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rthkothotya/Downloads/"/>
    </mc:Choice>
  </mc:AlternateContent>
  <xr:revisionPtr revIDLastSave="0" documentId="13_ncr:1_{F360E2EF-7D0C-2A47-BC79-08A3BAC93AB6}" xr6:coauthVersionLast="47" xr6:coauthVersionMax="47" xr10:uidLastSave="{00000000-0000-0000-0000-000000000000}"/>
  <bookViews>
    <workbookView xWindow="0" yWindow="500" windowWidth="35840" windowHeight="21900" activeTab="2" xr2:uid="{916F1290-BC31-4164-B025-6E4B6E67B431}"/>
  </bookViews>
  <sheets>
    <sheet name="AR Models" sheetId="1" r:id="rId1"/>
    <sheet name="MA Models" sheetId="5" r:id="rId2"/>
    <sheet name="Stationari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0" i="5" l="1"/>
  <c r="Q20" i="5"/>
  <c r="K20" i="5"/>
  <c r="Q18" i="5"/>
  <c r="P18" i="5"/>
  <c r="K18" i="5"/>
  <c r="N18" i="5"/>
  <c r="O18" i="5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8" i="2"/>
  <c r="W14" i="5"/>
  <c r="W15" i="5"/>
  <c r="X15" i="5" s="1"/>
  <c r="W16" i="5"/>
  <c r="X16" i="5" s="1"/>
  <c r="W17" i="5"/>
  <c r="X17" i="5" s="1"/>
  <c r="W13" i="5"/>
  <c r="X13" i="5" s="1"/>
  <c r="N14" i="5"/>
  <c r="O14" i="5" s="1"/>
  <c r="N15" i="5"/>
  <c r="O15" i="5" s="1"/>
  <c r="N16" i="5"/>
  <c r="O16" i="5" s="1"/>
  <c r="N17" i="5"/>
  <c r="O17" i="5" s="1"/>
  <c r="N13" i="5"/>
  <c r="O13" i="5" s="1"/>
  <c r="E14" i="5"/>
  <c r="F14" i="5" s="1"/>
  <c r="E15" i="5"/>
  <c r="F15" i="5" s="1"/>
  <c r="G15" i="5" s="1"/>
  <c r="E16" i="5"/>
  <c r="F16" i="5" s="1"/>
  <c r="E17" i="5"/>
  <c r="F17" i="5" s="1"/>
  <c r="E13" i="5"/>
  <c r="F13" i="5" s="1"/>
  <c r="X14" i="5"/>
  <c r="D18" i="1"/>
  <c r="B19" i="1" s="1"/>
  <c r="S18" i="1"/>
  <c r="O21" i="1" s="1"/>
  <c r="S17" i="1"/>
  <c r="T17" i="1" s="1"/>
  <c r="S15" i="1"/>
  <c r="T15" i="1" s="1"/>
  <c r="S16" i="1"/>
  <c r="T16" i="1" s="1"/>
  <c r="S14" i="1"/>
  <c r="T14" i="1" s="1"/>
  <c r="K14" i="1"/>
  <c r="L14" i="1" s="1"/>
  <c r="K15" i="1"/>
  <c r="L15" i="1" s="1"/>
  <c r="K16" i="1"/>
  <c r="L16" i="1" s="1"/>
  <c r="K17" i="1"/>
  <c r="L17" i="1" s="1"/>
  <c r="K18" i="1"/>
  <c r="H20" i="1" s="1"/>
  <c r="K13" i="1"/>
  <c r="L13" i="1" s="1"/>
  <c r="D13" i="1"/>
  <c r="E13" i="1" s="1"/>
  <c r="D14" i="1"/>
  <c r="E14" i="1" s="1"/>
  <c r="D15" i="1"/>
  <c r="E15" i="1" s="1"/>
  <c r="D16" i="1"/>
  <c r="E16" i="1" s="1"/>
  <c r="D17" i="1"/>
  <c r="E17" i="1" s="1"/>
  <c r="D12" i="1"/>
  <c r="E12" i="1" s="1"/>
  <c r="Y16" i="5" l="1"/>
  <c r="P17" i="5"/>
  <c r="G16" i="5"/>
  <c r="Q17" i="5"/>
  <c r="P15" i="5"/>
  <c r="G14" i="5"/>
  <c r="H14" i="5" s="1"/>
  <c r="G17" i="5"/>
  <c r="B18" i="5" s="1"/>
  <c r="E18" i="5" s="1"/>
  <c r="F18" i="5" s="1"/>
  <c r="G18" i="5" s="1"/>
  <c r="H15" i="5"/>
  <c r="Z16" i="5"/>
  <c r="Y17" i="5"/>
  <c r="T18" i="5" s="1"/>
  <c r="W18" i="5" s="1"/>
  <c r="X18" i="5" s="1"/>
  <c r="Y18" i="5" s="1"/>
  <c r="H16" i="5"/>
  <c r="P16" i="5"/>
  <c r="Q16" i="5" s="1"/>
  <c r="Q15" i="5"/>
  <c r="T21" i="1"/>
  <c r="L20" i="1"/>
  <c r="E19" i="1"/>
  <c r="B20" i="5" l="1"/>
  <c r="H18" i="5"/>
  <c r="Z17" i="5"/>
  <c r="Z20" i="5"/>
  <c r="H17" i="5"/>
  <c r="H20" i="5" l="1"/>
</calcChain>
</file>

<file path=xl/sharedStrings.xml><?xml version="1.0" encoding="utf-8"?>
<sst xmlns="http://schemas.openxmlformats.org/spreadsheetml/2006/main" count="248" uniqueCount="46">
  <si>
    <t xml:space="preserve">Data </t>
  </si>
  <si>
    <t>Null</t>
  </si>
  <si>
    <t>y-1</t>
  </si>
  <si>
    <t>AR(1)</t>
  </si>
  <si>
    <t>AR(2)</t>
  </si>
  <si>
    <t>y-2</t>
  </si>
  <si>
    <t>b0</t>
  </si>
  <si>
    <t>b1</t>
  </si>
  <si>
    <t>Our Predictions</t>
  </si>
  <si>
    <t>Error</t>
  </si>
  <si>
    <t>Day</t>
  </si>
  <si>
    <t>b2</t>
  </si>
  <si>
    <t>Day 8 Prediction</t>
  </si>
  <si>
    <t>AR(3)</t>
  </si>
  <si>
    <t>y-3</t>
  </si>
  <si>
    <t>b3</t>
  </si>
  <si>
    <t>Q1</t>
  </si>
  <si>
    <t>MA(2)</t>
  </si>
  <si>
    <t>Q2</t>
  </si>
  <si>
    <t>Included in the formula</t>
  </si>
  <si>
    <t>Formula</t>
  </si>
  <si>
    <t>Total Error</t>
  </si>
  <si>
    <t>-</t>
  </si>
  <si>
    <t>Can't calculate Error</t>
  </si>
  <si>
    <t>Can't Make Predictions</t>
  </si>
  <si>
    <t>MA(1)</t>
  </si>
  <si>
    <t>MA(3)</t>
  </si>
  <si>
    <t>Y(t) = b0 + b1 * y-1 + e + error</t>
  </si>
  <si>
    <t>Y(t) = b0 + b1 * y-1 + b2 * y-2 + error</t>
  </si>
  <si>
    <t>Y(t) = U + e(t) + Q1*e(t-1) + Q2*e(t-2)</t>
  </si>
  <si>
    <t xml:space="preserve">Y(t) = U + e(t) + Q1*e(t-1) </t>
  </si>
  <si>
    <t>U</t>
  </si>
  <si>
    <t>Q3</t>
  </si>
  <si>
    <t>Y(t) = U + e(t) + Q1*e(t-1) + Q2*e(t-2) + Q3*e(t-3)</t>
  </si>
  <si>
    <t>Moving Average</t>
  </si>
  <si>
    <t>Error from average</t>
  </si>
  <si>
    <t>Stationarity</t>
  </si>
  <si>
    <t>date</t>
  </si>
  <si>
    <t>close</t>
  </si>
  <si>
    <t>volume</t>
  </si>
  <si>
    <t>open</t>
  </si>
  <si>
    <t>high</t>
  </si>
  <si>
    <t>low</t>
  </si>
  <si>
    <t xml:space="preserve">Let's Take Some data, I have taken Tesla Stock Market data </t>
  </si>
  <si>
    <t>Close Integrated Order 1</t>
  </si>
  <si>
    <t>Close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</si>
</sst>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 (Body)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7" borderId="1" xfId="0" applyFill="1" applyBorder="1"/>
    <xf numFmtId="0" fontId="2" fillId="0" borderId="1" xfId="0" applyFont="1" applyBorder="1"/>
    <xf numFmtId="0" fontId="5" fillId="0" borderId="0" xfId="0" applyFont="1"/>
    <xf numFmtId="20" fontId="5" fillId="0" borderId="0" xfId="0" applyNumberFormat="1" applyFont="1"/>
    <xf numFmtId="3" fontId="5" fillId="0" borderId="0" xfId="0" applyNumberFormat="1" applyFont="1"/>
    <xf numFmtId="14" fontId="5" fillId="0" borderId="0" xfId="0" applyNumberFormat="1" applyFont="1"/>
    <xf numFmtId="0" fontId="0" fillId="2" borderId="0" xfId="0" applyFill="1" applyAlignment="1">
      <alignment vertic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Stationarity!$D$6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Stationarity!$D$7:$D$763</c:f>
              <c:numCache>
                <c:formatCode>General</c:formatCode>
                <c:ptCount val="757"/>
                <c:pt idx="0">
                  <c:v>270.49</c:v>
                </c:pt>
                <c:pt idx="1">
                  <c:v>259.58999999999997</c:v>
                </c:pt>
                <c:pt idx="2">
                  <c:v>258.77999999999997</c:v>
                </c:pt>
                <c:pt idx="3">
                  <c:v>252.23</c:v>
                </c:pt>
                <c:pt idx="4">
                  <c:v>256.88</c:v>
                </c:pt>
                <c:pt idx="5">
                  <c:v>262.8</c:v>
                </c:pt>
                <c:pt idx="6">
                  <c:v>250.56</c:v>
                </c:pt>
                <c:pt idx="7">
                  <c:v>261.95</c:v>
                </c:pt>
                <c:pt idx="8">
                  <c:v>281.83</c:v>
                </c:pt>
                <c:pt idx="9">
                  <c:v>294.8</c:v>
                </c:pt>
                <c:pt idx="10">
                  <c:v>301.02</c:v>
                </c:pt>
                <c:pt idx="11">
                  <c:v>310.7</c:v>
                </c:pt>
                <c:pt idx="12">
                  <c:v>264.77</c:v>
                </c:pt>
                <c:pt idx="13">
                  <c:v>307.52</c:v>
                </c:pt>
                <c:pt idx="14">
                  <c:v>309.58</c:v>
                </c:pt>
                <c:pt idx="15">
                  <c:v>300.99</c:v>
                </c:pt>
                <c:pt idx="16">
                  <c:v>299.68</c:v>
                </c:pt>
                <c:pt idx="17">
                  <c:v>299.10000000000002</c:v>
                </c:pt>
                <c:pt idx="18">
                  <c:v>298.33</c:v>
                </c:pt>
                <c:pt idx="19">
                  <c:v>299.02</c:v>
                </c:pt>
                <c:pt idx="20">
                  <c:v>284.95999999999998</c:v>
                </c:pt>
                <c:pt idx="21">
                  <c:v>294.83999999999997</c:v>
                </c:pt>
                <c:pt idx="22">
                  <c:v>295.2</c:v>
                </c:pt>
                <c:pt idx="23">
                  <c:v>289.45999999999998</c:v>
                </c:pt>
                <c:pt idx="24">
                  <c:v>290.54000000000002</c:v>
                </c:pt>
                <c:pt idx="25">
                  <c:v>279.44</c:v>
                </c:pt>
                <c:pt idx="26">
                  <c:v>285.5</c:v>
                </c:pt>
                <c:pt idx="27">
                  <c:v>263.24</c:v>
                </c:pt>
                <c:pt idx="28">
                  <c:v>280.95</c:v>
                </c:pt>
                <c:pt idx="29">
                  <c:v>280.74</c:v>
                </c:pt>
                <c:pt idx="30">
                  <c:v>288.95</c:v>
                </c:pt>
                <c:pt idx="31">
                  <c:v>301.66000000000003</c:v>
                </c:pt>
                <c:pt idx="32">
                  <c:v>303.14999999999998</c:v>
                </c:pt>
                <c:pt idx="33">
                  <c:v>305.01</c:v>
                </c:pt>
                <c:pt idx="34">
                  <c:v>311.86</c:v>
                </c:pt>
                <c:pt idx="35">
                  <c:v>319.27</c:v>
                </c:pt>
                <c:pt idx="36">
                  <c:v>322.82</c:v>
                </c:pt>
                <c:pt idx="37">
                  <c:v>320.10000000000002</c:v>
                </c:pt>
                <c:pt idx="38">
                  <c:v>321.64</c:v>
                </c:pt>
                <c:pt idx="39">
                  <c:v>321.89999999999998</c:v>
                </c:pt>
                <c:pt idx="40">
                  <c:v>308.44</c:v>
                </c:pt>
                <c:pt idx="41">
                  <c:v>305.5</c:v>
                </c:pt>
                <c:pt idx="42">
                  <c:v>335.45</c:v>
                </c:pt>
                <c:pt idx="43">
                  <c:v>338.69</c:v>
                </c:pt>
                <c:pt idx="44">
                  <c:v>347.64</c:v>
                </c:pt>
                <c:pt idx="45">
                  <c:v>356.41</c:v>
                </c:pt>
                <c:pt idx="46">
                  <c:v>355.49</c:v>
                </c:pt>
                <c:pt idx="47">
                  <c:v>352.45</c:v>
                </c:pt>
                <c:pt idx="48">
                  <c:v>370.34</c:v>
                </c:pt>
                <c:pt idx="49">
                  <c:v>379.57</c:v>
                </c:pt>
                <c:pt idx="50">
                  <c:v>341.99</c:v>
                </c:pt>
                <c:pt idx="51">
                  <c:v>348.17</c:v>
                </c:pt>
                <c:pt idx="52">
                  <c:v>349.54</c:v>
                </c:pt>
                <c:pt idx="53">
                  <c:v>300.83999999999997</c:v>
                </c:pt>
                <c:pt idx="54">
                  <c:v>298.14</c:v>
                </c:pt>
                <c:pt idx="55">
                  <c:v>290.17</c:v>
                </c:pt>
                <c:pt idx="56">
                  <c:v>297.18</c:v>
                </c:pt>
                <c:pt idx="57">
                  <c:v>306.64999999999998</c:v>
                </c:pt>
                <c:pt idx="58">
                  <c:v>308.74</c:v>
                </c:pt>
                <c:pt idx="59">
                  <c:v>297.43</c:v>
                </c:pt>
                <c:pt idx="60">
                  <c:v>303.2</c:v>
                </c:pt>
                <c:pt idx="61">
                  <c:v>313.58</c:v>
                </c:pt>
                <c:pt idx="62">
                  <c:v>320.23</c:v>
                </c:pt>
                <c:pt idx="63">
                  <c:v>323.85000000000002</c:v>
                </c:pt>
                <c:pt idx="64">
                  <c:v>322.69</c:v>
                </c:pt>
                <c:pt idx="65">
                  <c:v>310.10000000000002</c:v>
                </c:pt>
                <c:pt idx="66">
                  <c:v>318.87</c:v>
                </c:pt>
                <c:pt idx="67">
                  <c:v>316.70999999999998</c:v>
                </c:pt>
                <c:pt idx="68">
                  <c:v>318.95999999999998</c:v>
                </c:pt>
                <c:pt idx="69">
                  <c:v>322.47000000000003</c:v>
                </c:pt>
                <c:pt idx="70">
                  <c:v>318.51</c:v>
                </c:pt>
                <c:pt idx="71">
                  <c:v>308.89999999999998</c:v>
                </c:pt>
                <c:pt idx="72">
                  <c:v>309.16000000000003</c:v>
                </c:pt>
                <c:pt idx="73">
                  <c:v>310.86</c:v>
                </c:pt>
                <c:pt idx="74">
                  <c:v>335.07</c:v>
                </c:pt>
                <c:pt idx="75">
                  <c:v>342.95</c:v>
                </c:pt>
                <c:pt idx="76">
                  <c:v>349.93</c:v>
                </c:pt>
                <c:pt idx="77">
                  <c:v>344.5</c:v>
                </c:pt>
                <c:pt idx="78">
                  <c:v>342</c:v>
                </c:pt>
                <c:pt idx="79">
                  <c:v>333.01</c:v>
                </c:pt>
                <c:pt idx="80">
                  <c:v>333.63</c:v>
                </c:pt>
                <c:pt idx="81">
                  <c:v>347.51</c:v>
                </c:pt>
                <c:pt idx="82">
                  <c:v>362.22</c:v>
                </c:pt>
                <c:pt idx="83">
                  <c:v>352.55</c:v>
                </c:pt>
                <c:pt idx="84">
                  <c:v>370.83</c:v>
                </c:pt>
                <c:pt idx="85">
                  <c:v>358.17</c:v>
                </c:pt>
                <c:pt idx="86">
                  <c:v>357.72</c:v>
                </c:pt>
                <c:pt idx="87">
                  <c:v>344.78</c:v>
                </c:pt>
                <c:pt idx="88">
                  <c:v>342.77</c:v>
                </c:pt>
                <c:pt idx="89">
                  <c:v>332.1</c:v>
                </c:pt>
                <c:pt idx="90">
                  <c:v>317.66000000000003</c:v>
                </c:pt>
                <c:pt idx="91">
                  <c:v>316.08999999999997</c:v>
                </c:pt>
                <c:pt idx="92">
                  <c:v>319.5</c:v>
                </c:pt>
                <c:pt idx="93">
                  <c:v>291.13</c:v>
                </c:pt>
                <c:pt idx="94">
                  <c:v>296.74</c:v>
                </c:pt>
                <c:pt idx="95">
                  <c:v>291.82</c:v>
                </c:pt>
                <c:pt idx="96">
                  <c:v>284.73</c:v>
                </c:pt>
                <c:pt idx="97">
                  <c:v>291.72000000000003</c:v>
                </c:pt>
                <c:pt idx="98">
                  <c:v>283.76</c:v>
                </c:pt>
                <c:pt idx="99">
                  <c:v>278.85000000000002</c:v>
                </c:pt>
                <c:pt idx="100">
                  <c:v>277.85000000000002</c:v>
                </c:pt>
                <c:pt idx="101">
                  <c:v>279.07</c:v>
                </c:pt>
                <c:pt idx="102">
                  <c:v>275.01</c:v>
                </c:pt>
                <c:pt idx="103">
                  <c:v>284.49</c:v>
                </c:pt>
                <c:pt idx="104">
                  <c:v>276.82</c:v>
                </c:pt>
                <c:pt idx="105">
                  <c:v>284.54000000000002</c:v>
                </c:pt>
                <c:pt idx="106">
                  <c:v>286.48</c:v>
                </c:pt>
                <c:pt idx="107">
                  <c:v>284.18</c:v>
                </c:pt>
                <c:pt idx="108">
                  <c:v>291.97000000000003</c:v>
                </c:pt>
                <c:pt idx="109">
                  <c:v>301.06</c:v>
                </c:pt>
                <c:pt idx="110">
                  <c:v>305.02</c:v>
                </c:pt>
                <c:pt idx="111">
                  <c:v>306.85000000000002</c:v>
                </c:pt>
                <c:pt idx="112">
                  <c:v>301.97000000000003</c:v>
                </c:pt>
                <c:pt idx="113">
                  <c:v>302.77</c:v>
                </c:pt>
                <c:pt idx="114">
                  <c:v>294.08999999999997</c:v>
                </c:pt>
                <c:pt idx="115">
                  <c:v>284.45</c:v>
                </c:pt>
                <c:pt idx="116">
                  <c:v>301.14999999999998</c:v>
                </c:pt>
                <c:pt idx="117">
                  <c:v>299.92</c:v>
                </c:pt>
                <c:pt idx="118">
                  <c:v>293.89999999999998</c:v>
                </c:pt>
                <c:pt idx="119">
                  <c:v>294.07499999999999</c:v>
                </c:pt>
                <c:pt idx="120">
                  <c:v>285.48</c:v>
                </c:pt>
                <c:pt idx="121">
                  <c:v>280.69</c:v>
                </c:pt>
                <c:pt idx="122">
                  <c:v>283.45999999999998</c:v>
                </c:pt>
                <c:pt idx="123">
                  <c:v>283.37</c:v>
                </c:pt>
                <c:pt idx="124">
                  <c:v>290.24</c:v>
                </c:pt>
                <c:pt idx="125">
                  <c:v>300.08</c:v>
                </c:pt>
                <c:pt idx="126">
                  <c:v>293.35000000000002</c:v>
                </c:pt>
                <c:pt idx="127">
                  <c:v>287.69</c:v>
                </c:pt>
                <c:pt idx="128">
                  <c:v>291.20999999999998</c:v>
                </c:pt>
                <c:pt idx="129">
                  <c:v>300.33999999999997</c:v>
                </c:pt>
                <c:pt idx="130">
                  <c:v>294.08</c:v>
                </c:pt>
                <c:pt idx="131">
                  <c:v>300.93</c:v>
                </c:pt>
                <c:pt idx="132">
                  <c:v>304.7</c:v>
                </c:pt>
                <c:pt idx="133">
                  <c:v>289.66000000000003</c:v>
                </c:pt>
                <c:pt idx="134">
                  <c:v>299.3</c:v>
                </c:pt>
                <c:pt idx="135">
                  <c:v>305.72000000000003</c:v>
                </c:pt>
                <c:pt idx="136">
                  <c:v>286.94</c:v>
                </c:pt>
                <c:pt idx="137">
                  <c:v>267.52999999999997</c:v>
                </c:pt>
                <c:pt idx="138">
                  <c:v>252.48</c:v>
                </c:pt>
                <c:pt idx="139">
                  <c:v>266.13</c:v>
                </c:pt>
                <c:pt idx="140">
                  <c:v>257.77999999999997</c:v>
                </c:pt>
                <c:pt idx="141">
                  <c:v>279.18</c:v>
                </c:pt>
                <c:pt idx="142">
                  <c:v>304.18</c:v>
                </c:pt>
                <c:pt idx="143">
                  <c:v>301.54000000000002</c:v>
                </c:pt>
                <c:pt idx="144">
                  <c:v>309.10000000000002</c:v>
                </c:pt>
                <c:pt idx="145">
                  <c:v>316.52999999999997</c:v>
                </c:pt>
                <c:pt idx="146">
                  <c:v>310.55</c:v>
                </c:pt>
                <c:pt idx="147">
                  <c:v>313.56</c:v>
                </c:pt>
                <c:pt idx="148">
                  <c:v>321.35000000000002</c:v>
                </c:pt>
                <c:pt idx="149">
                  <c:v>325.60000000000002</c:v>
                </c:pt>
                <c:pt idx="150">
                  <c:v>326.63</c:v>
                </c:pt>
                <c:pt idx="151">
                  <c:v>341.84</c:v>
                </c:pt>
                <c:pt idx="152">
                  <c:v>345.51</c:v>
                </c:pt>
                <c:pt idx="153">
                  <c:v>327.17</c:v>
                </c:pt>
                <c:pt idx="154">
                  <c:v>329.1</c:v>
                </c:pt>
                <c:pt idx="155">
                  <c:v>332.3</c:v>
                </c:pt>
                <c:pt idx="156">
                  <c:v>328.2</c:v>
                </c:pt>
                <c:pt idx="157">
                  <c:v>333.35</c:v>
                </c:pt>
                <c:pt idx="158">
                  <c:v>335.12</c:v>
                </c:pt>
                <c:pt idx="159">
                  <c:v>330.93</c:v>
                </c:pt>
                <c:pt idx="160">
                  <c:v>343.06</c:v>
                </c:pt>
                <c:pt idx="161">
                  <c:v>350.99</c:v>
                </c:pt>
                <c:pt idx="162">
                  <c:v>357.42</c:v>
                </c:pt>
                <c:pt idx="163">
                  <c:v>352.05</c:v>
                </c:pt>
                <c:pt idx="164">
                  <c:v>346.17</c:v>
                </c:pt>
                <c:pt idx="165">
                  <c:v>333.3</c:v>
                </c:pt>
                <c:pt idx="166">
                  <c:v>334.77</c:v>
                </c:pt>
                <c:pt idx="167">
                  <c:v>335.49</c:v>
                </c:pt>
                <c:pt idx="168">
                  <c:v>334.065</c:v>
                </c:pt>
                <c:pt idx="169">
                  <c:v>322.31</c:v>
                </c:pt>
                <c:pt idx="170">
                  <c:v>323.66000000000003</c:v>
                </c:pt>
                <c:pt idx="171">
                  <c:v>315.73</c:v>
                </c:pt>
                <c:pt idx="172">
                  <c:v>310.42</c:v>
                </c:pt>
                <c:pt idx="173">
                  <c:v>315.23</c:v>
                </c:pt>
                <c:pt idx="174">
                  <c:v>345</c:v>
                </c:pt>
                <c:pt idx="175">
                  <c:v>333.97</c:v>
                </c:pt>
                <c:pt idx="176">
                  <c:v>333.13</c:v>
                </c:pt>
                <c:pt idx="177">
                  <c:v>343.75</c:v>
                </c:pt>
                <c:pt idx="178">
                  <c:v>349.25</c:v>
                </c:pt>
                <c:pt idx="179">
                  <c:v>354.31</c:v>
                </c:pt>
                <c:pt idx="180">
                  <c:v>345.82</c:v>
                </c:pt>
                <c:pt idx="181">
                  <c:v>349.53</c:v>
                </c:pt>
                <c:pt idx="182">
                  <c:v>342.85</c:v>
                </c:pt>
                <c:pt idx="183">
                  <c:v>337.64</c:v>
                </c:pt>
                <c:pt idx="184">
                  <c:v>345.89</c:v>
                </c:pt>
                <c:pt idx="185">
                  <c:v>352.79</c:v>
                </c:pt>
                <c:pt idx="186">
                  <c:v>351.56</c:v>
                </c:pt>
                <c:pt idx="187">
                  <c:v>350.02</c:v>
                </c:pt>
                <c:pt idx="188">
                  <c:v>344.57</c:v>
                </c:pt>
                <c:pt idx="189">
                  <c:v>347.16</c:v>
                </c:pt>
                <c:pt idx="190">
                  <c:v>340.06</c:v>
                </c:pt>
                <c:pt idx="191">
                  <c:v>336.22</c:v>
                </c:pt>
                <c:pt idx="192">
                  <c:v>337.95</c:v>
                </c:pt>
                <c:pt idx="193">
                  <c:v>334.8</c:v>
                </c:pt>
                <c:pt idx="194">
                  <c:v>333.69</c:v>
                </c:pt>
                <c:pt idx="195">
                  <c:v>336.41</c:v>
                </c:pt>
                <c:pt idx="196">
                  <c:v>316.58</c:v>
                </c:pt>
                <c:pt idx="197">
                  <c:v>314.62</c:v>
                </c:pt>
                <c:pt idx="198">
                  <c:v>317.25</c:v>
                </c:pt>
                <c:pt idx="199">
                  <c:v>320.52999999999997</c:v>
                </c:pt>
                <c:pt idx="200">
                  <c:v>311.35000000000002</c:v>
                </c:pt>
                <c:pt idx="201">
                  <c:v>315.36</c:v>
                </c:pt>
                <c:pt idx="202">
                  <c:v>311.64</c:v>
                </c:pt>
                <c:pt idx="203">
                  <c:v>317.29000000000002</c:v>
                </c:pt>
                <c:pt idx="204">
                  <c:v>325.2</c:v>
                </c:pt>
                <c:pt idx="205">
                  <c:v>331.66</c:v>
                </c:pt>
                <c:pt idx="206">
                  <c:v>328.98</c:v>
                </c:pt>
                <c:pt idx="207">
                  <c:v>331.1</c:v>
                </c:pt>
                <c:pt idx="208">
                  <c:v>338.87</c:v>
                </c:pt>
                <c:pt idx="209">
                  <c:v>343.45</c:v>
                </c:pt>
                <c:pt idx="210">
                  <c:v>337.89</c:v>
                </c:pt>
                <c:pt idx="211">
                  <c:v>339.03</c:v>
                </c:pt>
                <c:pt idx="212">
                  <c:v>341.03</c:v>
                </c:pt>
                <c:pt idx="213">
                  <c:v>328.91</c:v>
                </c:pt>
                <c:pt idx="214">
                  <c:v>315.13</c:v>
                </c:pt>
                <c:pt idx="215">
                  <c:v>311.24</c:v>
                </c:pt>
                <c:pt idx="216">
                  <c:v>313.26</c:v>
                </c:pt>
                <c:pt idx="217">
                  <c:v>303.7</c:v>
                </c:pt>
                <c:pt idx="218">
                  <c:v>305.2</c:v>
                </c:pt>
                <c:pt idx="219">
                  <c:v>306.52999999999997</c:v>
                </c:pt>
                <c:pt idx="220">
                  <c:v>308.85000000000002</c:v>
                </c:pt>
                <c:pt idx="221">
                  <c:v>307.54000000000002</c:v>
                </c:pt>
                <c:pt idx="222">
                  <c:v>317.55</c:v>
                </c:pt>
                <c:pt idx="223">
                  <c:v>316.81</c:v>
                </c:pt>
                <c:pt idx="224">
                  <c:v>315.55</c:v>
                </c:pt>
                <c:pt idx="225">
                  <c:v>312.60000000000002</c:v>
                </c:pt>
                <c:pt idx="226">
                  <c:v>317.81</c:v>
                </c:pt>
                <c:pt idx="227">
                  <c:v>308.74</c:v>
                </c:pt>
                <c:pt idx="228">
                  <c:v>315.05</c:v>
                </c:pt>
                <c:pt idx="229">
                  <c:v>312.5</c:v>
                </c:pt>
                <c:pt idx="230">
                  <c:v>311.3</c:v>
                </c:pt>
                <c:pt idx="231">
                  <c:v>308.7</c:v>
                </c:pt>
                <c:pt idx="232">
                  <c:v>315.39999999999998</c:v>
                </c:pt>
                <c:pt idx="233">
                  <c:v>302.99</c:v>
                </c:pt>
                <c:pt idx="234">
                  <c:v>302.99</c:v>
                </c:pt>
                <c:pt idx="235">
                  <c:v>304.39</c:v>
                </c:pt>
                <c:pt idx="236">
                  <c:v>306.05</c:v>
                </c:pt>
                <c:pt idx="237">
                  <c:v>302.77999999999997</c:v>
                </c:pt>
                <c:pt idx="238">
                  <c:v>306.08999999999997</c:v>
                </c:pt>
                <c:pt idx="239">
                  <c:v>299.26</c:v>
                </c:pt>
                <c:pt idx="240">
                  <c:v>321.08</c:v>
                </c:pt>
                <c:pt idx="241">
                  <c:v>331.53</c:v>
                </c:pt>
                <c:pt idx="242">
                  <c:v>320.08</c:v>
                </c:pt>
                <c:pt idx="243">
                  <c:v>320.87</c:v>
                </c:pt>
                <c:pt idx="244">
                  <c:v>326.17</c:v>
                </c:pt>
                <c:pt idx="245">
                  <c:v>325.83999999999997</c:v>
                </c:pt>
                <c:pt idx="246">
                  <c:v>337.34</c:v>
                </c:pt>
                <c:pt idx="247">
                  <c:v>337.02</c:v>
                </c:pt>
                <c:pt idx="248">
                  <c:v>345.1</c:v>
                </c:pt>
                <c:pt idx="249">
                  <c:v>351.81</c:v>
                </c:pt>
                <c:pt idx="250">
                  <c:v>359.65</c:v>
                </c:pt>
                <c:pt idx="251">
                  <c:v>355.75</c:v>
                </c:pt>
                <c:pt idx="252">
                  <c:v>350.6</c:v>
                </c:pt>
                <c:pt idx="253">
                  <c:v>355.57</c:v>
                </c:pt>
                <c:pt idx="254">
                  <c:v>355.68</c:v>
                </c:pt>
                <c:pt idx="255">
                  <c:v>354.6</c:v>
                </c:pt>
                <c:pt idx="256">
                  <c:v>355.59</c:v>
                </c:pt>
                <c:pt idx="257">
                  <c:v>342.94</c:v>
                </c:pt>
                <c:pt idx="258">
                  <c:v>356.88</c:v>
                </c:pt>
                <c:pt idx="259">
                  <c:v>355.33</c:v>
                </c:pt>
                <c:pt idx="260">
                  <c:v>355.01</c:v>
                </c:pt>
                <c:pt idx="261">
                  <c:v>348.14</c:v>
                </c:pt>
                <c:pt idx="262">
                  <c:v>341.53</c:v>
                </c:pt>
                <c:pt idx="263">
                  <c:v>341.1</c:v>
                </c:pt>
                <c:pt idx="264">
                  <c:v>339.6</c:v>
                </c:pt>
                <c:pt idx="265">
                  <c:v>340.97</c:v>
                </c:pt>
                <c:pt idx="266">
                  <c:v>345.25</c:v>
                </c:pt>
                <c:pt idx="267">
                  <c:v>344.99</c:v>
                </c:pt>
                <c:pt idx="268">
                  <c:v>351.09</c:v>
                </c:pt>
                <c:pt idx="269">
                  <c:v>366.48</c:v>
                </c:pt>
                <c:pt idx="270">
                  <c:v>373.91</c:v>
                </c:pt>
                <c:pt idx="271">
                  <c:v>375.1</c:v>
                </c:pt>
                <c:pt idx="272">
                  <c:v>385</c:v>
                </c:pt>
                <c:pt idx="273">
                  <c:v>379.81</c:v>
                </c:pt>
                <c:pt idx="274">
                  <c:v>377.64</c:v>
                </c:pt>
                <c:pt idx="275">
                  <c:v>366.23</c:v>
                </c:pt>
                <c:pt idx="276">
                  <c:v>362.75</c:v>
                </c:pt>
                <c:pt idx="277">
                  <c:v>363.69</c:v>
                </c:pt>
                <c:pt idx="278">
                  <c:v>343.4</c:v>
                </c:pt>
                <c:pt idx="279">
                  <c:v>350.61</c:v>
                </c:pt>
                <c:pt idx="280">
                  <c:v>344.53</c:v>
                </c:pt>
                <c:pt idx="281">
                  <c:v>349.59</c:v>
                </c:pt>
                <c:pt idx="282">
                  <c:v>355.4</c:v>
                </c:pt>
                <c:pt idx="283">
                  <c:v>355.9</c:v>
                </c:pt>
                <c:pt idx="284">
                  <c:v>353.18</c:v>
                </c:pt>
                <c:pt idx="285">
                  <c:v>347.36</c:v>
                </c:pt>
                <c:pt idx="286">
                  <c:v>345.66</c:v>
                </c:pt>
                <c:pt idx="287">
                  <c:v>348.05</c:v>
                </c:pt>
                <c:pt idx="288">
                  <c:v>352.93</c:v>
                </c:pt>
                <c:pt idx="289">
                  <c:v>352.77</c:v>
                </c:pt>
                <c:pt idx="290">
                  <c:v>341.35</c:v>
                </c:pt>
                <c:pt idx="291">
                  <c:v>337.86</c:v>
                </c:pt>
                <c:pt idx="292">
                  <c:v>347.46</c:v>
                </c:pt>
                <c:pt idx="293">
                  <c:v>351.92</c:v>
                </c:pt>
                <c:pt idx="294">
                  <c:v>362.91</c:v>
                </c:pt>
                <c:pt idx="295">
                  <c:v>362.33</c:v>
                </c:pt>
                <c:pt idx="296">
                  <c:v>363.8</c:v>
                </c:pt>
                <c:pt idx="297">
                  <c:v>357.87</c:v>
                </c:pt>
                <c:pt idx="298">
                  <c:v>355.4</c:v>
                </c:pt>
                <c:pt idx="299">
                  <c:v>363.53</c:v>
                </c:pt>
                <c:pt idx="300">
                  <c:v>365.22</c:v>
                </c:pt>
                <c:pt idx="301">
                  <c:v>355.17</c:v>
                </c:pt>
                <c:pt idx="302">
                  <c:v>356.91</c:v>
                </c:pt>
                <c:pt idx="303">
                  <c:v>347.09</c:v>
                </c:pt>
                <c:pt idx="304">
                  <c:v>325.89</c:v>
                </c:pt>
                <c:pt idx="305">
                  <c:v>319.57</c:v>
                </c:pt>
                <c:pt idx="306">
                  <c:v>323.47000000000003</c:v>
                </c:pt>
                <c:pt idx="307">
                  <c:v>335.07</c:v>
                </c:pt>
                <c:pt idx="308">
                  <c:v>334.46</c:v>
                </c:pt>
                <c:pt idx="309">
                  <c:v>343.85</c:v>
                </c:pt>
                <c:pt idx="310">
                  <c:v>339.6</c:v>
                </c:pt>
                <c:pt idx="311">
                  <c:v>342.52</c:v>
                </c:pt>
                <c:pt idx="312">
                  <c:v>328.4</c:v>
                </c:pt>
                <c:pt idx="313">
                  <c:v>329.92</c:v>
                </c:pt>
                <c:pt idx="314">
                  <c:v>325.26</c:v>
                </c:pt>
                <c:pt idx="315">
                  <c:v>328.24</c:v>
                </c:pt>
                <c:pt idx="316">
                  <c:v>319.57</c:v>
                </c:pt>
                <c:pt idx="317">
                  <c:v>327.78</c:v>
                </c:pt>
                <c:pt idx="318">
                  <c:v>323.41000000000003</c:v>
                </c:pt>
                <c:pt idx="319">
                  <c:v>329.52</c:v>
                </c:pt>
                <c:pt idx="320">
                  <c:v>327.22000000000003</c:v>
                </c:pt>
                <c:pt idx="321">
                  <c:v>316.05</c:v>
                </c:pt>
                <c:pt idx="322">
                  <c:v>313.22000000000003</c:v>
                </c:pt>
                <c:pt idx="323">
                  <c:v>308.83</c:v>
                </c:pt>
                <c:pt idx="324">
                  <c:v>327.08999999999997</c:v>
                </c:pt>
                <c:pt idx="325">
                  <c:v>352.62</c:v>
                </c:pt>
                <c:pt idx="326">
                  <c:v>361.61</c:v>
                </c:pt>
                <c:pt idx="327">
                  <c:v>360.75</c:v>
                </c:pt>
                <c:pt idx="328">
                  <c:v>371.24</c:v>
                </c:pt>
                <c:pt idx="329">
                  <c:v>362.37</c:v>
                </c:pt>
                <c:pt idx="330">
                  <c:v>377.49</c:v>
                </c:pt>
                <c:pt idx="331">
                  <c:v>383.45</c:v>
                </c:pt>
                <c:pt idx="332">
                  <c:v>382.61</c:v>
                </c:pt>
                <c:pt idx="333">
                  <c:v>376.4</c:v>
                </c:pt>
                <c:pt idx="334">
                  <c:v>372.24</c:v>
                </c:pt>
                <c:pt idx="335">
                  <c:v>369.8</c:v>
                </c:pt>
                <c:pt idx="336">
                  <c:v>371.4</c:v>
                </c:pt>
                <c:pt idx="337">
                  <c:v>375.34</c:v>
                </c:pt>
                <c:pt idx="338">
                  <c:v>380.66</c:v>
                </c:pt>
                <c:pt idx="339">
                  <c:v>375.95</c:v>
                </c:pt>
                <c:pt idx="340">
                  <c:v>359.01</c:v>
                </c:pt>
                <c:pt idx="341">
                  <c:v>357.32</c:v>
                </c:pt>
                <c:pt idx="342">
                  <c:v>370</c:v>
                </c:pt>
                <c:pt idx="343">
                  <c:v>359.65</c:v>
                </c:pt>
                <c:pt idx="344">
                  <c:v>352.85</c:v>
                </c:pt>
                <c:pt idx="345">
                  <c:v>347.32</c:v>
                </c:pt>
                <c:pt idx="346">
                  <c:v>339.85</c:v>
                </c:pt>
                <c:pt idx="347">
                  <c:v>340.37</c:v>
                </c:pt>
                <c:pt idx="348">
                  <c:v>341.01</c:v>
                </c:pt>
                <c:pt idx="349">
                  <c:v>335.1</c:v>
                </c:pt>
                <c:pt idx="350">
                  <c:v>325.14</c:v>
                </c:pt>
                <c:pt idx="351">
                  <c:v>316.83</c:v>
                </c:pt>
                <c:pt idx="352">
                  <c:v>310.22000000000003</c:v>
                </c:pt>
                <c:pt idx="353">
                  <c:v>303.86</c:v>
                </c:pt>
                <c:pt idx="354">
                  <c:v>310.35000000000002</c:v>
                </c:pt>
                <c:pt idx="355">
                  <c:v>310.83</c:v>
                </c:pt>
                <c:pt idx="356">
                  <c:v>313.06</c:v>
                </c:pt>
                <c:pt idx="357">
                  <c:v>306.11</c:v>
                </c:pt>
                <c:pt idx="358">
                  <c:v>317.01</c:v>
                </c:pt>
                <c:pt idx="359">
                  <c:v>315.88</c:v>
                </c:pt>
                <c:pt idx="360">
                  <c:v>324.81</c:v>
                </c:pt>
                <c:pt idx="361">
                  <c:v>323.10000000000002</c:v>
                </c:pt>
                <c:pt idx="362">
                  <c:v>325.22000000000003</c:v>
                </c:pt>
                <c:pt idx="363">
                  <c:v>321.26</c:v>
                </c:pt>
                <c:pt idx="364">
                  <c:v>307.19</c:v>
                </c:pt>
                <c:pt idx="365">
                  <c:v>308.35000000000002</c:v>
                </c:pt>
                <c:pt idx="366">
                  <c:v>295.45999999999998</c:v>
                </c:pt>
                <c:pt idx="367">
                  <c:v>311.02</c:v>
                </c:pt>
                <c:pt idx="368">
                  <c:v>318.89</c:v>
                </c:pt>
                <c:pt idx="369">
                  <c:v>322.83</c:v>
                </c:pt>
                <c:pt idx="370">
                  <c:v>314.07</c:v>
                </c:pt>
                <c:pt idx="371">
                  <c:v>308.63</c:v>
                </c:pt>
                <c:pt idx="372">
                  <c:v>310.17</c:v>
                </c:pt>
                <c:pt idx="373">
                  <c:v>313.79000000000002</c:v>
                </c:pt>
                <c:pt idx="374">
                  <c:v>308.02999999999997</c:v>
                </c:pt>
                <c:pt idx="375">
                  <c:v>305.60000000000002</c:v>
                </c:pt>
                <c:pt idx="376">
                  <c:v>302.51</c:v>
                </c:pt>
                <c:pt idx="377">
                  <c:v>305.52</c:v>
                </c:pt>
                <c:pt idx="378">
                  <c:v>300.25</c:v>
                </c:pt>
                <c:pt idx="379">
                  <c:v>301.44</c:v>
                </c:pt>
                <c:pt idx="380">
                  <c:v>304</c:v>
                </c:pt>
                <c:pt idx="381">
                  <c:v>296.83999999999997</c:v>
                </c:pt>
                <c:pt idx="382">
                  <c:v>308.70999999999998</c:v>
                </c:pt>
                <c:pt idx="383">
                  <c:v>312.39</c:v>
                </c:pt>
                <c:pt idx="384">
                  <c:v>302.54000000000002</c:v>
                </c:pt>
                <c:pt idx="385">
                  <c:v>298.7</c:v>
                </c:pt>
                <c:pt idx="386">
                  <c:v>295</c:v>
                </c:pt>
                <c:pt idx="387">
                  <c:v>303.7</c:v>
                </c:pt>
                <c:pt idx="388">
                  <c:v>298.52</c:v>
                </c:pt>
                <c:pt idx="389">
                  <c:v>278.3</c:v>
                </c:pt>
                <c:pt idx="390">
                  <c:v>277.92</c:v>
                </c:pt>
                <c:pt idx="391">
                  <c:v>277.38</c:v>
                </c:pt>
                <c:pt idx="392">
                  <c:v>277.45</c:v>
                </c:pt>
                <c:pt idx="393">
                  <c:v>270.22000000000003</c:v>
                </c:pt>
                <c:pt idx="394">
                  <c:v>263.16000000000003</c:v>
                </c:pt>
                <c:pt idx="395">
                  <c:v>254.78</c:v>
                </c:pt>
                <c:pt idx="396">
                  <c:v>255.01</c:v>
                </c:pt>
                <c:pt idx="397">
                  <c:v>250.68</c:v>
                </c:pt>
                <c:pt idx="398">
                  <c:v>261.92</c:v>
                </c:pt>
                <c:pt idx="399">
                  <c:v>261.5</c:v>
                </c:pt>
                <c:pt idx="400">
                  <c:v>262.05</c:v>
                </c:pt>
                <c:pt idx="401">
                  <c:v>255.73</c:v>
                </c:pt>
                <c:pt idx="402">
                  <c:v>258</c:v>
                </c:pt>
                <c:pt idx="403">
                  <c:v>246.17</c:v>
                </c:pt>
                <c:pt idx="404">
                  <c:v>243.69</c:v>
                </c:pt>
                <c:pt idx="405">
                  <c:v>244.9</c:v>
                </c:pt>
                <c:pt idx="406">
                  <c:v>246.87</c:v>
                </c:pt>
                <c:pt idx="407">
                  <c:v>248.59</c:v>
                </c:pt>
                <c:pt idx="408">
                  <c:v>251.21</c:v>
                </c:pt>
                <c:pt idx="409">
                  <c:v>251.57</c:v>
                </c:pt>
                <c:pt idx="410">
                  <c:v>250.48</c:v>
                </c:pt>
                <c:pt idx="411">
                  <c:v>250.02</c:v>
                </c:pt>
                <c:pt idx="412">
                  <c:v>249.99</c:v>
                </c:pt>
                <c:pt idx="413">
                  <c:v>246.23</c:v>
                </c:pt>
                <c:pt idx="414">
                  <c:v>257</c:v>
                </c:pt>
                <c:pt idx="415">
                  <c:v>255.99</c:v>
                </c:pt>
                <c:pt idx="416">
                  <c:v>273.51</c:v>
                </c:pt>
                <c:pt idx="417">
                  <c:v>277.39</c:v>
                </c:pt>
                <c:pt idx="418">
                  <c:v>272.23</c:v>
                </c:pt>
                <c:pt idx="419">
                  <c:v>268.95</c:v>
                </c:pt>
                <c:pt idx="420">
                  <c:v>279.76</c:v>
                </c:pt>
                <c:pt idx="421">
                  <c:v>280.98</c:v>
                </c:pt>
                <c:pt idx="422">
                  <c:v>280.60000000000002</c:v>
                </c:pt>
                <c:pt idx="423">
                  <c:v>269.23</c:v>
                </c:pt>
                <c:pt idx="424">
                  <c:v>269.2</c:v>
                </c:pt>
                <c:pt idx="425">
                  <c:v>262.08</c:v>
                </c:pt>
                <c:pt idx="426">
                  <c:v>257.48</c:v>
                </c:pt>
                <c:pt idx="427">
                  <c:v>257.77</c:v>
                </c:pt>
                <c:pt idx="428">
                  <c:v>251.33</c:v>
                </c:pt>
                <c:pt idx="429">
                  <c:v>251.55</c:v>
                </c:pt>
                <c:pt idx="430">
                  <c:v>249.24</c:v>
                </c:pt>
                <c:pt idx="431">
                  <c:v>251.93</c:v>
                </c:pt>
                <c:pt idx="432">
                  <c:v>250.63</c:v>
                </c:pt>
                <c:pt idx="433">
                  <c:v>252.95</c:v>
                </c:pt>
                <c:pt idx="434">
                  <c:v>252.51</c:v>
                </c:pt>
                <c:pt idx="435">
                  <c:v>254.47</c:v>
                </c:pt>
                <c:pt idx="436">
                  <c:v>254.61</c:v>
                </c:pt>
                <c:pt idx="437">
                  <c:v>248.92</c:v>
                </c:pt>
                <c:pt idx="438">
                  <c:v>244.73</c:v>
                </c:pt>
                <c:pt idx="439">
                  <c:v>243.76</c:v>
                </c:pt>
                <c:pt idx="440">
                  <c:v>238.36</c:v>
                </c:pt>
                <c:pt idx="441">
                  <c:v>235.58</c:v>
                </c:pt>
                <c:pt idx="442">
                  <c:v>237.75</c:v>
                </c:pt>
                <c:pt idx="443">
                  <c:v>229.59</c:v>
                </c:pt>
                <c:pt idx="444">
                  <c:v>229.73</c:v>
                </c:pt>
                <c:pt idx="445">
                  <c:v>229.87</c:v>
                </c:pt>
                <c:pt idx="446">
                  <c:v>231.28</c:v>
                </c:pt>
                <c:pt idx="447">
                  <c:v>229.01</c:v>
                </c:pt>
                <c:pt idx="448">
                  <c:v>226.75</c:v>
                </c:pt>
                <c:pt idx="449">
                  <c:v>226.99</c:v>
                </c:pt>
                <c:pt idx="450">
                  <c:v>216.99</c:v>
                </c:pt>
                <c:pt idx="451">
                  <c:v>213.69</c:v>
                </c:pt>
                <c:pt idx="452">
                  <c:v>214.68</c:v>
                </c:pt>
                <c:pt idx="453">
                  <c:v>219.74</c:v>
                </c:pt>
                <c:pt idx="454">
                  <c:v>219.53</c:v>
                </c:pt>
                <c:pt idx="455">
                  <c:v>213.34</c:v>
                </c:pt>
                <c:pt idx="456">
                  <c:v>208.45</c:v>
                </c:pt>
                <c:pt idx="457">
                  <c:v>207.7</c:v>
                </c:pt>
                <c:pt idx="458">
                  <c:v>208.79</c:v>
                </c:pt>
                <c:pt idx="459">
                  <c:v>202.73</c:v>
                </c:pt>
                <c:pt idx="460">
                  <c:v>202.49</c:v>
                </c:pt>
                <c:pt idx="461">
                  <c:v>197.58</c:v>
                </c:pt>
                <c:pt idx="462">
                  <c:v>198.69</c:v>
                </c:pt>
                <c:pt idx="463">
                  <c:v>198.15</c:v>
                </c:pt>
                <c:pt idx="464">
                  <c:v>192.43</c:v>
                </c:pt>
                <c:pt idx="465">
                  <c:v>192.18</c:v>
                </c:pt>
                <c:pt idx="466">
                  <c:v>192.29</c:v>
                </c:pt>
                <c:pt idx="467">
                  <c:v>193.15</c:v>
                </c:pt>
                <c:pt idx="468">
                  <c:v>185.85</c:v>
                </c:pt>
                <c:pt idx="469">
                  <c:v>186.8</c:v>
                </c:pt>
                <c:pt idx="470">
                  <c:v>181.47</c:v>
                </c:pt>
                <c:pt idx="471">
                  <c:v>181.88</c:v>
                </c:pt>
                <c:pt idx="472">
                  <c:v>189.4</c:v>
                </c:pt>
                <c:pt idx="473">
                  <c:v>189.57</c:v>
                </c:pt>
                <c:pt idx="474">
                  <c:v>196.12</c:v>
                </c:pt>
                <c:pt idx="475">
                  <c:v>196.65</c:v>
                </c:pt>
                <c:pt idx="476">
                  <c:v>193.14</c:v>
                </c:pt>
                <c:pt idx="477">
                  <c:v>191.17</c:v>
                </c:pt>
                <c:pt idx="478">
                  <c:v>184.52</c:v>
                </c:pt>
                <c:pt idx="479">
                  <c:v>185.02</c:v>
                </c:pt>
                <c:pt idx="480">
                  <c:v>188.66</c:v>
                </c:pt>
                <c:pt idx="481">
                  <c:v>183.93</c:v>
                </c:pt>
                <c:pt idx="482">
                  <c:v>183.77</c:v>
                </c:pt>
                <c:pt idx="483">
                  <c:v>181.45</c:v>
                </c:pt>
                <c:pt idx="484">
                  <c:v>188.56</c:v>
                </c:pt>
                <c:pt idx="485">
                  <c:v>185.35</c:v>
                </c:pt>
                <c:pt idx="486">
                  <c:v>190.06</c:v>
                </c:pt>
                <c:pt idx="487">
                  <c:v>194.94</c:v>
                </c:pt>
                <c:pt idx="488">
                  <c:v>193.21</c:v>
                </c:pt>
                <c:pt idx="489">
                  <c:v>190.56</c:v>
                </c:pt>
                <c:pt idx="490">
                  <c:v>187.42</c:v>
                </c:pt>
                <c:pt idx="491">
                  <c:v>188.02</c:v>
                </c:pt>
                <c:pt idx="492">
                  <c:v>190.79</c:v>
                </c:pt>
                <c:pt idx="493">
                  <c:v>197.73</c:v>
                </c:pt>
                <c:pt idx="494">
                  <c:v>199.97</c:v>
                </c:pt>
                <c:pt idx="495">
                  <c:v>204.01</c:v>
                </c:pt>
                <c:pt idx="496">
                  <c:v>202.24</c:v>
                </c:pt>
                <c:pt idx="497">
                  <c:v>202.34</c:v>
                </c:pt>
                <c:pt idx="498">
                  <c:v>202.76</c:v>
                </c:pt>
                <c:pt idx="499">
                  <c:v>200.09</c:v>
                </c:pt>
                <c:pt idx="500">
                  <c:v>199.1</c:v>
                </c:pt>
                <c:pt idx="501">
                  <c:v>203.56</c:v>
                </c:pt>
                <c:pt idx="502">
                  <c:v>199.1</c:v>
                </c:pt>
                <c:pt idx="503">
                  <c:v>193.96</c:v>
                </c:pt>
                <c:pt idx="504">
                  <c:v>196.51</c:v>
                </c:pt>
                <c:pt idx="505">
                  <c:v>200.24</c:v>
                </c:pt>
                <c:pt idx="506">
                  <c:v>201.51</c:v>
                </c:pt>
                <c:pt idx="507">
                  <c:v>200.1</c:v>
                </c:pt>
                <c:pt idx="508">
                  <c:v>200.95</c:v>
                </c:pt>
                <c:pt idx="509">
                  <c:v>196.61</c:v>
                </c:pt>
                <c:pt idx="510">
                  <c:v>201</c:v>
                </c:pt>
                <c:pt idx="511">
                  <c:v>208.46</c:v>
                </c:pt>
                <c:pt idx="512">
                  <c:v>211.41</c:v>
                </c:pt>
                <c:pt idx="513">
                  <c:v>213.7</c:v>
                </c:pt>
                <c:pt idx="514">
                  <c:v>204.03</c:v>
                </c:pt>
                <c:pt idx="515">
                  <c:v>200.7</c:v>
                </c:pt>
                <c:pt idx="516">
                  <c:v>206.27</c:v>
                </c:pt>
                <c:pt idx="517">
                  <c:v>205.81</c:v>
                </c:pt>
                <c:pt idx="518">
                  <c:v>208.99</c:v>
                </c:pt>
                <c:pt idx="519">
                  <c:v>207.45</c:v>
                </c:pt>
                <c:pt idx="520">
                  <c:v>206.43</c:v>
                </c:pt>
                <c:pt idx="521">
                  <c:v>205.22</c:v>
                </c:pt>
                <c:pt idx="522">
                  <c:v>204.64</c:v>
                </c:pt>
                <c:pt idx="523">
                  <c:v>206.34</c:v>
                </c:pt>
                <c:pt idx="524">
                  <c:v>205.4</c:v>
                </c:pt>
                <c:pt idx="525">
                  <c:v>200.42</c:v>
                </c:pt>
                <c:pt idx="526">
                  <c:v>196.41</c:v>
                </c:pt>
                <c:pt idx="527">
                  <c:v>196.05</c:v>
                </c:pt>
                <c:pt idx="528">
                  <c:v>198.3</c:v>
                </c:pt>
                <c:pt idx="529">
                  <c:v>194.47</c:v>
                </c:pt>
                <c:pt idx="530">
                  <c:v>197.36</c:v>
                </c:pt>
                <c:pt idx="531">
                  <c:v>201.71</c:v>
                </c:pt>
                <c:pt idx="532">
                  <c:v>202.83</c:v>
                </c:pt>
                <c:pt idx="533">
                  <c:v>197.78</c:v>
                </c:pt>
                <c:pt idx="534">
                  <c:v>200.77</c:v>
                </c:pt>
                <c:pt idx="535">
                  <c:v>212.01</c:v>
                </c:pt>
                <c:pt idx="536">
                  <c:v>211.34</c:v>
                </c:pt>
                <c:pt idx="537">
                  <c:v>215.2</c:v>
                </c:pt>
                <c:pt idx="538">
                  <c:v>219.99</c:v>
                </c:pt>
                <c:pt idx="539">
                  <c:v>220.96</c:v>
                </c:pt>
                <c:pt idx="540">
                  <c:v>222.62</c:v>
                </c:pt>
                <c:pt idx="541">
                  <c:v>224.84</c:v>
                </c:pt>
                <c:pt idx="542">
                  <c:v>222.93</c:v>
                </c:pt>
                <c:pt idx="543">
                  <c:v>225</c:v>
                </c:pt>
                <c:pt idx="544">
                  <c:v>223.51</c:v>
                </c:pt>
                <c:pt idx="545">
                  <c:v>223.24</c:v>
                </c:pt>
                <c:pt idx="546">
                  <c:v>223.61</c:v>
                </c:pt>
                <c:pt idx="547">
                  <c:v>225.59</c:v>
                </c:pt>
                <c:pt idx="548">
                  <c:v>225.61</c:v>
                </c:pt>
                <c:pt idx="549">
                  <c:v>224.91</c:v>
                </c:pt>
                <c:pt idx="550">
                  <c:v>225.65</c:v>
                </c:pt>
                <c:pt idx="551">
                  <c:v>229.08</c:v>
                </c:pt>
                <c:pt idx="552">
                  <c:v>226.16</c:v>
                </c:pt>
                <c:pt idx="553">
                  <c:v>230.03</c:v>
                </c:pt>
                <c:pt idx="554">
                  <c:v>230.61</c:v>
                </c:pt>
                <c:pt idx="555">
                  <c:v>225.79</c:v>
                </c:pt>
                <c:pt idx="556">
                  <c:v>227.2</c:v>
                </c:pt>
                <c:pt idx="557">
                  <c:v>230.01</c:v>
                </c:pt>
                <c:pt idx="558">
                  <c:v>234.79</c:v>
                </c:pt>
                <c:pt idx="559">
                  <c:v>230.61</c:v>
                </c:pt>
                <c:pt idx="560">
                  <c:v>228.49</c:v>
                </c:pt>
                <c:pt idx="561">
                  <c:v>229.51</c:v>
                </c:pt>
                <c:pt idx="562">
                  <c:v>230.01</c:v>
                </c:pt>
                <c:pt idx="563">
                  <c:v>222.27</c:v>
                </c:pt>
                <c:pt idx="564">
                  <c:v>220.5</c:v>
                </c:pt>
                <c:pt idx="565">
                  <c:v>228.36</c:v>
                </c:pt>
                <c:pt idx="566">
                  <c:v>225.26</c:v>
                </c:pt>
                <c:pt idx="567">
                  <c:v>226.25</c:v>
                </c:pt>
                <c:pt idx="568">
                  <c:v>220.4</c:v>
                </c:pt>
                <c:pt idx="569">
                  <c:v>221.53</c:v>
                </c:pt>
                <c:pt idx="570">
                  <c:v>222.53</c:v>
                </c:pt>
                <c:pt idx="571">
                  <c:v>224.65</c:v>
                </c:pt>
                <c:pt idx="572">
                  <c:v>224.78</c:v>
                </c:pt>
                <c:pt idx="573">
                  <c:v>216.78</c:v>
                </c:pt>
                <c:pt idx="574">
                  <c:v>215.94</c:v>
                </c:pt>
                <c:pt idx="575">
                  <c:v>214.44</c:v>
                </c:pt>
                <c:pt idx="576">
                  <c:v>213.98</c:v>
                </c:pt>
                <c:pt idx="577">
                  <c:v>216.5</c:v>
                </c:pt>
                <c:pt idx="578">
                  <c:v>212.28</c:v>
                </c:pt>
                <c:pt idx="579">
                  <c:v>210.19</c:v>
                </c:pt>
                <c:pt idx="580">
                  <c:v>201.79</c:v>
                </c:pt>
                <c:pt idx="581">
                  <c:v>198.55</c:v>
                </c:pt>
                <c:pt idx="582">
                  <c:v>193.15</c:v>
                </c:pt>
                <c:pt idx="583">
                  <c:v>196.4</c:v>
                </c:pt>
                <c:pt idx="584">
                  <c:v>196.66</c:v>
                </c:pt>
                <c:pt idx="585">
                  <c:v>219.61</c:v>
                </c:pt>
                <c:pt idx="586">
                  <c:v>219.7</c:v>
                </c:pt>
                <c:pt idx="587">
                  <c:v>215.47</c:v>
                </c:pt>
                <c:pt idx="588">
                  <c:v>217.93</c:v>
                </c:pt>
                <c:pt idx="589">
                  <c:v>217.7</c:v>
                </c:pt>
                <c:pt idx="590">
                  <c:v>214.96</c:v>
                </c:pt>
                <c:pt idx="591">
                  <c:v>217.87</c:v>
                </c:pt>
                <c:pt idx="592">
                  <c:v>218.79</c:v>
                </c:pt>
                <c:pt idx="593">
                  <c:v>229.36</c:v>
                </c:pt>
                <c:pt idx="594">
                  <c:v>235.52</c:v>
                </c:pt>
                <c:pt idx="595">
                  <c:v>232.34</c:v>
                </c:pt>
                <c:pt idx="596">
                  <c:v>220.68</c:v>
                </c:pt>
                <c:pt idx="597">
                  <c:v>218.99</c:v>
                </c:pt>
                <c:pt idx="598">
                  <c:v>218.96</c:v>
                </c:pt>
                <c:pt idx="599">
                  <c:v>219.56</c:v>
                </c:pt>
                <c:pt idx="600">
                  <c:v>223.23</c:v>
                </c:pt>
                <c:pt idx="601">
                  <c:v>223.04</c:v>
                </c:pt>
                <c:pt idx="602">
                  <c:v>225.12</c:v>
                </c:pt>
                <c:pt idx="603">
                  <c:v>219.58</c:v>
                </c:pt>
                <c:pt idx="604">
                  <c:v>217.91</c:v>
                </c:pt>
                <c:pt idx="605">
                  <c:v>216.22</c:v>
                </c:pt>
                <c:pt idx="606">
                  <c:v>220.28</c:v>
                </c:pt>
                <c:pt idx="607">
                  <c:v>215.21</c:v>
                </c:pt>
                <c:pt idx="608">
                  <c:v>211.17</c:v>
                </c:pt>
                <c:pt idx="609">
                  <c:v>204.66</c:v>
                </c:pt>
                <c:pt idx="610">
                  <c:v>208.29</c:v>
                </c:pt>
                <c:pt idx="611">
                  <c:v>207.61</c:v>
                </c:pt>
                <c:pt idx="612">
                  <c:v>207.28</c:v>
                </c:pt>
                <c:pt idx="613">
                  <c:v>208.96</c:v>
                </c:pt>
                <c:pt idx="614">
                  <c:v>208.69</c:v>
                </c:pt>
                <c:pt idx="615">
                  <c:v>208.92</c:v>
                </c:pt>
                <c:pt idx="616">
                  <c:v>214.93</c:v>
                </c:pt>
                <c:pt idx="617">
                  <c:v>211.53</c:v>
                </c:pt>
                <c:pt idx="618">
                  <c:v>222.56</c:v>
                </c:pt>
                <c:pt idx="619">
                  <c:v>232.32</c:v>
                </c:pt>
                <c:pt idx="620">
                  <c:v>241.8</c:v>
                </c:pt>
                <c:pt idx="621">
                  <c:v>240.76</c:v>
                </c:pt>
                <c:pt idx="622">
                  <c:v>247.71</c:v>
                </c:pt>
                <c:pt idx="623">
                  <c:v>251.47</c:v>
                </c:pt>
                <c:pt idx="624">
                  <c:v>253.74</c:v>
                </c:pt>
                <c:pt idx="625">
                  <c:v>251.82</c:v>
                </c:pt>
                <c:pt idx="626">
                  <c:v>253.75</c:v>
                </c:pt>
                <c:pt idx="627">
                  <c:v>248.29</c:v>
                </c:pt>
                <c:pt idx="628">
                  <c:v>249.97</c:v>
                </c:pt>
                <c:pt idx="629">
                  <c:v>247.37</c:v>
                </c:pt>
                <c:pt idx="630">
                  <c:v>253.88</c:v>
                </c:pt>
                <c:pt idx="631">
                  <c:v>254.51</c:v>
                </c:pt>
                <c:pt idx="632">
                  <c:v>251.86</c:v>
                </c:pt>
                <c:pt idx="633">
                  <c:v>254.53</c:v>
                </c:pt>
                <c:pt idx="634">
                  <c:v>247.82</c:v>
                </c:pt>
                <c:pt idx="635">
                  <c:v>249.92</c:v>
                </c:pt>
                <c:pt idx="636">
                  <c:v>250.07</c:v>
                </c:pt>
                <c:pt idx="637">
                  <c:v>257.2</c:v>
                </c:pt>
                <c:pt idx="638">
                  <c:v>265.42</c:v>
                </c:pt>
                <c:pt idx="639">
                  <c:v>255.47</c:v>
                </c:pt>
                <c:pt idx="640">
                  <c:v>246.99</c:v>
                </c:pt>
                <c:pt idx="641">
                  <c:v>237.59</c:v>
                </c:pt>
                <c:pt idx="642">
                  <c:v>229.77</c:v>
                </c:pt>
                <c:pt idx="643">
                  <c:v>226.89</c:v>
                </c:pt>
                <c:pt idx="644">
                  <c:v>230.13</c:v>
                </c:pt>
                <c:pt idx="645">
                  <c:v>230.26</c:v>
                </c:pt>
                <c:pt idx="646">
                  <c:v>227.75</c:v>
                </c:pt>
                <c:pt idx="647">
                  <c:v>222.58</c:v>
                </c:pt>
                <c:pt idx="648">
                  <c:v>234.24</c:v>
                </c:pt>
                <c:pt idx="649">
                  <c:v>238.32</c:v>
                </c:pt>
                <c:pt idx="650">
                  <c:v>232.74</c:v>
                </c:pt>
                <c:pt idx="651">
                  <c:v>226.38</c:v>
                </c:pt>
                <c:pt idx="652">
                  <c:v>221.93</c:v>
                </c:pt>
                <c:pt idx="653">
                  <c:v>218.34</c:v>
                </c:pt>
                <c:pt idx="654">
                  <c:v>215.15</c:v>
                </c:pt>
                <c:pt idx="655">
                  <c:v>207.5</c:v>
                </c:pt>
                <c:pt idx="656">
                  <c:v>205.18</c:v>
                </c:pt>
                <c:pt idx="657">
                  <c:v>208.72</c:v>
                </c:pt>
                <c:pt idx="658">
                  <c:v>202.6</c:v>
                </c:pt>
                <c:pt idx="659">
                  <c:v>205.29</c:v>
                </c:pt>
                <c:pt idx="660">
                  <c:v>201.04</c:v>
                </c:pt>
                <c:pt idx="661">
                  <c:v>195.74</c:v>
                </c:pt>
                <c:pt idx="662">
                  <c:v>188.34</c:v>
                </c:pt>
                <c:pt idx="663">
                  <c:v>186.35</c:v>
                </c:pt>
                <c:pt idx="664">
                  <c:v>191.93</c:v>
                </c:pt>
                <c:pt idx="665">
                  <c:v>190.34</c:v>
                </c:pt>
                <c:pt idx="666">
                  <c:v>187.43</c:v>
                </c:pt>
                <c:pt idx="667">
                  <c:v>179</c:v>
                </c:pt>
                <c:pt idx="668">
                  <c:v>177.21</c:v>
                </c:pt>
                <c:pt idx="669">
                  <c:v>177.74</c:v>
                </c:pt>
                <c:pt idx="670">
                  <c:v>166.58</c:v>
                </c:pt>
                <c:pt idx="671">
                  <c:v>166.77</c:v>
                </c:pt>
                <c:pt idx="672">
                  <c:v>168.68</c:v>
                </c:pt>
                <c:pt idx="673">
                  <c:v>155.16999999999999</c:v>
                </c:pt>
                <c:pt idx="674">
                  <c:v>151.04</c:v>
                </c:pt>
                <c:pt idx="675">
                  <c:v>150.47</c:v>
                </c:pt>
                <c:pt idx="676">
                  <c:v>143.66999999999999</c:v>
                </c:pt>
                <c:pt idx="677">
                  <c:v>148.25</c:v>
                </c:pt>
                <c:pt idx="678">
                  <c:v>147.99</c:v>
                </c:pt>
                <c:pt idx="679">
                  <c:v>162.6</c:v>
                </c:pt>
                <c:pt idx="680">
                  <c:v>175.33</c:v>
                </c:pt>
                <c:pt idx="681">
                  <c:v>173.48</c:v>
                </c:pt>
                <c:pt idx="682">
                  <c:v>182.78</c:v>
                </c:pt>
                <c:pt idx="683">
                  <c:v>196.94</c:v>
                </c:pt>
                <c:pt idx="684">
                  <c:v>191.2</c:v>
                </c:pt>
                <c:pt idx="685">
                  <c:v>189.7</c:v>
                </c:pt>
                <c:pt idx="686">
                  <c:v>188.07</c:v>
                </c:pt>
                <c:pt idx="687">
                  <c:v>193.56</c:v>
                </c:pt>
                <c:pt idx="688">
                  <c:v>196.38</c:v>
                </c:pt>
                <c:pt idx="689">
                  <c:v>202.55</c:v>
                </c:pt>
                <c:pt idx="690">
                  <c:v>199.97</c:v>
                </c:pt>
                <c:pt idx="691">
                  <c:v>198.7</c:v>
                </c:pt>
                <c:pt idx="692">
                  <c:v>204.72</c:v>
                </c:pt>
                <c:pt idx="693">
                  <c:v>204.99</c:v>
                </c:pt>
                <c:pt idx="694">
                  <c:v>206.18</c:v>
                </c:pt>
                <c:pt idx="695">
                  <c:v>200.31</c:v>
                </c:pt>
                <c:pt idx="696">
                  <c:v>209.97</c:v>
                </c:pt>
                <c:pt idx="697">
                  <c:v>207.85</c:v>
                </c:pt>
                <c:pt idx="698">
                  <c:v>211</c:v>
                </c:pt>
                <c:pt idx="699">
                  <c:v>215.65</c:v>
                </c:pt>
                <c:pt idx="700">
                  <c:v>219.04</c:v>
                </c:pt>
                <c:pt idx="701">
                  <c:v>223.43</c:v>
                </c:pt>
                <c:pt idx="702">
                  <c:v>223.41</c:v>
                </c:pt>
                <c:pt idx="703">
                  <c:v>240.01</c:v>
                </c:pt>
                <c:pt idx="704">
                  <c:v>238.09</c:v>
                </c:pt>
                <c:pt idx="705">
                  <c:v>237.19</c:v>
                </c:pt>
                <c:pt idx="706">
                  <c:v>228.95</c:v>
                </c:pt>
                <c:pt idx="707">
                  <c:v>230.57</c:v>
                </c:pt>
                <c:pt idx="708">
                  <c:v>229.7</c:v>
                </c:pt>
                <c:pt idx="709">
                  <c:v>229.95</c:v>
                </c:pt>
                <c:pt idx="710">
                  <c:v>232.56</c:v>
                </c:pt>
                <c:pt idx="711">
                  <c:v>230.46</c:v>
                </c:pt>
                <c:pt idx="712">
                  <c:v>233.39</c:v>
                </c:pt>
                <c:pt idx="713">
                  <c:v>234.51</c:v>
                </c:pt>
                <c:pt idx="714">
                  <c:v>221.09</c:v>
                </c:pt>
                <c:pt idx="715">
                  <c:v>218.58</c:v>
                </c:pt>
                <c:pt idx="716">
                  <c:v>217.02</c:v>
                </c:pt>
                <c:pt idx="717">
                  <c:v>227.07</c:v>
                </c:pt>
                <c:pt idx="718">
                  <c:v>224.52</c:v>
                </c:pt>
                <c:pt idx="719">
                  <c:v>226.72</c:v>
                </c:pt>
                <c:pt idx="720">
                  <c:v>231.13</c:v>
                </c:pt>
                <c:pt idx="721">
                  <c:v>230.38</c:v>
                </c:pt>
                <c:pt idx="722">
                  <c:v>232.71</c:v>
                </c:pt>
                <c:pt idx="723">
                  <c:v>231.99</c:v>
                </c:pt>
                <c:pt idx="724">
                  <c:v>237.19</c:v>
                </c:pt>
                <c:pt idx="725">
                  <c:v>230.26</c:v>
                </c:pt>
                <c:pt idx="726">
                  <c:v>231.61</c:v>
                </c:pt>
                <c:pt idx="727">
                  <c:v>229.64</c:v>
                </c:pt>
                <c:pt idx="728">
                  <c:v>218.25</c:v>
                </c:pt>
                <c:pt idx="729">
                  <c:v>217.75</c:v>
                </c:pt>
                <c:pt idx="730">
                  <c:v>220.01</c:v>
                </c:pt>
                <c:pt idx="731">
                  <c:v>221.8</c:v>
                </c:pt>
                <c:pt idx="732">
                  <c:v>221.07</c:v>
                </c:pt>
                <c:pt idx="733">
                  <c:v>214</c:v>
                </c:pt>
                <c:pt idx="734">
                  <c:v>214.31</c:v>
                </c:pt>
                <c:pt idx="735">
                  <c:v>207.19</c:v>
                </c:pt>
                <c:pt idx="736">
                  <c:v>212.94</c:v>
                </c:pt>
                <c:pt idx="737">
                  <c:v>219.08</c:v>
                </c:pt>
                <c:pt idx="738">
                  <c:v>216.5</c:v>
                </c:pt>
                <c:pt idx="739">
                  <c:v>225.33</c:v>
                </c:pt>
                <c:pt idx="740">
                  <c:v>232.36</c:v>
                </c:pt>
                <c:pt idx="741">
                  <c:v>231.77</c:v>
                </c:pt>
                <c:pt idx="742">
                  <c:v>231.63</c:v>
                </c:pt>
                <c:pt idx="743">
                  <c:v>208.35</c:v>
                </c:pt>
                <c:pt idx="744">
                  <c:v>213.79</c:v>
                </c:pt>
                <c:pt idx="745">
                  <c:v>206.93</c:v>
                </c:pt>
                <c:pt idx="746">
                  <c:v>211.63</c:v>
                </c:pt>
                <c:pt idx="747">
                  <c:v>212.96</c:v>
                </c:pt>
                <c:pt idx="748">
                  <c:v>210.35</c:v>
                </c:pt>
                <c:pt idx="749">
                  <c:v>215.26</c:v>
                </c:pt>
                <c:pt idx="750">
                  <c:v>209.09</c:v>
                </c:pt>
                <c:pt idx="751">
                  <c:v>211.72</c:v>
                </c:pt>
                <c:pt idx="752">
                  <c:v>210.09</c:v>
                </c:pt>
                <c:pt idx="753">
                  <c:v>213.03</c:v>
                </c:pt>
                <c:pt idx="754">
                  <c:v>228.1</c:v>
                </c:pt>
                <c:pt idx="755">
                  <c:v>227.01</c:v>
                </c:pt>
                <c:pt idx="756">
                  <c:v>221.31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9-9A48-8465-F4620DDC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37056"/>
        <c:axId val="205144400"/>
      </c:lineChart>
      <c:catAx>
        <c:axId val="56823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4400"/>
        <c:crosses val="autoZero"/>
        <c:auto val="1"/>
        <c:lblAlgn val="ctr"/>
        <c:lblOffset val="100"/>
        <c:noMultiLvlLbl val="0"/>
      </c:catAx>
      <c:valAx>
        <c:axId val="205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Stationarity!$I$6</c:f>
              <c:strCache>
                <c:ptCount val="1"/>
                <c:pt idx="0">
                  <c:v>Close Integrated Order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Stationarity!$I$7:$I$764</c:f>
              <c:numCache>
                <c:formatCode>General</c:formatCode>
                <c:ptCount val="758"/>
                <c:pt idx="1">
                  <c:v>-10.900000000000034</c:v>
                </c:pt>
                <c:pt idx="2">
                  <c:v>-0.81000000000000227</c:v>
                </c:pt>
                <c:pt idx="3">
                  <c:v>-6.5499999999999829</c:v>
                </c:pt>
                <c:pt idx="4">
                  <c:v>4.6500000000000057</c:v>
                </c:pt>
                <c:pt idx="5">
                  <c:v>5.9200000000000159</c:v>
                </c:pt>
                <c:pt idx="6">
                  <c:v>-12.240000000000009</c:v>
                </c:pt>
                <c:pt idx="7">
                  <c:v>11.389999999999986</c:v>
                </c:pt>
                <c:pt idx="8">
                  <c:v>19.879999999999995</c:v>
                </c:pt>
                <c:pt idx="9">
                  <c:v>12.970000000000027</c:v>
                </c:pt>
                <c:pt idx="10">
                  <c:v>6.2199999999999704</c:v>
                </c:pt>
                <c:pt idx="11">
                  <c:v>9.6800000000000068</c:v>
                </c:pt>
                <c:pt idx="12">
                  <c:v>-45.930000000000007</c:v>
                </c:pt>
                <c:pt idx="13">
                  <c:v>42.75</c:v>
                </c:pt>
                <c:pt idx="14">
                  <c:v>2.0600000000000023</c:v>
                </c:pt>
                <c:pt idx="15">
                  <c:v>-8.589999999999975</c:v>
                </c:pt>
                <c:pt idx="16">
                  <c:v>-1.3100000000000023</c:v>
                </c:pt>
                <c:pt idx="17">
                  <c:v>-0.57999999999998408</c:v>
                </c:pt>
                <c:pt idx="18">
                  <c:v>-0.77000000000003865</c:v>
                </c:pt>
                <c:pt idx="19">
                  <c:v>0.68999999999999773</c:v>
                </c:pt>
                <c:pt idx="20">
                  <c:v>-14.060000000000002</c:v>
                </c:pt>
                <c:pt idx="21">
                  <c:v>9.8799999999999955</c:v>
                </c:pt>
                <c:pt idx="22">
                  <c:v>0.36000000000001364</c:v>
                </c:pt>
                <c:pt idx="23">
                  <c:v>-5.7400000000000091</c:v>
                </c:pt>
                <c:pt idx="24">
                  <c:v>1.0800000000000409</c:v>
                </c:pt>
                <c:pt idx="25">
                  <c:v>-11.100000000000023</c:v>
                </c:pt>
                <c:pt idx="26">
                  <c:v>6.0600000000000023</c:v>
                </c:pt>
                <c:pt idx="27">
                  <c:v>-22.259999999999991</c:v>
                </c:pt>
                <c:pt idx="28">
                  <c:v>17.70999999999998</c:v>
                </c:pt>
                <c:pt idx="29">
                  <c:v>-0.20999999999997954</c:v>
                </c:pt>
                <c:pt idx="30">
                  <c:v>8.2099999999999795</c:v>
                </c:pt>
                <c:pt idx="31">
                  <c:v>12.710000000000036</c:v>
                </c:pt>
                <c:pt idx="32">
                  <c:v>1.4899999999999523</c:v>
                </c:pt>
                <c:pt idx="33">
                  <c:v>1.8600000000000136</c:v>
                </c:pt>
                <c:pt idx="34">
                  <c:v>6.8500000000000227</c:v>
                </c:pt>
                <c:pt idx="35">
                  <c:v>7.4099999999999682</c:v>
                </c:pt>
                <c:pt idx="36">
                  <c:v>3.5500000000000114</c:v>
                </c:pt>
                <c:pt idx="37">
                  <c:v>-2.7199999999999704</c:v>
                </c:pt>
                <c:pt idx="38">
                  <c:v>1.5399999999999636</c:v>
                </c:pt>
                <c:pt idx="39">
                  <c:v>0.25999999999999091</c:v>
                </c:pt>
                <c:pt idx="40">
                  <c:v>-13.45999999999998</c:v>
                </c:pt>
                <c:pt idx="41">
                  <c:v>-2.9399999999999977</c:v>
                </c:pt>
                <c:pt idx="42">
                  <c:v>29.949999999999989</c:v>
                </c:pt>
                <c:pt idx="43">
                  <c:v>3.2400000000000091</c:v>
                </c:pt>
                <c:pt idx="44">
                  <c:v>8.9499999999999886</c:v>
                </c:pt>
                <c:pt idx="45">
                  <c:v>8.7700000000000387</c:v>
                </c:pt>
                <c:pt idx="46">
                  <c:v>-0.92000000000001592</c:v>
                </c:pt>
                <c:pt idx="47">
                  <c:v>-3.0400000000000205</c:v>
                </c:pt>
                <c:pt idx="48">
                  <c:v>17.889999999999986</c:v>
                </c:pt>
                <c:pt idx="49">
                  <c:v>9.2300000000000182</c:v>
                </c:pt>
                <c:pt idx="50">
                  <c:v>-37.579999999999984</c:v>
                </c:pt>
                <c:pt idx="51">
                  <c:v>6.1800000000000068</c:v>
                </c:pt>
                <c:pt idx="52">
                  <c:v>1.3700000000000045</c:v>
                </c:pt>
                <c:pt idx="53">
                  <c:v>-48.700000000000045</c:v>
                </c:pt>
                <c:pt idx="54">
                  <c:v>-2.6999999999999886</c:v>
                </c:pt>
                <c:pt idx="55">
                  <c:v>-7.9699999999999704</c:v>
                </c:pt>
                <c:pt idx="56">
                  <c:v>7.0099999999999909</c:v>
                </c:pt>
                <c:pt idx="57">
                  <c:v>9.4699999999999704</c:v>
                </c:pt>
                <c:pt idx="58">
                  <c:v>2.0900000000000318</c:v>
                </c:pt>
                <c:pt idx="59">
                  <c:v>-11.310000000000002</c:v>
                </c:pt>
                <c:pt idx="60">
                  <c:v>5.7699999999999818</c:v>
                </c:pt>
                <c:pt idx="61">
                  <c:v>10.379999999999995</c:v>
                </c:pt>
                <c:pt idx="62">
                  <c:v>6.6500000000000341</c:v>
                </c:pt>
                <c:pt idx="63">
                  <c:v>3.6200000000000045</c:v>
                </c:pt>
                <c:pt idx="64">
                  <c:v>-1.160000000000025</c:v>
                </c:pt>
                <c:pt idx="65">
                  <c:v>-12.589999999999975</c:v>
                </c:pt>
                <c:pt idx="66">
                  <c:v>8.7699999999999818</c:v>
                </c:pt>
                <c:pt idx="67">
                  <c:v>-2.160000000000025</c:v>
                </c:pt>
                <c:pt idx="68">
                  <c:v>2.25</c:v>
                </c:pt>
                <c:pt idx="69">
                  <c:v>3.5100000000000477</c:v>
                </c:pt>
                <c:pt idx="70">
                  <c:v>-3.9600000000000364</c:v>
                </c:pt>
                <c:pt idx="71">
                  <c:v>-9.6100000000000136</c:v>
                </c:pt>
                <c:pt idx="72">
                  <c:v>0.26000000000004775</c:v>
                </c:pt>
                <c:pt idx="73">
                  <c:v>1.6999999999999886</c:v>
                </c:pt>
                <c:pt idx="74">
                  <c:v>24.20999999999998</c:v>
                </c:pt>
                <c:pt idx="75">
                  <c:v>7.8799999999999955</c:v>
                </c:pt>
                <c:pt idx="76">
                  <c:v>6.9800000000000182</c:v>
                </c:pt>
                <c:pt idx="77">
                  <c:v>-5.4300000000000068</c:v>
                </c:pt>
                <c:pt idx="78">
                  <c:v>-2.5</c:v>
                </c:pt>
                <c:pt idx="79">
                  <c:v>-8.9900000000000091</c:v>
                </c:pt>
                <c:pt idx="80">
                  <c:v>0.62000000000000455</c:v>
                </c:pt>
                <c:pt idx="81">
                  <c:v>13.879999999999995</c:v>
                </c:pt>
                <c:pt idx="82">
                  <c:v>14.710000000000036</c:v>
                </c:pt>
                <c:pt idx="83">
                  <c:v>-9.6700000000000159</c:v>
                </c:pt>
                <c:pt idx="84">
                  <c:v>18.279999999999973</c:v>
                </c:pt>
                <c:pt idx="85">
                  <c:v>-12.659999999999968</c:v>
                </c:pt>
                <c:pt idx="86">
                  <c:v>-0.44999999999998863</c:v>
                </c:pt>
                <c:pt idx="87">
                  <c:v>-12.940000000000055</c:v>
                </c:pt>
                <c:pt idx="88">
                  <c:v>-2.0099999999999909</c:v>
                </c:pt>
                <c:pt idx="89">
                  <c:v>-10.669999999999959</c:v>
                </c:pt>
                <c:pt idx="90">
                  <c:v>-14.439999999999998</c:v>
                </c:pt>
                <c:pt idx="91">
                  <c:v>-1.57000000000005</c:v>
                </c:pt>
                <c:pt idx="92">
                  <c:v>3.410000000000025</c:v>
                </c:pt>
                <c:pt idx="93">
                  <c:v>-28.370000000000005</c:v>
                </c:pt>
                <c:pt idx="94">
                  <c:v>5.6100000000000136</c:v>
                </c:pt>
                <c:pt idx="95">
                  <c:v>-4.9200000000000159</c:v>
                </c:pt>
                <c:pt idx="96">
                  <c:v>-7.089999999999975</c:v>
                </c:pt>
                <c:pt idx="97">
                  <c:v>6.9900000000000091</c:v>
                </c:pt>
                <c:pt idx="98">
                  <c:v>-7.9600000000000364</c:v>
                </c:pt>
                <c:pt idx="99">
                  <c:v>-4.9099999999999682</c:v>
                </c:pt>
                <c:pt idx="100">
                  <c:v>-1</c:v>
                </c:pt>
                <c:pt idx="101">
                  <c:v>1.2199999999999704</c:v>
                </c:pt>
                <c:pt idx="102">
                  <c:v>-4.0600000000000023</c:v>
                </c:pt>
                <c:pt idx="103">
                  <c:v>9.4800000000000182</c:v>
                </c:pt>
                <c:pt idx="104">
                  <c:v>-7.6700000000000159</c:v>
                </c:pt>
                <c:pt idx="105">
                  <c:v>7.7200000000000273</c:v>
                </c:pt>
                <c:pt idx="106">
                  <c:v>1.9399999999999977</c:v>
                </c:pt>
                <c:pt idx="107">
                  <c:v>-2.3000000000000114</c:v>
                </c:pt>
                <c:pt idx="108">
                  <c:v>7.7900000000000205</c:v>
                </c:pt>
                <c:pt idx="109">
                  <c:v>9.089999999999975</c:v>
                </c:pt>
                <c:pt idx="110">
                  <c:v>3.9599999999999795</c:v>
                </c:pt>
                <c:pt idx="111">
                  <c:v>1.8300000000000409</c:v>
                </c:pt>
                <c:pt idx="112">
                  <c:v>-4.8799999999999955</c:v>
                </c:pt>
                <c:pt idx="113">
                  <c:v>0.79999999999995453</c:v>
                </c:pt>
                <c:pt idx="114">
                  <c:v>-8.6800000000000068</c:v>
                </c:pt>
                <c:pt idx="115">
                  <c:v>-9.6399999999999864</c:v>
                </c:pt>
                <c:pt idx="116">
                  <c:v>16.699999999999989</c:v>
                </c:pt>
                <c:pt idx="117">
                  <c:v>-1.2299999999999613</c:v>
                </c:pt>
                <c:pt idx="118">
                  <c:v>-6.0200000000000387</c:v>
                </c:pt>
                <c:pt idx="119">
                  <c:v>0.17500000000001137</c:v>
                </c:pt>
                <c:pt idx="120">
                  <c:v>-8.5949999999999704</c:v>
                </c:pt>
                <c:pt idx="121">
                  <c:v>-4.7900000000000205</c:v>
                </c:pt>
                <c:pt idx="122">
                  <c:v>2.7699999999999818</c:v>
                </c:pt>
                <c:pt idx="123">
                  <c:v>-8.9999999999974989E-2</c:v>
                </c:pt>
                <c:pt idx="124">
                  <c:v>6.8700000000000045</c:v>
                </c:pt>
                <c:pt idx="125">
                  <c:v>9.839999999999975</c:v>
                </c:pt>
                <c:pt idx="126">
                  <c:v>-6.7299999999999613</c:v>
                </c:pt>
                <c:pt idx="127">
                  <c:v>-5.660000000000025</c:v>
                </c:pt>
                <c:pt idx="128">
                  <c:v>3.5199999999999818</c:v>
                </c:pt>
                <c:pt idx="129">
                  <c:v>9.1299999999999955</c:v>
                </c:pt>
                <c:pt idx="130">
                  <c:v>-6.2599999999999909</c:v>
                </c:pt>
                <c:pt idx="131">
                  <c:v>6.8500000000000227</c:v>
                </c:pt>
                <c:pt idx="132">
                  <c:v>3.7699999999999818</c:v>
                </c:pt>
                <c:pt idx="133">
                  <c:v>-15.039999999999964</c:v>
                </c:pt>
                <c:pt idx="134">
                  <c:v>9.6399999999999864</c:v>
                </c:pt>
                <c:pt idx="135">
                  <c:v>6.4200000000000159</c:v>
                </c:pt>
                <c:pt idx="136">
                  <c:v>-18.78000000000003</c:v>
                </c:pt>
                <c:pt idx="137">
                  <c:v>-19.410000000000025</c:v>
                </c:pt>
                <c:pt idx="138">
                  <c:v>-15.049999999999983</c:v>
                </c:pt>
                <c:pt idx="139">
                  <c:v>13.650000000000006</c:v>
                </c:pt>
                <c:pt idx="140">
                  <c:v>-8.3500000000000227</c:v>
                </c:pt>
                <c:pt idx="141">
                  <c:v>21.400000000000034</c:v>
                </c:pt>
                <c:pt idx="142">
                  <c:v>25</c:v>
                </c:pt>
                <c:pt idx="143">
                  <c:v>-2.6399999999999864</c:v>
                </c:pt>
                <c:pt idx="144">
                  <c:v>7.5600000000000023</c:v>
                </c:pt>
                <c:pt idx="145">
                  <c:v>7.42999999999995</c:v>
                </c:pt>
                <c:pt idx="146">
                  <c:v>-5.9799999999999613</c:v>
                </c:pt>
                <c:pt idx="147">
                  <c:v>3.0099999999999909</c:v>
                </c:pt>
                <c:pt idx="148">
                  <c:v>7.7900000000000205</c:v>
                </c:pt>
                <c:pt idx="149">
                  <c:v>4.25</c:v>
                </c:pt>
                <c:pt idx="150">
                  <c:v>1.0299999999999727</c:v>
                </c:pt>
                <c:pt idx="151">
                  <c:v>15.20999999999998</c:v>
                </c:pt>
                <c:pt idx="152">
                  <c:v>3.6700000000000159</c:v>
                </c:pt>
                <c:pt idx="153">
                  <c:v>-18.339999999999975</c:v>
                </c:pt>
                <c:pt idx="154">
                  <c:v>1.9300000000000068</c:v>
                </c:pt>
                <c:pt idx="155">
                  <c:v>3.1999999999999886</c:v>
                </c:pt>
                <c:pt idx="156">
                  <c:v>-4.1000000000000227</c:v>
                </c:pt>
                <c:pt idx="157">
                  <c:v>5.1500000000000341</c:v>
                </c:pt>
                <c:pt idx="158">
                  <c:v>1.7699999999999818</c:v>
                </c:pt>
                <c:pt idx="159">
                  <c:v>-4.1899999999999977</c:v>
                </c:pt>
                <c:pt idx="160">
                  <c:v>12.129999999999995</c:v>
                </c:pt>
                <c:pt idx="161">
                  <c:v>7.9300000000000068</c:v>
                </c:pt>
                <c:pt idx="162">
                  <c:v>6.4300000000000068</c:v>
                </c:pt>
                <c:pt idx="163">
                  <c:v>-5.3700000000000045</c:v>
                </c:pt>
                <c:pt idx="164">
                  <c:v>-5.8799999999999955</c:v>
                </c:pt>
                <c:pt idx="165">
                  <c:v>-12.870000000000005</c:v>
                </c:pt>
                <c:pt idx="166">
                  <c:v>1.4699999999999704</c:v>
                </c:pt>
                <c:pt idx="167">
                  <c:v>0.72000000000002728</c:v>
                </c:pt>
                <c:pt idx="168">
                  <c:v>-1.4250000000000114</c:v>
                </c:pt>
                <c:pt idx="169">
                  <c:v>-11.754999999999995</c:v>
                </c:pt>
                <c:pt idx="170">
                  <c:v>1.3500000000000227</c:v>
                </c:pt>
                <c:pt idx="171">
                  <c:v>-7.9300000000000068</c:v>
                </c:pt>
                <c:pt idx="172">
                  <c:v>-5.3100000000000023</c:v>
                </c:pt>
                <c:pt idx="173">
                  <c:v>4.8100000000000023</c:v>
                </c:pt>
                <c:pt idx="174">
                  <c:v>29.769999999999982</c:v>
                </c:pt>
                <c:pt idx="175">
                  <c:v>-11.029999999999973</c:v>
                </c:pt>
                <c:pt idx="176">
                  <c:v>-0.84000000000003183</c:v>
                </c:pt>
                <c:pt idx="177">
                  <c:v>10.620000000000005</c:v>
                </c:pt>
                <c:pt idx="178">
                  <c:v>5.5</c:v>
                </c:pt>
                <c:pt idx="179">
                  <c:v>5.0600000000000023</c:v>
                </c:pt>
                <c:pt idx="180">
                  <c:v>-8.4900000000000091</c:v>
                </c:pt>
                <c:pt idx="181">
                  <c:v>3.7099999999999795</c:v>
                </c:pt>
                <c:pt idx="182">
                  <c:v>-6.67999999999995</c:v>
                </c:pt>
                <c:pt idx="183">
                  <c:v>-5.2100000000000364</c:v>
                </c:pt>
                <c:pt idx="184">
                  <c:v>8.25</c:v>
                </c:pt>
                <c:pt idx="185">
                  <c:v>6.9000000000000341</c:v>
                </c:pt>
                <c:pt idx="186">
                  <c:v>-1.2300000000000182</c:v>
                </c:pt>
                <c:pt idx="187">
                  <c:v>-1.5400000000000205</c:v>
                </c:pt>
                <c:pt idx="188">
                  <c:v>-5.4499999999999886</c:v>
                </c:pt>
                <c:pt idx="189">
                  <c:v>2.5900000000000318</c:v>
                </c:pt>
                <c:pt idx="190">
                  <c:v>-7.1000000000000227</c:v>
                </c:pt>
                <c:pt idx="191">
                  <c:v>-3.839999999999975</c:v>
                </c:pt>
                <c:pt idx="192">
                  <c:v>1.7299999999999613</c:v>
                </c:pt>
                <c:pt idx="193">
                  <c:v>-3.1499999999999773</c:v>
                </c:pt>
                <c:pt idx="194">
                  <c:v>-1.1100000000000136</c:v>
                </c:pt>
                <c:pt idx="195">
                  <c:v>2.7200000000000273</c:v>
                </c:pt>
                <c:pt idx="196">
                  <c:v>-19.830000000000041</c:v>
                </c:pt>
                <c:pt idx="197">
                  <c:v>-1.9599999999999795</c:v>
                </c:pt>
                <c:pt idx="198">
                  <c:v>2.6299999999999955</c:v>
                </c:pt>
                <c:pt idx="199">
                  <c:v>3.2799999999999727</c:v>
                </c:pt>
                <c:pt idx="200">
                  <c:v>-9.17999999999995</c:v>
                </c:pt>
                <c:pt idx="201">
                  <c:v>4.0099999999999909</c:v>
                </c:pt>
                <c:pt idx="202">
                  <c:v>-3.7200000000000273</c:v>
                </c:pt>
                <c:pt idx="203">
                  <c:v>5.6500000000000341</c:v>
                </c:pt>
                <c:pt idx="204">
                  <c:v>7.9099999999999682</c:v>
                </c:pt>
                <c:pt idx="205">
                  <c:v>6.4600000000000364</c:v>
                </c:pt>
                <c:pt idx="206">
                  <c:v>-2.6800000000000068</c:v>
                </c:pt>
                <c:pt idx="207">
                  <c:v>2.1200000000000045</c:v>
                </c:pt>
                <c:pt idx="208">
                  <c:v>7.7699999999999818</c:v>
                </c:pt>
                <c:pt idx="209">
                  <c:v>4.5799999999999841</c:v>
                </c:pt>
                <c:pt idx="210">
                  <c:v>-5.5600000000000023</c:v>
                </c:pt>
                <c:pt idx="211">
                  <c:v>1.1399999999999864</c:v>
                </c:pt>
                <c:pt idx="212">
                  <c:v>2</c:v>
                </c:pt>
                <c:pt idx="213">
                  <c:v>-12.119999999999948</c:v>
                </c:pt>
                <c:pt idx="214">
                  <c:v>-13.78000000000003</c:v>
                </c:pt>
                <c:pt idx="215">
                  <c:v>-3.8899999999999864</c:v>
                </c:pt>
                <c:pt idx="216">
                  <c:v>2.0199999999999818</c:v>
                </c:pt>
                <c:pt idx="217">
                  <c:v>-9.5600000000000023</c:v>
                </c:pt>
                <c:pt idx="218">
                  <c:v>1.5</c:v>
                </c:pt>
                <c:pt idx="219">
                  <c:v>1.3299999999999841</c:v>
                </c:pt>
                <c:pt idx="220">
                  <c:v>2.32000000000005</c:v>
                </c:pt>
                <c:pt idx="221">
                  <c:v>-1.3100000000000023</c:v>
                </c:pt>
                <c:pt idx="222">
                  <c:v>10.009999999999991</c:v>
                </c:pt>
                <c:pt idx="223">
                  <c:v>-0.74000000000000909</c:v>
                </c:pt>
                <c:pt idx="224">
                  <c:v>-1.2599999999999909</c:v>
                </c:pt>
                <c:pt idx="225">
                  <c:v>-2.9499999999999886</c:v>
                </c:pt>
                <c:pt idx="226">
                  <c:v>5.2099999999999795</c:v>
                </c:pt>
                <c:pt idx="227">
                  <c:v>-9.0699999999999932</c:v>
                </c:pt>
                <c:pt idx="228">
                  <c:v>6.3100000000000023</c:v>
                </c:pt>
                <c:pt idx="229">
                  <c:v>-2.5500000000000114</c:v>
                </c:pt>
                <c:pt idx="230">
                  <c:v>-1.1999999999999886</c:v>
                </c:pt>
                <c:pt idx="231">
                  <c:v>-2.6000000000000227</c:v>
                </c:pt>
                <c:pt idx="232">
                  <c:v>6.6999999999999886</c:v>
                </c:pt>
                <c:pt idx="233">
                  <c:v>-12.409999999999968</c:v>
                </c:pt>
                <c:pt idx="234">
                  <c:v>0</c:v>
                </c:pt>
                <c:pt idx="235">
                  <c:v>1.3999999999999773</c:v>
                </c:pt>
                <c:pt idx="236">
                  <c:v>1.660000000000025</c:v>
                </c:pt>
                <c:pt idx="237">
                  <c:v>-3.2700000000000387</c:v>
                </c:pt>
                <c:pt idx="238">
                  <c:v>3.3100000000000023</c:v>
                </c:pt>
                <c:pt idx="239">
                  <c:v>-6.8299999999999841</c:v>
                </c:pt>
                <c:pt idx="240">
                  <c:v>21.819999999999993</c:v>
                </c:pt>
                <c:pt idx="241">
                  <c:v>10.449999999999989</c:v>
                </c:pt>
                <c:pt idx="242">
                  <c:v>-11.449999999999989</c:v>
                </c:pt>
                <c:pt idx="243">
                  <c:v>0.79000000000002046</c:v>
                </c:pt>
                <c:pt idx="244">
                  <c:v>5.3000000000000114</c:v>
                </c:pt>
                <c:pt idx="245">
                  <c:v>-0.33000000000004093</c:v>
                </c:pt>
                <c:pt idx="246">
                  <c:v>11.5</c:v>
                </c:pt>
                <c:pt idx="247">
                  <c:v>-0.31999999999999318</c:v>
                </c:pt>
                <c:pt idx="248">
                  <c:v>8.0800000000000409</c:v>
                </c:pt>
                <c:pt idx="249">
                  <c:v>6.7099999999999795</c:v>
                </c:pt>
                <c:pt idx="250">
                  <c:v>7.839999999999975</c:v>
                </c:pt>
                <c:pt idx="251">
                  <c:v>-3.8999999999999773</c:v>
                </c:pt>
                <c:pt idx="252">
                  <c:v>-5.1499999999999773</c:v>
                </c:pt>
                <c:pt idx="253">
                  <c:v>4.9699999999999704</c:v>
                </c:pt>
                <c:pt idx="254">
                  <c:v>0.11000000000001364</c:v>
                </c:pt>
                <c:pt idx="255">
                  <c:v>-1.0799999999999841</c:v>
                </c:pt>
                <c:pt idx="256">
                  <c:v>0.98999999999995225</c:v>
                </c:pt>
                <c:pt idx="257">
                  <c:v>-12.649999999999977</c:v>
                </c:pt>
                <c:pt idx="258">
                  <c:v>13.939999999999998</c:v>
                </c:pt>
                <c:pt idx="259">
                  <c:v>-1.5500000000000114</c:v>
                </c:pt>
                <c:pt idx="260">
                  <c:v>-0.31999999999999318</c:v>
                </c:pt>
                <c:pt idx="261">
                  <c:v>-6.8700000000000045</c:v>
                </c:pt>
                <c:pt idx="262">
                  <c:v>-6.6100000000000136</c:v>
                </c:pt>
                <c:pt idx="263">
                  <c:v>-0.42999999999994998</c:v>
                </c:pt>
                <c:pt idx="264">
                  <c:v>-1.5</c:v>
                </c:pt>
                <c:pt idx="265">
                  <c:v>1.3700000000000045</c:v>
                </c:pt>
                <c:pt idx="266">
                  <c:v>4.2799999999999727</c:v>
                </c:pt>
                <c:pt idx="267">
                  <c:v>-0.25999999999999091</c:v>
                </c:pt>
                <c:pt idx="268">
                  <c:v>6.0999999999999659</c:v>
                </c:pt>
                <c:pt idx="269">
                  <c:v>15.390000000000043</c:v>
                </c:pt>
                <c:pt idx="270">
                  <c:v>7.4300000000000068</c:v>
                </c:pt>
                <c:pt idx="271">
                  <c:v>1.1899999999999977</c:v>
                </c:pt>
                <c:pt idx="272">
                  <c:v>9.8999999999999773</c:v>
                </c:pt>
                <c:pt idx="273">
                  <c:v>-5.1899999999999977</c:v>
                </c:pt>
                <c:pt idx="274">
                  <c:v>-2.1700000000000159</c:v>
                </c:pt>
                <c:pt idx="275">
                  <c:v>-11.409999999999968</c:v>
                </c:pt>
                <c:pt idx="276">
                  <c:v>-3.4800000000000182</c:v>
                </c:pt>
                <c:pt idx="277">
                  <c:v>0.93999999999999773</c:v>
                </c:pt>
                <c:pt idx="278">
                  <c:v>-20.29000000000002</c:v>
                </c:pt>
                <c:pt idx="279">
                  <c:v>7.2100000000000364</c:v>
                </c:pt>
                <c:pt idx="280">
                  <c:v>-6.0800000000000409</c:v>
                </c:pt>
                <c:pt idx="281">
                  <c:v>5.0600000000000023</c:v>
                </c:pt>
                <c:pt idx="282">
                  <c:v>5.8100000000000023</c:v>
                </c:pt>
                <c:pt idx="283">
                  <c:v>0.5</c:v>
                </c:pt>
                <c:pt idx="284">
                  <c:v>-2.7199999999999704</c:v>
                </c:pt>
                <c:pt idx="285">
                  <c:v>-5.8199999999999932</c:v>
                </c:pt>
                <c:pt idx="286">
                  <c:v>-1.6999999999999886</c:v>
                </c:pt>
                <c:pt idx="287">
                  <c:v>2.3899999999999864</c:v>
                </c:pt>
                <c:pt idx="288">
                  <c:v>4.8799999999999955</c:v>
                </c:pt>
                <c:pt idx="289">
                  <c:v>-0.16000000000002501</c:v>
                </c:pt>
                <c:pt idx="290">
                  <c:v>-11.419999999999959</c:v>
                </c:pt>
                <c:pt idx="291">
                  <c:v>-3.4900000000000091</c:v>
                </c:pt>
                <c:pt idx="292">
                  <c:v>9.5999999999999659</c:v>
                </c:pt>
                <c:pt idx="293">
                  <c:v>4.4600000000000364</c:v>
                </c:pt>
                <c:pt idx="294">
                  <c:v>10.990000000000009</c:v>
                </c:pt>
                <c:pt idx="295">
                  <c:v>-0.58000000000004093</c:v>
                </c:pt>
                <c:pt idx="296">
                  <c:v>1.4700000000000273</c:v>
                </c:pt>
                <c:pt idx="297">
                  <c:v>-5.9300000000000068</c:v>
                </c:pt>
                <c:pt idx="298">
                  <c:v>-2.4700000000000273</c:v>
                </c:pt>
                <c:pt idx="299">
                  <c:v>8.1299999999999955</c:v>
                </c:pt>
                <c:pt idx="300">
                  <c:v>1.6900000000000546</c:v>
                </c:pt>
                <c:pt idx="301">
                  <c:v>-10.050000000000011</c:v>
                </c:pt>
                <c:pt idx="302">
                  <c:v>1.7400000000000091</c:v>
                </c:pt>
                <c:pt idx="303">
                  <c:v>-9.82000000000005</c:v>
                </c:pt>
                <c:pt idx="304">
                  <c:v>-21.199999999999989</c:v>
                </c:pt>
                <c:pt idx="305">
                  <c:v>-6.3199999999999932</c:v>
                </c:pt>
                <c:pt idx="306">
                  <c:v>3.9000000000000341</c:v>
                </c:pt>
                <c:pt idx="307">
                  <c:v>11.599999999999966</c:v>
                </c:pt>
                <c:pt idx="308">
                  <c:v>-0.61000000000001364</c:v>
                </c:pt>
                <c:pt idx="309">
                  <c:v>9.3900000000000432</c:v>
                </c:pt>
                <c:pt idx="310">
                  <c:v>-4.25</c:v>
                </c:pt>
                <c:pt idx="311">
                  <c:v>2.9199999999999591</c:v>
                </c:pt>
                <c:pt idx="312">
                  <c:v>-14.120000000000005</c:v>
                </c:pt>
                <c:pt idx="313">
                  <c:v>1.5200000000000387</c:v>
                </c:pt>
                <c:pt idx="314">
                  <c:v>-4.660000000000025</c:v>
                </c:pt>
                <c:pt idx="315">
                  <c:v>2.9800000000000182</c:v>
                </c:pt>
                <c:pt idx="316">
                  <c:v>-8.6700000000000159</c:v>
                </c:pt>
                <c:pt idx="317">
                  <c:v>8.2099999999999795</c:v>
                </c:pt>
                <c:pt idx="318">
                  <c:v>-4.3699999999999477</c:v>
                </c:pt>
                <c:pt idx="319">
                  <c:v>6.1099999999999568</c:v>
                </c:pt>
                <c:pt idx="320">
                  <c:v>-2.2999999999999545</c:v>
                </c:pt>
                <c:pt idx="321">
                  <c:v>-11.170000000000016</c:v>
                </c:pt>
                <c:pt idx="322">
                  <c:v>-2.8299999999999841</c:v>
                </c:pt>
                <c:pt idx="323">
                  <c:v>-4.3900000000000432</c:v>
                </c:pt>
                <c:pt idx="324">
                  <c:v>18.259999999999991</c:v>
                </c:pt>
                <c:pt idx="325">
                  <c:v>25.53000000000003</c:v>
                </c:pt>
                <c:pt idx="326">
                  <c:v>8.9900000000000091</c:v>
                </c:pt>
                <c:pt idx="327">
                  <c:v>-0.86000000000001364</c:v>
                </c:pt>
                <c:pt idx="328">
                  <c:v>10.490000000000009</c:v>
                </c:pt>
                <c:pt idx="329">
                  <c:v>-8.8700000000000045</c:v>
                </c:pt>
                <c:pt idx="330">
                  <c:v>15.120000000000005</c:v>
                </c:pt>
                <c:pt idx="331">
                  <c:v>5.9599999999999795</c:v>
                </c:pt>
                <c:pt idx="332">
                  <c:v>-0.83999999999997499</c:v>
                </c:pt>
                <c:pt idx="333">
                  <c:v>-6.2100000000000364</c:v>
                </c:pt>
                <c:pt idx="334">
                  <c:v>-4.1599999999999682</c:v>
                </c:pt>
                <c:pt idx="335">
                  <c:v>-2.4399999999999977</c:v>
                </c:pt>
                <c:pt idx="336">
                  <c:v>1.5999999999999659</c:v>
                </c:pt>
                <c:pt idx="337">
                  <c:v>3.9399999999999977</c:v>
                </c:pt>
                <c:pt idx="338">
                  <c:v>5.32000000000005</c:v>
                </c:pt>
                <c:pt idx="339">
                  <c:v>-4.7100000000000364</c:v>
                </c:pt>
                <c:pt idx="340">
                  <c:v>-16.939999999999998</c:v>
                </c:pt>
                <c:pt idx="341">
                  <c:v>-1.6899999999999977</c:v>
                </c:pt>
                <c:pt idx="342">
                  <c:v>12.680000000000007</c:v>
                </c:pt>
                <c:pt idx="343">
                  <c:v>-10.350000000000023</c:v>
                </c:pt>
                <c:pt idx="344">
                  <c:v>-6.7999999999999545</c:v>
                </c:pt>
                <c:pt idx="345">
                  <c:v>-5.5300000000000296</c:v>
                </c:pt>
                <c:pt idx="346">
                  <c:v>-7.4699999999999704</c:v>
                </c:pt>
                <c:pt idx="347">
                  <c:v>0.51999999999998181</c:v>
                </c:pt>
                <c:pt idx="348">
                  <c:v>0.63999999999998636</c:v>
                </c:pt>
                <c:pt idx="349">
                  <c:v>-5.9099999999999682</c:v>
                </c:pt>
                <c:pt idx="350">
                  <c:v>-9.9600000000000364</c:v>
                </c:pt>
                <c:pt idx="351">
                  <c:v>-8.3100000000000023</c:v>
                </c:pt>
                <c:pt idx="352">
                  <c:v>-6.6099999999999568</c:v>
                </c:pt>
                <c:pt idx="353">
                  <c:v>-6.3600000000000136</c:v>
                </c:pt>
                <c:pt idx="354">
                  <c:v>6.4900000000000091</c:v>
                </c:pt>
                <c:pt idx="355">
                  <c:v>0.47999999999996135</c:v>
                </c:pt>
                <c:pt idx="356">
                  <c:v>2.2300000000000182</c:v>
                </c:pt>
                <c:pt idx="357">
                  <c:v>-6.9499999999999886</c:v>
                </c:pt>
                <c:pt idx="358">
                  <c:v>10.899999999999977</c:v>
                </c:pt>
                <c:pt idx="359">
                  <c:v>-1.1299999999999955</c:v>
                </c:pt>
                <c:pt idx="360">
                  <c:v>8.9300000000000068</c:v>
                </c:pt>
                <c:pt idx="361">
                  <c:v>-1.7099999999999795</c:v>
                </c:pt>
                <c:pt idx="362">
                  <c:v>2.1200000000000045</c:v>
                </c:pt>
                <c:pt idx="363">
                  <c:v>-3.9600000000000364</c:v>
                </c:pt>
                <c:pt idx="364">
                  <c:v>-14.069999999999993</c:v>
                </c:pt>
                <c:pt idx="365">
                  <c:v>1.160000000000025</c:v>
                </c:pt>
                <c:pt idx="366">
                  <c:v>-12.890000000000043</c:v>
                </c:pt>
                <c:pt idx="367">
                  <c:v>15.560000000000002</c:v>
                </c:pt>
                <c:pt idx="368">
                  <c:v>7.8700000000000045</c:v>
                </c:pt>
                <c:pt idx="369">
                  <c:v>3.9399999999999977</c:v>
                </c:pt>
                <c:pt idx="370">
                  <c:v>-8.7599999999999909</c:v>
                </c:pt>
                <c:pt idx="371">
                  <c:v>-5.4399999999999977</c:v>
                </c:pt>
                <c:pt idx="372">
                  <c:v>1.5400000000000205</c:v>
                </c:pt>
                <c:pt idx="373">
                  <c:v>3.6200000000000045</c:v>
                </c:pt>
                <c:pt idx="374">
                  <c:v>-5.7600000000000477</c:v>
                </c:pt>
                <c:pt idx="375">
                  <c:v>-2.42999999999995</c:v>
                </c:pt>
                <c:pt idx="376">
                  <c:v>-3.0900000000000318</c:v>
                </c:pt>
                <c:pt idx="377">
                  <c:v>3.0099999999999909</c:v>
                </c:pt>
                <c:pt idx="378">
                  <c:v>-5.2699999999999818</c:v>
                </c:pt>
                <c:pt idx="379">
                  <c:v>1.1899999999999977</c:v>
                </c:pt>
                <c:pt idx="380">
                  <c:v>2.5600000000000023</c:v>
                </c:pt>
                <c:pt idx="381">
                  <c:v>-7.160000000000025</c:v>
                </c:pt>
                <c:pt idx="382">
                  <c:v>11.870000000000005</c:v>
                </c:pt>
                <c:pt idx="383">
                  <c:v>3.6800000000000068</c:v>
                </c:pt>
                <c:pt idx="384">
                  <c:v>-9.8499999999999659</c:v>
                </c:pt>
                <c:pt idx="385">
                  <c:v>-3.8400000000000318</c:v>
                </c:pt>
                <c:pt idx="386">
                  <c:v>-3.6999999999999886</c:v>
                </c:pt>
                <c:pt idx="387">
                  <c:v>8.6999999999999886</c:v>
                </c:pt>
                <c:pt idx="388">
                  <c:v>-5.1800000000000068</c:v>
                </c:pt>
                <c:pt idx="389">
                  <c:v>-20.21999999999997</c:v>
                </c:pt>
                <c:pt idx="390">
                  <c:v>-0.37999999999999545</c:v>
                </c:pt>
                <c:pt idx="391">
                  <c:v>-0.54000000000002046</c:v>
                </c:pt>
                <c:pt idx="392">
                  <c:v>6.9999999999993179E-2</c:v>
                </c:pt>
                <c:pt idx="393">
                  <c:v>-7.2299999999999613</c:v>
                </c:pt>
                <c:pt idx="394">
                  <c:v>-7.0600000000000023</c:v>
                </c:pt>
                <c:pt idx="395">
                  <c:v>-8.3800000000000239</c:v>
                </c:pt>
                <c:pt idx="396">
                  <c:v>0.22999999999998977</c:v>
                </c:pt>
                <c:pt idx="397">
                  <c:v>-4.3299999999999841</c:v>
                </c:pt>
                <c:pt idx="398">
                  <c:v>11.240000000000009</c:v>
                </c:pt>
                <c:pt idx="399">
                  <c:v>-0.42000000000001592</c:v>
                </c:pt>
                <c:pt idx="400">
                  <c:v>0.55000000000001137</c:v>
                </c:pt>
                <c:pt idx="401">
                  <c:v>-6.3200000000000216</c:v>
                </c:pt>
                <c:pt idx="402">
                  <c:v>2.2700000000000102</c:v>
                </c:pt>
                <c:pt idx="403">
                  <c:v>-11.830000000000013</c:v>
                </c:pt>
                <c:pt idx="404">
                  <c:v>-2.4799999999999898</c:v>
                </c:pt>
                <c:pt idx="405">
                  <c:v>1.210000000000008</c:v>
                </c:pt>
                <c:pt idx="406">
                  <c:v>1.9699999999999989</c:v>
                </c:pt>
                <c:pt idx="407">
                  <c:v>1.7199999999999989</c:v>
                </c:pt>
                <c:pt idx="408">
                  <c:v>2.6200000000000045</c:v>
                </c:pt>
                <c:pt idx="409">
                  <c:v>0.35999999999998522</c:v>
                </c:pt>
                <c:pt idx="410">
                  <c:v>-1.0900000000000034</c:v>
                </c:pt>
                <c:pt idx="411">
                  <c:v>-0.45999999999997954</c:v>
                </c:pt>
                <c:pt idx="412">
                  <c:v>-3.0000000000001137E-2</c:v>
                </c:pt>
                <c:pt idx="413">
                  <c:v>-3.7600000000000193</c:v>
                </c:pt>
                <c:pt idx="414">
                  <c:v>10.77000000000001</c:v>
                </c:pt>
                <c:pt idx="415">
                  <c:v>-1.0099999999999909</c:v>
                </c:pt>
                <c:pt idx="416">
                  <c:v>17.519999999999982</c:v>
                </c:pt>
                <c:pt idx="417">
                  <c:v>3.8799999999999955</c:v>
                </c:pt>
                <c:pt idx="418">
                  <c:v>-5.1599999999999682</c:v>
                </c:pt>
                <c:pt idx="419">
                  <c:v>-3.2800000000000296</c:v>
                </c:pt>
                <c:pt idx="420">
                  <c:v>10.810000000000002</c:v>
                </c:pt>
                <c:pt idx="421">
                  <c:v>1.2200000000000273</c:v>
                </c:pt>
                <c:pt idx="422">
                  <c:v>-0.37999999999999545</c:v>
                </c:pt>
                <c:pt idx="423">
                  <c:v>-11.370000000000005</c:v>
                </c:pt>
                <c:pt idx="424">
                  <c:v>-3.0000000000029559E-2</c:v>
                </c:pt>
                <c:pt idx="425">
                  <c:v>-7.1200000000000045</c:v>
                </c:pt>
                <c:pt idx="426">
                  <c:v>-4.5999999999999659</c:v>
                </c:pt>
                <c:pt idx="427">
                  <c:v>0.28999999999996362</c:v>
                </c:pt>
                <c:pt idx="428">
                  <c:v>-6.4399999999999693</c:v>
                </c:pt>
                <c:pt idx="429">
                  <c:v>0.21999999999999886</c:v>
                </c:pt>
                <c:pt idx="430">
                  <c:v>-2.3100000000000023</c:v>
                </c:pt>
                <c:pt idx="431">
                  <c:v>2.6899999999999977</c:v>
                </c:pt>
                <c:pt idx="432">
                  <c:v>-1.3000000000000114</c:v>
                </c:pt>
                <c:pt idx="433">
                  <c:v>2.3199999999999932</c:v>
                </c:pt>
                <c:pt idx="434">
                  <c:v>-0.43999999999999773</c:v>
                </c:pt>
                <c:pt idx="435">
                  <c:v>1.960000000000008</c:v>
                </c:pt>
                <c:pt idx="436">
                  <c:v>0.14000000000001478</c:v>
                </c:pt>
                <c:pt idx="437">
                  <c:v>-5.6900000000000261</c:v>
                </c:pt>
                <c:pt idx="438">
                  <c:v>-4.1899999999999977</c:v>
                </c:pt>
                <c:pt idx="439">
                  <c:v>-0.96999999999999886</c:v>
                </c:pt>
                <c:pt idx="440">
                  <c:v>-5.3999999999999773</c:v>
                </c:pt>
                <c:pt idx="441">
                  <c:v>-2.7800000000000011</c:v>
                </c:pt>
                <c:pt idx="442">
                  <c:v>2.1699999999999875</c:v>
                </c:pt>
                <c:pt idx="443">
                  <c:v>-8.1599999999999966</c:v>
                </c:pt>
                <c:pt idx="444">
                  <c:v>0.13999999999998636</c:v>
                </c:pt>
                <c:pt idx="445">
                  <c:v>0.14000000000001478</c:v>
                </c:pt>
                <c:pt idx="446">
                  <c:v>1.4099999999999966</c:v>
                </c:pt>
                <c:pt idx="447">
                  <c:v>-2.2700000000000102</c:v>
                </c:pt>
                <c:pt idx="448">
                  <c:v>-2.2599999999999909</c:v>
                </c:pt>
                <c:pt idx="449">
                  <c:v>0.24000000000000909</c:v>
                </c:pt>
                <c:pt idx="450">
                  <c:v>-10</c:v>
                </c:pt>
                <c:pt idx="451">
                  <c:v>-3.3000000000000114</c:v>
                </c:pt>
                <c:pt idx="452">
                  <c:v>0.99000000000000909</c:v>
                </c:pt>
                <c:pt idx="453">
                  <c:v>5.0600000000000023</c:v>
                </c:pt>
                <c:pt idx="454">
                  <c:v>-0.21000000000000796</c:v>
                </c:pt>
                <c:pt idx="455">
                  <c:v>-6.1899999999999977</c:v>
                </c:pt>
                <c:pt idx="456">
                  <c:v>-4.8900000000000148</c:v>
                </c:pt>
                <c:pt idx="457">
                  <c:v>-0.75</c:v>
                </c:pt>
                <c:pt idx="458">
                  <c:v>1.0900000000000034</c:v>
                </c:pt>
                <c:pt idx="459">
                  <c:v>-6.0600000000000023</c:v>
                </c:pt>
                <c:pt idx="460">
                  <c:v>-0.23999999999998067</c:v>
                </c:pt>
                <c:pt idx="461">
                  <c:v>-4.9099999999999966</c:v>
                </c:pt>
                <c:pt idx="462">
                  <c:v>1.1099999999999852</c:v>
                </c:pt>
                <c:pt idx="463">
                  <c:v>-0.53999999999999204</c:v>
                </c:pt>
                <c:pt idx="464">
                  <c:v>-5.7199999999999989</c:v>
                </c:pt>
                <c:pt idx="465">
                  <c:v>-0.25</c:v>
                </c:pt>
                <c:pt idx="466">
                  <c:v>0.10999999999998522</c:v>
                </c:pt>
                <c:pt idx="467">
                  <c:v>0.86000000000001364</c:v>
                </c:pt>
                <c:pt idx="468">
                  <c:v>-7.3000000000000114</c:v>
                </c:pt>
                <c:pt idx="469">
                  <c:v>0.95000000000001705</c:v>
                </c:pt>
                <c:pt idx="470">
                  <c:v>-5.3300000000000125</c:v>
                </c:pt>
                <c:pt idx="471">
                  <c:v>0.40999999999999659</c:v>
                </c:pt>
                <c:pt idx="472">
                  <c:v>7.5200000000000102</c:v>
                </c:pt>
                <c:pt idx="473">
                  <c:v>0.16999999999998749</c:v>
                </c:pt>
                <c:pt idx="474">
                  <c:v>6.5500000000000114</c:v>
                </c:pt>
                <c:pt idx="475">
                  <c:v>0.53000000000000114</c:v>
                </c:pt>
                <c:pt idx="476">
                  <c:v>-3.5100000000000193</c:v>
                </c:pt>
                <c:pt idx="477">
                  <c:v>-1.9699999999999989</c:v>
                </c:pt>
                <c:pt idx="478">
                  <c:v>-6.6499999999999773</c:v>
                </c:pt>
                <c:pt idx="479">
                  <c:v>0.5</c:v>
                </c:pt>
                <c:pt idx="480">
                  <c:v>3.6399999999999864</c:v>
                </c:pt>
                <c:pt idx="481">
                  <c:v>-4.7299999999999898</c:v>
                </c:pt>
                <c:pt idx="482">
                  <c:v>-0.15999999999999659</c:v>
                </c:pt>
                <c:pt idx="483">
                  <c:v>-2.3200000000000216</c:v>
                </c:pt>
                <c:pt idx="484">
                  <c:v>7.1100000000000136</c:v>
                </c:pt>
                <c:pt idx="485">
                  <c:v>-3.210000000000008</c:v>
                </c:pt>
                <c:pt idx="486">
                  <c:v>4.710000000000008</c:v>
                </c:pt>
                <c:pt idx="487">
                  <c:v>4.8799999999999955</c:v>
                </c:pt>
                <c:pt idx="488">
                  <c:v>-1.7299999999999898</c:v>
                </c:pt>
                <c:pt idx="489">
                  <c:v>-2.6500000000000057</c:v>
                </c:pt>
                <c:pt idx="490">
                  <c:v>-3.1400000000000148</c:v>
                </c:pt>
                <c:pt idx="491">
                  <c:v>0.60000000000002274</c:v>
                </c:pt>
                <c:pt idx="492">
                  <c:v>2.7699999999999818</c:v>
                </c:pt>
                <c:pt idx="493">
                  <c:v>6.9399999999999977</c:v>
                </c:pt>
                <c:pt idx="494">
                  <c:v>2.2400000000000091</c:v>
                </c:pt>
                <c:pt idx="495">
                  <c:v>4.039999999999992</c:v>
                </c:pt>
                <c:pt idx="496">
                  <c:v>-1.7699999999999818</c:v>
                </c:pt>
                <c:pt idx="497">
                  <c:v>9.9999999999994316E-2</c:v>
                </c:pt>
                <c:pt idx="498">
                  <c:v>0.41999999999998749</c:v>
                </c:pt>
                <c:pt idx="499">
                  <c:v>-2.6699999999999875</c:v>
                </c:pt>
                <c:pt idx="500">
                  <c:v>-0.99000000000000909</c:v>
                </c:pt>
                <c:pt idx="501">
                  <c:v>4.460000000000008</c:v>
                </c:pt>
                <c:pt idx="502">
                  <c:v>-4.460000000000008</c:v>
                </c:pt>
                <c:pt idx="503">
                  <c:v>-5.1399999999999864</c:v>
                </c:pt>
                <c:pt idx="504">
                  <c:v>2.5499999999999829</c:v>
                </c:pt>
                <c:pt idx="505">
                  <c:v>3.7300000000000182</c:v>
                </c:pt>
                <c:pt idx="506">
                  <c:v>1.2699999999999818</c:v>
                </c:pt>
                <c:pt idx="507">
                  <c:v>-1.4099999999999966</c:v>
                </c:pt>
                <c:pt idx="508">
                  <c:v>0.84999999999999432</c:v>
                </c:pt>
                <c:pt idx="509">
                  <c:v>-4.339999999999975</c:v>
                </c:pt>
                <c:pt idx="510">
                  <c:v>4.3899999999999864</c:v>
                </c:pt>
                <c:pt idx="511">
                  <c:v>7.460000000000008</c:v>
                </c:pt>
                <c:pt idx="512">
                  <c:v>2.9499999999999886</c:v>
                </c:pt>
                <c:pt idx="513">
                  <c:v>2.289999999999992</c:v>
                </c:pt>
                <c:pt idx="514">
                  <c:v>-9.6699999999999875</c:v>
                </c:pt>
                <c:pt idx="515">
                  <c:v>-3.3300000000000125</c:v>
                </c:pt>
                <c:pt idx="516">
                  <c:v>5.5700000000000216</c:v>
                </c:pt>
                <c:pt idx="517">
                  <c:v>-0.46000000000000796</c:v>
                </c:pt>
                <c:pt idx="518">
                  <c:v>3.1800000000000068</c:v>
                </c:pt>
                <c:pt idx="519">
                  <c:v>-1.5400000000000205</c:v>
                </c:pt>
                <c:pt idx="520">
                  <c:v>-1.0199999999999818</c:v>
                </c:pt>
                <c:pt idx="521">
                  <c:v>-1.210000000000008</c:v>
                </c:pt>
                <c:pt idx="522">
                  <c:v>-0.58000000000001251</c:v>
                </c:pt>
                <c:pt idx="523">
                  <c:v>1.7000000000000171</c:v>
                </c:pt>
                <c:pt idx="524">
                  <c:v>-0.93999999999999773</c:v>
                </c:pt>
                <c:pt idx="525">
                  <c:v>-4.9800000000000182</c:v>
                </c:pt>
                <c:pt idx="526">
                  <c:v>-4.0099999999999909</c:v>
                </c:pt>
                <c:pt idx="527">
                  <c:v>-0.35999999999998522</c:v>
                </c:pt>
                <c:pt idx="528">
                  <c:v>2.25</c:v>
                </c:pt>
                <c:pt idx="529">
                  <c:v>-3.8300000000000125</c:v>
                </c:pt>
                <c:pt idx="530">
                  <c:v>2.8900000000000148</c:v>
                </c:pt>
                <c:pt idx="531">
                  <c:v>4.3499999999999943</c:v>
                </c:pt>
                <c:pt idx="532">
                  <c:v>1.1200000000000045</c:v>
                </c:pt>
                <c:pt idx="533">
                  <c:v>-5.0500000000000114</c:v>
                </c:pt>
                <c:pt idx="534">
                  <c:v>2.9900000000000091</c:v>
                </c:pt>
                <c:pt idx="535">
                  <c:v>11.239999999999981</c:v>
                </c:pt>
                <c:pt idx="536">
                  <c:v>-0.66999999999998749</c:v>
                </c:pt>
                <c:pt idx="537">
                  <c:v>3.8599999999999852</c:v>
                </c:pt>
                <c:pt idx="538">
                  <c:v>4.7900000000000205</c:v>
                </c:pt>
                <c:pt idx="539">
                  <c:v>0.96999999999999886</c:v>
                </c:pt>
                <c:pt idx="540">
                  <c:v>1.6599999999999966</c:v>
                </c:pt>
                <c:pt idx="541">
                  <c:v>2.2199999999999989</c:v>
                </c:pt>
                <c:pt idx="542">
                  <c:v>-1.9099999999999966</c:v>
                </c:pt>
                <c:pt idx="543">
                  <c:v>2.0699999999999932</c:v>
                </c:pt>
                <c:pt idx="544">
                  <c:v>-1.4900000000000091</c:v>
                </c:pt>
                <c:pt idx="545">
                  <c:v>-0.26999999999998181</c:v>
                </c:pt>
                <c:pt idx="546">
                  <c:v>0.37000000000000455</c:v>
                </c:pt>
                <c:pt idx="547">
                  <c:v>1.9799999999999898</c:v>
                </c:pt>
                <c:pt idx="548">
                  <c:v>2.0000000000010232E-2</c:v>
                </c:pt>
                <c:pt idx="549">
                  <c:v>-0.70000000000001705</c:v>
                </c:pt>
                <c:pt idx="550">
                  <c:v>0.74000000000000909</c:v>
                </c:pt>
                <c:pt idx="551">
                  <c:v>3.4300000000000068</c:v>
                </c:pt>
                <c:pt idx="552">
                  <c:v>-2.9200000000000159</c:v>
                </c:pt>
                <c:pt idx="553">
                  <c:v>3.8700000000000045</c:v>
                </c:pt>
                <c:pt idx="554">
                  <c:v>0.58000000000001251</c:v>
                </c:pt>
                <c:pt idx="555">
                  <c:v>-4.8200000000000216</c:v>
                </c:pt>
                <c:pt idx="556">
                  <c:v>1.4099999999999966</c:v>
                </c:pt>
                <c:pt idx="557">
                  <c:v>2.8100000000000023</c:v>
                </c:pt>
                <c:pt idx="558">
                  <c:v>4.7800000000000011</c:v>
                </c:pt>
                <c:pt idx="559">
                  <c:v>-4.1799999999999784</c:v>
                </c:pt>
                <c:pt idx="560">
                  <c:v>-2.1200000000000045</c:v>
                </c:pt>
                <c:pt idx="561">
                  <c:v>1.0199999999999818</c:v>
                </c:pt>
                <c:pt idx="562">
                  <c:v>0.5</c:v>
                </c:pt>
                <c:pt idx="563">
                  <c:v>-7.7399999999999807</c:v>
                </c:pt>
                <c:pt idx="564">
                  <c:v>-1.7700000000000102</c:v>
                </c:pt>
                <c:pt idx="565">
                  <c:v>7.8600000000000136</c:v>
                </c:pt>
                <c:pt idx="566">
                  <c:v>-3.1000000000000227</c:v>
                </c:pt>
                <c:pt idx="567">
                  <c:v>0.99000000000000909</c:v>
                </c:pt>
                <c:pt idx="568">
                  <c:v>-5.8499999999999943</c:v>
                </c:pt>
                <c:pt idx="569">
                  <c:v>1.1299999999999955</c:v>
                </c:pt>
                <c:pt idx="570">
                  <c:v>1</c:v>
                </c:pt>
                <c:pt idx="571">
                  <c:v>2.1200000000000045</c:v>
                </c:pt>
                <c:pt idx="572">
                  <c:v>0.12999999999999545</c:v>
                </c:pt>
                <c:pt idx="573">
                  <c:v>-8</c:v>
                </c:pt>
                <c:pt idx="574">
                  <c:v>-0.84000000000000341</c:v>
                </c:pt>
                <c:pt idx="575">
                  <c:v>-1.5</c:v>
                </c:pt>
                <c:pt idx="576">
                  <c:v>-0.46000000000000796</c:v>
                </c:pt>
                <c:pt idx="577">
                  <c:v>2.5200000000000102</c:v>
                </c:pt>
                <c:pt idx="578">
                  <c:v>-4.2199999999999989</c:v>
                </c:pt>
                <c:pt idx="579">
                  <c:v>-2.0900000000000034</c:v>
                </c:pt>
                <c:pt idx="580">
                  <c:v>-8.4000000000000057</c:v>
                </c:pt>
                <c:pt idx="581">
                  <c:v>-3.2399999999999807</c:v>
                </c:pt>
                <c:pt idx="582">
                  <c:v>-5.4000000000000057</c:v>
                </c:pt>
                <c:pt idx="583">
                  <c:v>3.25</c:v>
                </c:pt>
                <c:pt idx="584">
                  <c:v>0.25999999999999091</c:v>
                </c:pt>
                <c:pt idx="585">
                  <c:v>22.950000000000017</c:v>
                </c:pt>
                <c:pt idx="586">
                  <c:v>8.9999999999974989E-2</c:v>
                </c:pt>
                <c:pt idx="587">
                  <c:v>-4.2299999999999898</c:v>
                </c:pt>
                <c:pt idx="588">
                  <c:v>2.460000000000008</c:v>
                </c:pt>
                <c:pt idx="589">
                  <c:v>-0.23000000000001819</c:v>
                </c:pt>
                <c:pt idx="590">
                  <c:v>-2.7399999999999807</c:v>
                </c:pt>
                <c:pt idx="591">
                  <c:v>2.9099999999999966</c:v>
                </c:pt>
                <c:pt idx="592">
                  <c:v>0.91999999999998749</c:v>
                </c:pt>
                <c:pt idx="593">
                  <c:v>10.570000000000022</c:v>
                </c:pt>
                <c:pt idx="594">
                  <c:v>6.1599999999999966</c:v>
                </c:pt>
                <c:pt idx="595">
                  <c:v>-3.1800000000000068</c:v>
                </c:pt>
                <c:pt idx="596">
                  <c:v>-11.659999999999997</c:v>
                </c:pt>
                <c:pt idx="597">
                  <c:v>-1.6899999999999977</c:v>
                </c:pt>
                <c:pt idx="598">
                  <c:v>-3.0000000000001137E-2</c:v>
                </c:pt>
                <c:pt idx="599">
                  <c:v>0.59999999999999432</c:v>
                </c:pt>
                <c:pt idx="600">
                  <c:v>3.6699999999999875</c:v>
                </c:pt>
                <c:pt idx="601">
                  <c:v>-0.18999999999999773</c:v>
                </c:pt>
                <c:pt idx="602">
                  <c:v>2.0800000000000125</c:v>
                </c:pt>
                <c:pt idx="603">
                  <c:v>-5.539999999999992</c:v>
                </c:pt>
                <c:pt idx="604">
                  <c:v>-1.6700000000000159</c:v>
                </c:pt>
                <c:pt idx="605">
                  <c:v>-1.6899999999999977</c:v>
                </c:pt>
                <c:pt idx="606">
                  <c:v>4.0600000000000023</c:v>
                </c:pt>
                <c:pt idx="607">
                  <c:v>-5.0699999999999932</c:v>
                </c:pt>
                <c:pt idx="608">
                  <c:v>-4.0400000000000205</c:v>
                </c:pt>
                <c:pt idx="609">
                  <c:v>-6.5099999999999909</c:v>
                </c:pt>
                <c:pt idx="610">
                  <c:v>3.6299999999999955</c:v>
                </c:pt>
                <c:pt idx="611">
                  <c:v>-0.6799999999999784</c:v>
                </c:pt>
                <c:pt idx="612">
                  <c:v>-0.33000000000001251</c:v>
                </c:pt>
                <c:pt idx="613">
                  <c:v>1.6800000000000068</c:v>
                </c:pt>
                <c:pt idx="614">
                  <c:v>-0.27000000000001023</c:v>
                </c:pt>
                <c:pt idx="615">
                  <c:v>0.22999999999998977</c:v>
                </c:pt>
                <c:pt idx="616">
                  <c:v>6.0100000000000193</c:v>
                </c:pt>
                <c:pt idx="617">
                  <c:v>-3.4000000000000057</c:v>
                </c:pt>
                <c:pt idx="618">
                  <c:v>11.030000000000001</c:v>
                </c:pt>
                <c:pt idx="619">
                  <c:v>9.7599999999999909</c:v>
                </c:pt>
                <c:pt idx="620">
                  <c:v>9.4800000000000182</c:v>
                </c:pt>
                <c:pt idx="621">
                  <c:v>-1.0400000000000205</c:v>
                </c:pt>
                <c:pt idx="622">
                  <c:v>6.9500000000000171</c:v>
                </c:pt>
                <c:pt idx="623">
                  <c:v>3.7599999999999909</c:v>
                </c:pt>
                <c:pt idx="624">
                  <c:v>2.2700000000000102</c:v>
                </c:pt>
                <c:pt idx="625">
                  <c:v>-1.9200000000000159</c:v>
                </c:pt>
                <c:pt idx="626">
                  <c:v>1.9300000000000068</c:v>
                </c:pt>
                <c:pt idx="627">
                  <c:v>-5.460000000000008</c:v>
                </c:pt>
                <c:pt idx="628">
                  <c:v>1.6800000000000068</c:v>
                </c:pt>
                <c:pt idx="629">
                  <c:v>-2.5999999999999943</c:v>
                </c:pt>
                <c:pt idx="630">
                  <c:v>6.5099999999999909</c:v>
                </c:pt>
                <c:pt idx="631">
                  <c:v>0.62999999999999545</c:v>
                </c:pt>
                <c:pt idx="632">
                  <c:v>-2.6499999999999773</c:v>
                </c:pt>
                <c:pt idx="633">
                  <c:v>2.6699999999999875</c:v>
                </c:pt>
                <c:pt idx="634">
                  <c:v>-6.710000000000008</c:v>
                </c:pt>
                <c:pt idx="635">
                  <c:v>2.0999999999999943</c:v>
                </c:pt>
                <c:pt idx="636">
                  <c:v>0.15000000000000568</c:v>
                </c:pt>
                <c:pt idx="637">
                  <c:v>7.1299999999999955</c:v>
                </c:pt>
                <c:pt idx="638">
                  <c:v>8.2200000000000273</c:v>
                </c:pt>
                <c:pt idx="639">
                  <c:v>-9.9500000000000171</c:v>
                </c:pt>
                <c:pt idx="640">
                  <c:v>-8.4799999999999898</c:v>
                </c:pt>
                <c:pt idx="641">
                  <c:v>-9.4000000000000057</c:v>
                </c:pt>
                <c:pt idx="642">
                  <c:v>-7.8199999999999932</c:v>
                </c:pt>
                <c:pt idx="643">
                  <c:v>-2.8800000000000239</c:v>
                </c:pt>
                <c:pt idx="644">
                  <c:v>3.2400000000000091</c:v>
                </c:pt>
                <c:pt idx="645">
                  <c:v>0.12999999999999545</c:v>
                </c:pt>
                <c:pt idx="646">
                  <c:v>-2.5099999999999909</c:v>
                </c:pt>
                <c:pt idx="647">
                  <c:v>-5.1699999999999875</c:v>
                </c:pt>
                <c:pt idx="648">
                  <c:v>11.659999999999997</c:v>
                </c:pt>
                <c:pt idx="649">
                  <c:v>4.0799999999999841</c:v>
                </c:pt>
                <c:pt idx="650">
                  <c:v>-5.5799999999999841</c:v>
                </c:pt>
                <c:pt idx="651">
                  <c:v>-6.3600000000000136</c:v>
                </c:pt>
                <c:pt idx="652">
                  <c:v>-4.4499999999999886</c:v>
                </c:pt>
                <c:pt idx="653">
                  <c:v>-3.5900000000000034</c:v>
                </c:pt>
                <c:pt idx="654">
                  <c:v>-3.1899999999999977</c:v>
                </c:pt>
                <c:pt idx="655">
                  <c:v>-7.6500000000000057</c:v>
                </c:pt>
                <c:pt idx="656">
                  <c:v>-2.3199999999999932</c:v>
                </c:pt>
                <c:pt idx="657">
                  <c:v>3.539999999999992</c:v>
                </c:pt>
                <c:pt idx="658">
                  <c:v>-6.1200000000000045</c:v>
                </c:pt>
                <c:pt idx="659">
                  <c:v>2.6899999999999977</c:v>
                </c:pt>
                <c:pt idx="660">
                  <c:v>-4.25</c:v>
                </c:pt>
                <c:pt idx="661">
                  <c:v>-5.2999999999999829</c:v>
                </c:pt>
                <c:pt idx="662">
                  <c:v>-7.4000000000000057</c:v>
                </c:pt>
                <c:pt idx="663">
                  <c:v>-1.9900000000000091</c:v>
                </c:pt>
                <c:pt idx="664">
                  <c:v>5.5800000000000125</c:v>
                </c:pt>
                <c:pt idx="665">
                  <c:v>-1.5900000000000034</c:v>
                </c:pt>
                <c:pt idx="666">
                  <c:v>-2.9099999999999966</c:v>
                </c:pt>
                <c:pt idx="667">
                  <c:v>-8.4300000000000068</c:v>
                </c:pt>
                <c:pt idx="668">
                  <c:v>-1.789999999999992</c:v>
                </c:pt>
                <c:pt idx="669">
                  <c:v>0.53000000000000114</c:v>
                </c:pt>
                <c:pt idx="670">
                  <c:v>-11.159999999999997</c:v>
                </c:pt>
                <c:pt idx="671">
                  <c:v>0.18999999999999773</c:v>
                </c:pt>
                <c:pt idx="672">
                  <c:v>1.9099999999999966</c:v>
                </c:pt>
                <c:pt idx="673">
                  <c:v>-13.510000000000019</c:v>
                </c:pt>
                <c:pt idx="674">
                  <c:v>-4.1299999999999955</c:v>
                </c:pt>
                <c:pt idx="675">
                  <c:v>-0.56999999999999318</c:v>
                </c:pt>
                <c:pt idx="676">
                  <c:v>-6.8000000000000114</c:v>
                </c:pt>
                <c:pt idx="677">
                  <c:v>4.5800000000000125</c:v>
                </c:pt>
                <c:pt idx="678">
                  <c:v>-0.25999999999999091</c:v>
                </c:pt>
                <c:pt idx="679">
                  <c:v>14.609999999999985</c:v>
                </c:pt>
                <c:pt idx="680">
                  <c:v>12.730000000000018</c:v>
                </c:pt>
                <c:pt idx="681">
                  <c:v>-1.8500000000000227</c:v>
                </c:pt>
                <c:pt idx="682">
                  <c:v>9.3000000000000114</c:v>
                </c:pt>
                <c:pt idx="683">
                  <c:v>14.159999999999997</c:v>
                </c:pt>
                <c:pt idx="684">
                  <c:v>-5.7400000000000091</c:v>
                </c:pt>
                <c:pt idx="685">
                  <c:v>-1.5</c:v>
                </c:pt>
                <c:pt idx="686">
                  <c:v>-1.6299999999999955</c:v>
                </c:pt>
                <c:pt idx="687">
                  <c:v>5.4900000000000091</c:v>
                </c:pt>
                <c:pt idx="688">
                  <c:v>2.8199999999999932</c:v>
                </c:pt>
                <c:pt idx="689">
                  <c:v>6.1700000000000159</c:v>
                </c:pt>
                <c:pt idx="690">
                  <c:v>-2.5800000000000125</c:v>
                </c:pt>
                <c:pt idx="691">
                  <c:v>-1.2700000000000102</c:v>
                </c:pt>
                <c:pt idx="692">
                  <c:v>6.0200000000000102</c:v>
                </c:pt>
                <c:pt idx="693">
                  <c:v>0.27000000000001023</c:v>
                </c:pt>
                <c:pt idx="694">
                  <c:v>1.1899999999999977</c:v>
                </c:pt>
                <c:pt idx="695">
                  <c:v>-5.8700000000000045</c:v>
                </c:pt>
                <c:pt idx="696">
                  <c:v>9.6599999999999966</c:v>
                </c:pt>
                <c:pt idx="697">
                  <c:v>-2.1200000000000045</c:v>
                </c:pt>
                <c:pt idx="698">
                  <c:v>3.1500000000000057</c:v>
                </c:pt>
                <c:pt idx="699">
                  <c:v>4.6500000000000057</c:v>
                </c:pt>
                <c:pt idx="700">
                  <c:v>3.3899999999999864</c:v>
                </c:pt>
                <c:pt idx="701">
                  <c:v>4.3900000000000148</c:v>
                </c:pt>
                <c:pt idx="702">
                  <c:v>-2.0000000000010232E-2</c:v>
                </c:pt>
                <c:pt idx="703">
                  <c:v>16.599999999999994</c:v>
                </c:pt>
                <c:pt idx="704">
                  <c:v>-1.9199999999999875</c:v>
                </c:pt>
                <c:pt idx="705">
                  <c:v>-0.90000000000000568</c:v>
                </c:pt>
                <c:pt idx="706">
                  <c:v>-8.2400000000000091</c:v>
                </c:pt>
                <c:pt idx="707">
                  <c:v>1.6200000000000045</c:v>
                </c:pt>
                <c:pt idx="708">
                  <c:v>-0.87000000000000455</c:v>
                </c:pt>
                <c:pt idx="709">
                  <c:v>0.25</c:v>
                </c:pt>
                <c:pt idx="710">
                  <c:v>2.6100000000000136</c:v>
                </c:pt>
                <c:pt idx="711">
                  <c:v>-2.0999999999999943</c:v>
                </c:pt>
                <c:pt idx="712">
                  <c:v>2.9299999999999784</c:v>
                </c:pt>
                <c:pt idx="713">
                  <c:v>1.1200000000000045</c:v>
                </c:pt>
                <c:pt idx="714">
                  <c:v>-13.419999999999987</c:v>
                </c:pt>
                <c:pt idx="715">
                  <c:v>-2.5099999999999909</c:v>
                </c:pt>
                <c:pt idx="716">
                  <c:v>-1.5600000000000023</c:v>
                </c:pt>
                <c:pt idx="717">
                  <c:v>10.049999999999983</c:v>
                </c:pt>
                <c:pt idx="718">
                  <c:v>-2.5499999999999829</c:v>
                </c:pt>
                <c:pt idx="719">
                  <c:v>2.1999999999999886</c:v>
                </c:pt>
                <c:pt idx="720">
                  <c:v>4.4099999999999966</c:v>
                </c:pt>
                <c:pt idx="721">
                  <c:v>-0.75</c:v>
                </c:pt>
                <c:pt idx="722">
                  <c:v>2.3300000000000125</c:v>
                </c:pt>
                <c:pt idx="723">
                  <c:v>-0.71999999999999886</c:v>
                </c:pt>
                <c:pt idx="724">
                  <c:v>5.1999999999999886</c:v>
                </c:pt>
                <c:pt idx="725">
                  <c:v>-6.9300000000000068</c:v>
                </c:pt>
                <c:pt idx="726">
                  <c:v>1.3500000000000227</c:v>
                </c:pt>
                <c:pt idx="727">
                  <c:v>-1.9700000000000273</c:v>
                </c:pt>
                <c:pt idx="728">
                  <c:v>-11.389999999999986</c:v>
                </c:pt>
                <c:pt idx="729">
                  <c:v>-0.5</c:v>
                </c:pt>
                <c:pt idx="730">
                  <c:v>2.2599999999999909</c:v>
                </c:pt>
                <c:pt idx="731">
                  <c:v>1.7900000000000205</c:v>
                </c:pt>
                <c:pt idx="732">
                  <c:v>-0.73000000000001819</c:v>
                </c:pt>
                <c:pt idx="733">
                  <c:v>-7.0699999999999932</c:v>
                </c:pt>
                <c:pt idx="734">
                  <c:v>0.31000000000000227</c:v>
                </c:pt>
                <c:pt idx="735">
                  <c:v>-7.1200000000000045</c:v>
                </c:pt>
                <c:pt idx="736">
                  <c:v>5.75</c:v>
                </c:pt>
                <c:pt idx="737">
                  <c:v>6.1400000000000148</c:v>
                </c:pt>
                <c:pt idx="738">
                  <c:v>-2.5800000000000125</c:v>
                </c:pt>
                <c:pt idx="739">
                  <c:v>8.8300000000000125</c:v>
                </c:pt>
                <c:pt idx="740">
                  <c:v>7.0300000000000011</c:v>
                </c:pt>
                <c:pt idx="741">
                  <c:v>-0.59000000000000341</c:v>
                </c:pt>
                <c:pt idx="742">
                  <c:v>-0.14000000000001478</c:v>
                </c:pt>
                <c:pt idx="743">
                  <c:v>-23.28</c:v>
                </c:pt>
                <c:pt idx="744">
                  <c:v>5.4399999999999977</c:v>
                </c:pt>
                <c:pt idx="745">
                  <c:v>-6.8599999999999852</c:v>
                </c:pt>
                <c:pt idx="746">
                  <c:v>4.6999999999999886</c:v>
                </c:pt>
                <c:pt idx="747">
                  <c:v>1.3300000000000125</c:v>
                </c:pt>
                <c:pt idx="748">
                  <c:v>-2.6100000000000136</c:v>
                </c:pt>
                <c:pt idx="749">
                  <c:v>4.9099999999999966</c:v>
                </c:pt>
                <c:pt idx="750">
                  <c:v>-6.1699999999999875</c:v>
                </c:pt>
                <c:pt idx="751">
                  <c:v>2.6299999999999955</c:v>
                </c:pt>
                <c:pt idx="752">
                  <c:v>-1.6299999999999955</c:v>
                </c:pt>
                <c:pt idx="753">
                  <c:v>2.9399999999999977</c:v>
                </c:pt>
                <c:pt idx="754">
                  <c:v>15.069999999999993</c:v>
                </c:pt>
                <c:pt idx="755">
                  <c:v>-1.0900000000000034</c:v>
                </c:pt>
                <c:pt idx="756">
                  <c:v>-5.6999999999999886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2-EA45-9A37-1833BEF5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08736"/>
        <c:axId val="212439568"/>
      </c:lineChart>
      <c:catAx>
        <c:axId val="31640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9568"/>
        <c:crosses val="autoZero"/>
        <c:auto val="1"/>
        <c:lblAlgn val="ctr"/>
        <c:lblOffset val="100"/>
        <c:noMultiLvlLbl val="0"/>
      </c:catAx>
      <c:valAx>
        <c:axId val="2124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804332</xdr:colOff>
      <xdr:row>4</xdr:row>
      <xdr:rowOff>186268</xdr:rowOff>
    </xdr:from>
    <xdr:to>
      <xdr:col>17</xdr:col>
      <xdr:colOff>389466</xdr:colOff>
      <xdr:row>18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3A1F6-EEE8-CA44-DF12-050CAB82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29633</xdr:rowOff>
    </xdr:from>
    <xdr:to>
      <xdr:col>17</xdr:col>
      <xdr:colOff>423333</xdr:colOff>
      <xdr:row>32</xdr:row>
      <xdr:rowOff>131233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3113F5-26FD-59FB-D529-8F5AF9A3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56A6-8CB6-4D52-866D-4571CDA91528}">
  <dimension ref="A1:T23"/>
  <sheetViews>
    <sheetView zoomScale="145" zoomScaleNormal="145" workbookViewId="0">
      <selection activeCell="D29" sqref="D29"/>
    </sheetView>
  </sheetViews>
  <sheetFormatPr baseColWidth="10" defaultColWidth="8.83203125" defaultRowHeight="15" x14ac:dyDescent="0.2"/>
  <cols>
    <col min="1" max="1" width="14.1640625" customWidth="1"/>
    <col min="2" max="2" width="14.6640625" customWidth="1"/>
    <col min="3" max="3" width="13.5" customWidth="1"/>
    <col min="4" max="4" width="13" bestFit="1" customWidth="1"/>
    <col min="5" max="5" width="19" bestFit="1" customWidth="1"/>
    <col min="7" max="7" width="13.6640625" bestFit="1" customWidth="1"/>
    <col min="8" max="8" width="14.83203125" customWidth="1"/>
    <col min="9" max="9" width="15" customWidth="1"/>
    <col min="10" max="10" width="14.1640625" customWidth="1"/>
    <col min="11" max="11" width="18.5" bestFit="1" customWidth="1"/>
    <col min="12" max="12" width="19" bestFit="1" customWidth="1"/>
    <col min="14" max="14" width="14.83203125" bestFit="1" customWidth="1"/>
    <col min="15" max="15" width="15" customWidth="1"/>
    <col min="16" max="16" width="16.83203125" customWidth="1"/>
    <col min="17" max="17" width="14.1640625" customWidth="1"/>
    <col min="19" max="19" width="18.5" bestFit="1" customWidth="1"/>
    <col min="20" max="20" width="19" bestFit="1" customWidth="1"/>
  </cols>
  <sheetData>
    <row r="1" spans="1:20" ht="15" customHeight="1" x14ac:dyDescent="0.2">
      <c r="A1" s="18" t="s">
        <v>3</v>
      </c>
      <c r="B1" s="18"/>
      <c r="C1" s="18"/>
      <c r="D1" s="18"/>
      <c r="E1" s="18"/>
      <c r="F1" s="17"/>
      <c r="G1" s="18" t="s">
        <v>4</v>
      </c>
      <c r="H1" s="18"/>
      <c r="I1" s="18"/>
      <c r="J1" s="18"/>
      <c r="K1" s="18"/>
      <c r="L1" s="18"/>
      <c r="M1" s="17"/>
      <c r="N1" s="18" t="s">
        <v>13</v>
      </c>
      <c r="O1" s="18"/>
      <c r="P1" s="18"/>
      <c r="Q1" s="18"/>
      <c r="R1" s="18"/>
      <c r="S1" s="18"/>
      <c r="T1" s="18"/>
    </row>
    <row r="2" spans="1:20" ht="15" customHeight="1" x14ac:dyDescent="0.2">
      <c r="A2" s="18"/>
      <c r="B2" s="18"/>
      <c r="C2" s="18"/>
      <c r="D2" s="18"/>
      <c r="E2" s="18"/>
      <c r="F2" s="17"/>
      <c r="G2" s="18"/>
      <c r="H2" s="18"/>
      <c r="I2" s="18"/>
      <c r="J2" s="18"/>
      <c r="K2" s="18"/>
      <c r="L2" s="18"/>
      <c r="M2" s="17"/>
      <c r="N2" s="18"/>
      <c r="O2" s="18"/>
      <c r="P2" s="18"/>
      <c r="Q2" s="18"/>
      <c r="R2" s="18"/>
      <c r="S2" s="18"/>
      <c r="T2" s="18"/>
    </row>
    <row r="3" spans="1:20" ht="15" customHeight="1" x14ac:dyDescent="0.2">
      <c r="A3" s="18"/>
      <c r="B3" s="18"/>
      <c r="C3" s="18"/>
      <c r="D3" s="18"/>
      <c r="E3" s="18"/>
      <c r="F3" s="17"/>
      <c r="G3" s="18"/>
      <c r="H3" s="18"/>
      <c r="I3" s="18"/>
      <c r="J3" s="18"/>
      <c r="K3" s="18"/>
      <c r="L3" s="18"/>
      <c r="M3" s="17"/>
      <c r="N3" s="18"/>
      <c r="O3" s="18"/>
      <c r="P3" s="18"/>
      <c r="Q3" s="18"/>
      <c r="R3" s="18"/>
      <c r="S3" s="18"/>
      <c r="T3" s="18"/>
    </row>
    <row r="4" spans="1:20" x14ac:dyDescent="0.2">
      <c r="A4" t="s">
        <v>20</v>
      </c>
      <c r="B4" t="s">
        <v>27</v>
      </c>
      <c r="D4" t="s">
        <v>6</v>
      </c>
      <c r="E4">
        <v>1</v>
      </c>
      <c r="F4" s="17"/>
      <c r="G4" t="s">
        <v>20</v>
      </c>
      <c r="H4" t="s">
        <v>28</v>
      </c>
      <c r="K4" t="s">
        <v>6</v>
      </c>
      <c r="L4">
        <v>1</v>
      </c>
      <c r="M4" s="17"/>
      <c r="N4" t="s">
        <v>20</v>
      </c>
      <c r="O4" t="s">
        <v>28</v>
      </c>
      <c r="S4" t="s">
        <v>6</v>
      </c>
      <c r="T4">
        <v>0.5</v>
      </c>
    </row>
    <row r="5" spans="1:20" x14ac:dyDescent="0.2">
      <c r="D5" t="s">
        <v>7</v>
      </c>
      <c r="E5">
        <v>1.2</v>
      </c>
      <c r="F5" s="17"/>
      <c r="K5" t="s">
        <v>7</v>
      </c>
      <c r="L5">
        <v>0.4</v>
      </c>
      <c r="M5" s="17"/>
      <c r="S5" t="s">
        <v>7</v>
      </c>
      <c r="T5">
        <v>0.3</v>
      </c>
    </row>
    <row r="6" spans="1:20" x14ac:dyDescent="0.2">
      <c r="D6" t="s">
        <v>9</v>
      </c>
      <c r="E6" t="s">
        <v>19</v>
      </c>
      <c r="F6" s="17"/>
      <c r="K6" t="s">
        <v>11</v>
      </c>
      <c r="L6">
        <v>0.6</v>
      </c>
      <c r="M6" s="17"/>
      <c r="S6" t="s">
        <v>11</v>
      </c>
      <c r="T6">
        <v>0.3</v>
      </c>
    </row>
    <row r="7" spans="1:20" x14ac:dyDescent="0.2">
      <c r="F7" s="17"/>
      <c r="K7" t="s">
        <v>9</v>
      </c>
      <c r="L7" t="s">
        <v>19</v>
      </c>
      <c r="M7" s="17"/>
      <c r="S7" t="s">
        <v>15</v>
      </c>
      <c r="T7">
        <v>0.4</v>
      </c>
    </row>
    <row r="8" spans="1:20" x14ac:dyDescent="0.2">
      <c r="F8" s="17"/>
      <c r="M8" s="17"/>
      <c r="S8" t="s">
        <v>9</v>
      </c>
      <c r="T8" t="s">
        <v>19</v>
      </c>
    </row>
    <row r="9" spans="1:20" x14ac:dyDescent="0.2">
      <c r="C9" t="s">
        <v>3</v>
      </c>
      <c r="F9" s="17"/>
      <c r="I9" t="s">
        <v>3</v>
      </c>
      <c r="J9" t="s">
        <v>4</v>
      </c>
      <c r="M9" s="17"/>
      <c r="P9" t="s">
        <v>3</v>
      </c>
      <c r="Q9" t="s">
        <v>4</v>
      </c>
      <c r="R9" t="s">
        <v>13</v>
      </c>
    </row>
    <row r="10" spans="1:20" x14ac:dyDescent="0.2">
      <c r="A10" s="1" t="s">
        <v>10</v>
      </c>
      <c r="B10" s="1" t="s">
        <v>0</v>
      </c>
      <c r="C10" s="1" t="s">
        <v>2</v>
      </c>
      <c r="D10" s="1" t="s">
        <v>8</v>
      </c>
      <c r="E10" s="1" t="s">
        <v>9</v>
      </c>
      <c r="F10" s="17"/>
      <c r="G10" s="1" t="s">
        <v>10</v>
      </c>
      <c r="H10" s="1" t="s">
        <v>0</v>
      </c>
      <c r="I10" s="1" t="s">
        <v>2</v>
      </c>
      <c r="J10" s="1" t="s">
        <v>5</v>
      </c>
      <c r="K10" s="1" t="s">
        <v>8</v>
      </c>
      <c r="L10" s="1" t="s">
        <v>9</v>
      </c>
      <c r="M10" s="17"/>
      <c r="N10" s="1" t="s">
        <v>10</v>
      </c>
      <c r="O10" s="1" t="s">
        <v>0</v>
      </c>
      <c r="P10" s="1" t="s">
        <v>2</v>
      </c>
      <c r="Q10" s="1" t="s">
        <v>5</v>
      </c>
      <c r="R10" s="1" t="s">
        <v>14</v>
      </c>
      <c r="S10" s="1" t="s">
        <v>8</v>
      </c>
      <c r="T10" s="1" t="s">
        <v>9</v>
      </c>
    </row>
    <row r="11" spans="1:20" x14ac:dyDescent="0.2">
      <c r="A11" s="1">
        <v>1</v>
      </c>
      <c r="B11" s="5">
        <v>50</v>
      </c>
      <c r="C11" s="1" t="s">
        <v>1</v>
      </c>
      <c r="D11" s="1" t="s">
        <v>1</v>
      </c>
      <c r="E11" s="1" t="s">
        <v>1</v>
      </c>
      <c r="F11" s="17"/>
      <c r="G11" s="1">
        <v>1</v>
      </c>
      <c r="H11" s="5">
        <v>50</v>
      </c>
      <c r="I11" s="1" t="s">
        <v>1</v>
      </c>
      <c r="J11" s="1" t="s">
        <v>1</v>
      </c>
      <c r="K11" s="1" t="s">
        <v>1</v>
      </c>
      <c r="L11" s="1" t="s">
        <v>1</v>
      </c>
      <c r="M11" s="17"/>
      <c r="N11" s="1">
        <v>1</v>
      </c>
      <c r="O11" s="5">
        <v>50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</row>
    <row r="12" spans="1:20" x14ac:dyDescent="0.2">
      <c r="A12" s="1">
        <v>2</v>
      </c>
      <c r="B12" s="5">
        <v>49</v>
      </c>
      <c r="C12" s="5">
        <v>50</v>
      </c>
      <c r="D12" s="4">
        <f t="shared" ref="D12:D18" ca="1" si="0">$E$4+$E$5*C12+RAND()</f>
        <v>61.474482642218369</v>
      </c>
      <c r="E12" s="3">
        <f ca="1">D12-B12</f>
        <v>12.474482642218369</v>
      </c>
      <c r="F12" s="17"/>
      <c r="G12" s="1">
        <v>2</v>
      </c>
      <c r="H12" s="5">
        <v>49</v>
      </c>
      <c r="I12" s="6">
        <v>50</v>
      </c>
      <c r="J12" s="1" t="s">
        <v>1</v>
      </c>
      <c r="K12" s="1" t="s">
        <v>1</v>
      </c>
      <c r="L12" s="1" t="s">
        <v>1</v>
      </c>
      <c r="M12" s="17"/>
      <c r="N12" s="1">
        <v>2</v>
      </c>
      <c r="O12" s="5">
        <v>49</v>
      </c>
      <c r="P12" s="6">
        <v>50</v>
      </c>
      <c r="Q12" s="1" t="s">
        <v>1</v>
      </c>
      <c r="R12" s="1" t="s">
        <v>1</v>
      </c>
      <c r="S12" s="1" t="s">
        <v>1</v>
      </c>
      <c r="T12" s="1" t="s">
        <v>1</v>
      </c>
    </row>
    <row r="13" spans="1:20" x14ac:dyDescent="0.2">
      <c r="A13" s="1">
        <v>3</v>
      </c>
      <c r="B13" s="5">
        <v>52.3</v>
      </c>
      <c r="C13" s="5">
        <v>49</v>
      </c>
      <c r="D13" s="4">
        <f t="shared" ca="1" si="0"/>
        <v>59.901721652572853</v>
      </c>
      <c r="E13" s="3">
        <f t="shared" ref="E13:E17" ca="1" si="1">D13-B13</f>
        <v>7.6017216525728557</v>
      </c>
      <c r="F13" s="17"/>
      <c r="G13" s="1">
        <v>3</v>
      </c>
      <c r="H13" s="5">
        <v>52.3</v>
      </c>
      <c r="I13" s="7">
        <v>49</v>
      </c>
      <c r="J13" s="6">
        <v>50</v>
      </c>
      <c r="K13" s="4">
        <f t="shared" ref="K13:K18" ca="1" si="2">$L$4+($L$5*I13)+($L$6*J13)+RAND()</f>
        <v>50.766292239739741</v>
      </c>
      <c r="L13" s="3">
        <f ca="1">K13-H13</f>
        <v>-1.5337077602602562</v>
      </c>
      <c r="M13" s="17"/>
      <c r="N13" s="1">
        <v>3</v>
      </c>
      <c r="O13" s="5">
        <v>52.3</v>
      </c>
      <c r="P13" s="7">
        <v>49</v>
      </c>
      <c r="Q13" s="6">
        <v>50</v>
      </c>
      <c r="R13" s="1" t="s">
        <v>1</v>
      </c>
      <c r="S13" s="1" t="s">
        <v>1</v>
      </c>
      <c r="T13" s="1" t="s">
        <v>1</v>
      </c>
    </row>
    <row r="14" spans="1:20" x14ac:dyDescent="0.2">
      <c r="A14" s="1">
        <v>4</v>
      </c>
      <c r="B14" s="5">
        <v>46</v>
      </c>
      <c r="C14" s="5">
        <v>52.3</v>
      </c>
      <c r="D14" s="4">
        <f t="shared" ca="1" si="0"/>
        <v>64.567986963927339</v>
      </c>
      <c r="E14" s="3">
        <f t="shared" ca="1" si="1"/>
        <v>18.567986963927339</v>
      </c>
      <c r="F14" s="17"/>
      <c r="G14" s="1">
        <v>4</v>
      </c>
      <c r="H14" s="5">
        <v>46</v>
      </c>
      <c r="I14" s="7">
        <v>52.3</v>
      </c>
      <c r="J14" s="7">
        <v>49</v>
      </c>
      <c r="K14" s="4">
        <f t="shared" ca="1" si="2"/>
        <v>51.737502187548799</v>
      </c>
      <c r="L14" s="3">
        <f t="shared" ref="L14:L17" ca="1" si="3">K14-H14</f>
        <v>5.7375021875487988</v>
      </c>
      <c r="M14" s="17"/>
      <c r="N14" s="1">
        <v>4</v>
      </c>
      <c r="O14" s="5">
        <v>46</v>
      </c>
      <c r="P14" s="7">
        <v>52.3</v>
      </c>
      <c r="Q14" s="7">
        <v>49</v>
      </c>
      <c r="R14" s="6">
        <v>50</v>
      </c>
      <c r="S14" s="4">
        <f ca="1">$T$4+$T$5*P14+$T$6*Q14+$T$7*R14+RAND()</f>
        <v>50.934035299823719</v>
      </c>
      <c r="T14" s="3">
        <f ca="1">S14-O14</f>
        <v>4.9340352998237194</v>
      </c>
    </row>
    <row r="15" spans="1:20" x14ac:dyDescent="0.2">
      <c r="A15" s="1">
        <v>5</v>
      </c>
      <c r="B15" s="5">
        <v>55</v>
      </c>
      <c r="C15" s="5">
        <v>46</v>
      </c>
      <c r="D15" s="4">
        <f t="shared" ca="1" si="0"/>
        <v>56.729345413969803</v>
      </c>
      <c r="E15" s="3">
        <f t="shared" ca="1" si="1"/>
        <v>1.7293454139698028</v>
      </c>
      <c r="F15" s="17"/>
      <c r="G15" s="1">
        <v>5</v>
      </c>
      <c r="H15" s="5">
        <v>55</v>
      </c>
      <c r="I15" s="7">
        <v>46</v>
      </c>
      <c r="J15" s="7">
        <v>52.3</v>
      </c>
      <c r="K15" s="4">
        <f t="shared" ca="1" si="2"/>
        <v>51.531592110258366</v>
      </c>
      <c r="L15" s="3">
        <f t="shared" ca="1" si="3"/>
        <v>-3.4684078897416342</v>
      </c>
      <c r="M15" s="17"/>
      <c r="N15" s="1">
        <v>5</v>
      </c>
      <c r="O15" s="5">
        <v>55</v>
      </c>
      <c r="P15" s="7">
        <v>46</v>
      </c>
      <c r="Q15" s="7">
        <v>52.3</v>
      </c>
      <c r="R15" s="7">
        <v>49</v>
      </c>
      <c r="S15" s="4">
        <f t="shared" ref="S15:S16" ca="1" si="4">$T$4+$T$5*P15+$T$6*Q15+$T$7*R15+RAND()</f>
        <v>49.659512587398218</v>
      </c>
      <c r="T15" s="3">
        <f t="shared" ref="T15:T17" ca="1" si="5">S15-O15</f>
        <v>-5.3404874126017816</v>
      </c>
    </row>
    <row r="16" spans="1:20" x14ac:dyDescent="0.2">
      <c r="A16" s="1">
        <v>6</v>
      </c>
      <c r="B16" s="5">
        <v>49</v>
      </c>
      <c r="C16" s="5">
        <v>55</v>
      </c>
      <c r="D16" s="4">
        <f t="shared" ca="1" si="0"/>
        <v>67.384741717487785</v>
      </c>
      <c r="E16" s="3">
        <f t="shared" ca="1" si="1"/>
        <v>18.384741717487785</v>
      </c>
      <c r="F16" s="17"/>
      <c r="G16" s="1">
        <v>6</v>
      </c>
      <c r="H16" s="5">
        <v>49</v>
      </c>
      <c r="I16" s="7">
        <v>55</v>
      </c>
      <c r="J16" s="7">
        <v>46</v>
      </c>
      <c r="K16" s="4">
        <f t="shared" ca="1" si="2"/>
        <v>51.585048077301138</v>
      </c>
      <c r="L16" s="3">
        <f t="shared" ca="1" si="3"/>
        <v>2.5850480773011384</v>
      </c>
      <c r="M16" s="17"/>
      <c r="N16" s="1">
        <v>6</v>
      </c>
      <c r="O16" s="5">
        <v>49</v>
      </c>
      <c r="P16" s="7">
        <v>55</v>
      </c>
      <c r="Q16" s="7">
        <v>46</v>
      </c>
      <c r="R16" s="7">
        <v>52.3</v>
      </c>
      <c r="S16" s="4">
        <f t="shared" ca="1" si="4"/>
        <v>51.849855139311742</v>
      </c>
      <c r="T16" s="3">
        <f t="shared" ca="1" si="5"/>
        <v>2.8498551393117424</v>
      </c>
    </row>
    <row r="17" spans="1:20" x14ac:dyDescent="0.2">
      <c r="A17" s="1">
        <v>7</v>
      </c>
      <c r="B17" s="5">
        <v>51</v>
      </c>
      <c r="C17" s="5">
        <v>49</v>
      </c>
      <c r="D17" s="4">
        <f t="shared" ca="1" si="0"/>
        <v>59.895545303246898</v>
      </c>
      <c r="E17" s="3">
        <f t="shared" ca="1" si="1"/>
        <v>8.8955453032468981</v>
      </c>
      <c r="F17" s="17"/>
      <c r="G17" s="1">
        <v>7</v>
      </c>
      <c r="H17" s="5">
        <v>51</v>
      </c>
      <c r="I17" s="7">
        <v>49</v>
      </c>
      <c r="J17" s="7">
        <v>55</v>
      </c>
      <c r="K17" s="4">
        <f t="shared" ca="1" si="2"/>
        <v>53.890806097392527</v>
      </c>
      <c r="L17" s="3">
        <f t="shared" ca="1" si="3"/>
        <v>2.8908060973925274</v>
      </c>
      <c r="M17" s="17"/>
      <c r="N17" s="1">
        <v>7</v>
      </c>
      <c r="O17" s="5">
        <v>51</v>
      </c>
      <c r="P17" s="7">
        <v>49</v>
      </c>
      <c r="Q17" s="7">
        <v>55</v>
      </c>
      <c r="R17" s="7">
        <v>46</v>
      </c>
      <c r="S17" s="4">
        <f ca="1">$T$4+$T$5*P17+$T$6*Q17+$T$7*R17+RAND()</f>
        <v>50.219211311835885</v>
      </c>
      <c r="T17" s="3">
        <f t="shared" ca="1" si="5"/>
        <v>-0.78078868816411529</v>
      </c>
    </row>
    <row r="18" spans="1:20" ht="16" x14ac:dyDescent="0.2">
      <c r="A18" s="1" t="s">
        <v>22</v>
      </c>
      <c r="B18" s="1" t="s">
        <v>22</v>
      </c>
      <c r="C18" s="5">
        <v>51</v>
      </c>
      <c r="D18" s="4">
        <f t="shared" ca="1" si="0"/>
        <v>62.22856660311259</v>
      </c>
      <c r="E18" s="2" t="s">
        <v>23</v>
      </c>
      <c r="F18" s="17"/>
      <c r="G18" s="1" t="s">
        <v>22</v>
      </c>
      <c r="H18" s="1" t="s">
        <v>22</v>
      </c>
      <c r="I18" s="7">
        <v>51</v>
      </c>
      <c r="J18" s="7">
        <v>49</v>
      </c>
      <c r="K18" s="4">
        <f t="shared" ca="1" si="2"/>
        <v>51.413221796926663</v>
      </c>
      <c r="L18" s="2" t="s">
        <v>23</v>
      </c>
      <c r="M18" s="17"/>
      <c r="N18" s="1" t="s">
        <v>22</v>
      </c>
      <c r="O18" s="1" t="s">
        <v>22</v>
      </c>
      <c r="P18" s="7">
        <v>51</v>
      </c>
      <c r="Q18" s="7">
        <v>49</v>
      </c>
      <c r="R18" s="7">
        <v>55</v>
      </c>
      <c r="S18" s="4">
        <f ca="1">$T$4+$T$5*P18+$T$6*Q18+$T$7*R18+RAND()</f>
        <v>52.971660040321062</v>
      </c>
      <c r="T18" s="2" t="s">
        <v>23</v>
      </c>
    </row>
    <row r="19" spans="1:20" ht="16" x14ac:dyDescent="0.2">
      <c r="A19" s="8" t="s">
        <v>12</v>
      </c>
      <c r="B19" s="10">
        <f ca="1">D18</f>
        <v>62.22856660311259</v>
      </c>
      <c r="C19" s="1" t="s">
        <v>22</v>
      </c>
      <c r="D19" s="1" t="s">
        <v>21</v>
      </c>
      <c r="E19" s="3">
        <f ca="1">SUM(E12:E17)</f>
        <v>67.65382369342305</v>
      </c>
      <c r="F19" s="17"/>
      <c r="G19" s="1" t="s">
        <v>22</v>
      </c>
      <c r="H19" s="1" t="s">
        <v>22</v>
      </c>
      <c r="I19" s="1" t="s">
        <v>22</v>
      </c>
      <c r="J19" s="7">
        <v>51</v>
      </c>
      <c r="K19" s="1" t="s">
        <v>24</v>
      </c>
      <c r="L19" s="2" t="s">
        <v>23</v>
      </c>
      <c r="M19" s="17"/>
      <c r="N19" s="1" t="s">
        <v>22</v>
      </c>
      <c r="O19" s="1" t="s">
        <v>22</v>
      </c>
      <c r="P19" s="1" t="s">
        <v>22</v>
      </c>
      <c r="Q19" s="7">
        <v>51</v>
      </c>
      <c r="R19" s="7">
        <v>49</v>
      </c>
      <c r="S19" s="1" t="s">
        <v>24</v>
      </c>
      <c r="T19" s="2" t="s">
        <v>23</v>
      </c>
    </row>
    <row r="20" spans="1:20" ht="16" x14ac:dyDescent="0.2">
      <c r="F20" s="17"/>
      <c r="G20" s="9" t="s">
        <v>12</v>
      </c>
      <c r="H20" s="10">
        <f ca="1">K18</f>
        <v>51.413221796926663</v>
      </c>
      <c r="I20" s="1" t="s">
        <v>22</v>
      </c>
      <c r="J20" s="1" t="s">
        <v>22</v>
      </c>
      <c r="K20" s="1" t="s">
        <v>21</v>
      </c>
      <c r="L20" s="3">
        <f ca="1">SUM(L13:L17)</f>
        <v>6.2112407122405742</v>
      </c>
      <c r="M20" s="17"/>
      <c r="N20" s="1" t="s">
        <v>22</v>
      </c>
      <c r="O20" s="1" t="s">
        <v>22</v>
      </c>
      <c r="P20" s="1" t="s">
        <v>22</v>
      </c>
      <c r="Q20" s="1" t="s">
        <v>22</v>
      </c>
      <c r="R20" s="7">
        <v>51</v>
      </c>
      <c r="S20" s="1" t="s">
        <v>24</v>
      </c>
      <c r="T20" s="2" t="s">
        <v>23</v>
      </c>
    </row>
    <row r="21" spans="1:20" x14ac:dyDescent="0.2">
      <c r="F21" s="17"/>
      <c r="M21" s="17"/>
      <c r="N21" s="9" t="s">
        <v>12</v>
      </c>
      <c r="O21" s="10">
        <f ca="1">S18</f>
        <v>52.971660040321062</v>
      </c>
      <c r="P21" s="1" t="s">
        <v>22</v>
      </c>
      <c r="Q21" s="1" t="s">
        <v>22</v>
      </c>
      <c r="R21" s="1" t="s">
        <v>22</v>
      </c>
      <c r="S21" s="1" t="s">
        <v>21</v>
      </c>
      <c r="T21" s="3">
        <f ca="1">SUM(T14:T17)</f>
        <v>1.6626143383695648</v>
      </c>
    </row>
    <row r="22" spans="1:20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</sheetData>
  <mergeCells count="6">
    <mergeCell ref="A22:T23"/>
    <mergeCell ref="F1:F21"/>
    <mergeCell ref="G1:L3"/>
    <mergeCell ref="M1:M21"/>
    <mergeCell ref="A1:E3"/>
    <mergeCell ref="N1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0BC3-C579-204E-88DE-47A08781D96E}">
  <dimension ref="A1:Z22"/>
  <sheetViews>
    <sheetView zoomScale="134" workbookViewId="0">
      <selection activeCell="G27" sqref="G27"/>
    </sheetView>
  </sheetViews>
  <sheetFormatPr baseColWidth="10" defaultColWidth="8.83203125" defaultRowHeight="15" x14ac:dyDescent="0.2"/>
  <cols>
    <col min="1" max="1" width="14.1640625" customWidth="1"/>
    <col min="2" max="4" width="14.6640625" customWidth="1"/>
    <col min="5" max="5" width="13.5" customWidth="1"/>
    <col min="6" max="6" width="15" bestFit="1" customWidth="1"/>
    <col min="7" max="7" width="13" bestFit="1" customWidth="1"/>
    <col min="8" max="8" width="19" bestFit="1" customWidth="1"/>
    <col min="10" max="10" width="13.6640625" bestFit="1" customWidth="1"/>
    <col min="11" max="13" width="14.83203125" customWidth="1"/>
    <col min="14" max="14" width="15" customWidth="1"/>
    <col min="15" max="15" width="14.1640625" customWidth="1"/>
    <col min="16" max="16" width="18.5" bestFit="1" customWidth="1"/>
    <col min="17" max="17" width="19" bestFit="1" customWidth="1"/>
    <col min="19" max="19" width="14.83203125" bestFit="1" customWidth="1"/>
    <col min="20" max="22" width="15" customWidth="1"/>
    <col min="23" max="23" width="16.83203125" customWidth="1"/>
    <col min="24" max="24" width="14.1640625" customWidth="1"/>
    <col min="26" max="26" width="18.5" bestFit="1" customWidth="1"/>
  </cols>
  <sheetData>
    <row r="1" spans="1:26" ht="15" customHeight="1" x14ac:dyDescent="0.2">
      <c r="A1" s="18" t="s">
        <v>25</v>
      </c>
      <c r="B1" s="18"/>
      <c r="C1" s="18"/>
      <c r="D1" s="18"/>
      <c r="E1" s="18"/>
      <c r="F1" s="18"/>
      <c r="G1" s="18"/>
      <c r="H1" s="18"/>
      <c r="I1" s="17"/>
      <c r="J1" s="18" t="s">
        <v>17</v>
      </c>
      <c r="K1" s="18"/>
      <c r="L1" s="18"/>
      <c r="M1" s="18"/>
      <c r="N1" s="18"/>
      <c r="O1" s="18"/>
      <c r="P1" s="18"/>
      <c r="Q1" s="18"/>
      <c r="R1" s="17"/>
      <c r="S1" s="18" t="s">
        <v>26</v>
      </c>
      <c r="T1" s="18"/>
      <c r="U1" s="18"/>
      <c r="V1" s="18"/>
      <c r="W1" s="18"/>
      <c r="X1" s="18"/>
      <c r="Y1" s="18"/>
      <c r="Z1" s="18"/>
    </row>
    <row r="2" spans="1:26" ht="15" customHeight="1" x14ac:dyDescent="0.2">
      <c r="A2" s="18"/>
      <c r="B2" s="18"/>
      <c r="C2" s="18"/>
      <c r="D2" s="18"/>
      <c r="E2" s="18"/>
      <c r="F2" s="18"/>
      <c r="G2" s="18"/>
      <c r="H2" s="18"/>
      <c r="I2" s="17"/>
      <c r="J2" s="18"/>
      <c r="K2" s="18"/>
      <c r="L2" s="18"/>
      <c r="M2" s="18"/>
      <c r="N2" s="18"/>
      <c r="O2" s="18"/>
      <c r="P2" s="18"/>
      <c r="Q2" s="18"/>
      <c r="R2" s="17"/>
      <c r="S2" s="18"/>
      <c r="T2" s="18"/>
      <c r="U2" s="18"/>
      <c r="V2" s="18"/>
      <c r="W2" s="18"/>
      <c r="X2" s="18"/>
      <c r="Y2" s="18"/>
      <c r="Z2" s="18"/>
    </row>
    <row r="3" spans="1:26" ht="15" customHeight="1" x14ac:dyDescent="0.2">
      <c r="A3" s="18"/>
      <c r="B3" s="18"/>
      <c r="C3" s="18"/>
      <c r="D3" s="18"/>
      <c r="E3" s="18"/>
      <c r="F3" s="18"/>
      <c r="G3" s="18"/>
      <c r="H3" s="18"/>
      <c r="I3" s="17"/>
      <c r="J3" s="18"/>
      <c r="K3" s="18"/>
      <c r="L3" s="18"/>
      <c r="M3" s="18"/>
      <c r="N3" s="18"/>
      <c r="O3" s="18"/>
      <c r="P3" s="18"/>
      <c r="Q3" s="18"/>
      <c r="R3" s="17"/>
      <c r="S3" s="18"/>
      <c r="T3" s="18"/>
      <c r="U3" s="18"/>
      <c r="V3" s="18"/>
      <c r="W3" s="18"/>
      <c r="X3" s="18"/>
      <c r="Y3" s="18"/>
      <c r="Z3" s="18"/>
    </row>
    <row r="4" spans="1:26" x14ac:dyDescent="0.2">
      <c r="A4" t="s">
        <v>20</v>
      </c>
      <c r="B4" t="s">
        <v>30</v>
      </c>
      <c r="G4" t="s">
        <v>31</v>
      </c>
      <c r="H4">
        <v>45</v>
      </c>
      <c r="I4" s="17"/>
      <c r="J4" t="s">
        <v>20</v>
      </c>
      <c r="K4" t="s">
        <v>29</v>
      </c>
      <c r="P4" t="s">
        <v>31</v>
      </c>
      <c r="Q4">
        <v>40</v>
      </c>
      <c r="R4" s="17"/>
      <c r="S4" t="s">
        <v>20</v>
      </c>
      <c r="T4" t="s">
        <v>33</v>
      </c>
      <c r="Y4" t="s">
        <v>31</v>
      </c>
      <c r="Z4">
        <v>40</v>
      </c>
    </row>
    <row r="5" spans="1:26" x14ac:dyDescent="0.2">
      <c r="G5" t="s">
        <v>16</v>
      </c>
      <c r="H5">
        <v>0.5</v>
      </c>
      <c r="I5" s="17"/>
      <c r="P5" t="s">
        <v>16</v>
      </c>
      <c r="Q5">
        <v>5.5</v>
      </c>
      <c r="R5" s="17"/>
      <c r="Y5" t="s">
        <v>16</v>
      </c>
      <c r="Z5">
        <v>1.2</v>
      </c>
    </row>
    <row r="6" spans="1:26" x14ac:dyDescent="0.2">
      <c r="I6" s="17"/>
      <c r="P6" t="s">
        <v>18</v>
      </c>
      <c r="Q6">
        <v>1.2</v>
      </c>
      <c r="R6" s="17"/>
      <c r="Y6" t="s">
        <v>18</v>
      </c>
      <c r="Z6">
        <v>0.6</v>
      </c>
    </row>
    <row r="7" spans="1:26" x14ac:dyDescent="0.2">
      <c r="I7" s="17"/>
      <c r="R7" s="17"/>
      <c r="Y7" t="s">
        <v>32</v>
      </c>
      <c r="Z7">
        <v>0.6</v>
      </c>
    </row>
    <row r="8" spans="1:26" x14ac:dyDescent="0.2">
      <c r="I8" s="17"/>
      <c r="R8" s="17"/>
    </row>
    <row r="9" spans="1:26" x14ac:dyDescent="0.2">
      <c r="A9" s="19" t="s">
        <v>25</v>
      </c>
      <c r="B9" s="19"/>
      <c r="C9" s="19"/>
      <c r="D9" s="19"/>
      <c r="E9" s="19"/>
      <c r="F9" s="19"/>
      <c r="G9" s="19"/>
      <c r="H9" s="19"/>
      <c r="I9" s="17"/>
      <c r="J9" s="19" t="s">
        <v>17</v>
      </c>
      <c r="K9" s="19"/>
      <c r="L9" s="19"/>
      <c r="M9" s="19"/>
      <c r="N9" s="19"/>
      <c r="O9" s="19"/>
      <c r="P9" s="19"/>
      <c r="Q9" s="19"/>
      <c r="R9" s="17"/>
      <c r="S9" s="19" t="s">
        <v>17</v>
      </c>
      <c r="T9" s="19"/>
      <c r="U9" s="19"/>
      <c r="V9" s="19"/>
      <c r="W9" s="19"/>
      <c r="X9" s="19"/>
      <c r="Y9" s="19"/>
      <c r="Z9" s="19"/>
    </row>
    <row r="10" spans="1:26" x14ac:dyDescent="0.2">
      <c r="A10" s="1" t="s">
        <v>10</v>
      </c>
      <c r="B10" s="1" t="s">
        <v>0</v>
      </c>
      <c r="C10" s="1" t="s">
        <v>2</v>
      </c>
      <c r="D10" s="1" t="s">
        <v>5</v>
      </c>
      <c r="E10" s="1" t="s">
        <v>34</v>
      </c>
      <c r="F10" s="1" t="s">
        <v>35</v>
      </c>
      <c r="G10" s="1" t="s">
        <v>8</v>
      </c>
      <c r="H10" s="1" t="s">
        <v>9</v>
      </c>
      <c r="I10" s="17"/>
      <c r="J10" s="1" t="s">
        <v>10</v>
      </c>
      <c r="K10" s="1" t="s">
        <v>0</v>
      </c>
      <c r="L10" s="1" t="s">
        <v>2</v>
      </c>
      <c r="M10" s="1" t="s">
        <v>5</v>
      </c>
      <c r="N10" s="1" t="s">
        <v>34</v>
      </c>
      <c r="O10" s="1" t="s">
        <v>35</v>
      </c>
      <c r="P10" s="1" t="s">
        <v>8</v>
      </c>
      <c r="Q10" s="1" t="s">
        <v>9</v>
      </c>
      <c r="R10" s="17"/>
      <c r="S10" s="1" t="s">
        <v>10</v>
      </c>
      <c r="T10" s="1" t="s">
        <v>0</v>
      </c>
      <c r="U10" s="1" t="s">
        <v>2</v>
      </c>
      <c r="V10" s="1" t="s">
        <v>5</v>
      </c>
      <c r="W10" s="1" t="s">
        <v>34</v>
      </c>
      <c r="X10" s="1" t="s">
        <v>35</v>
      </c>
      <c r="Y10" s="1" t="s">
        <v>8</v>
      </c>
      <c r="Z10" s="1" t="s">
        <v>9</v>
      </c>
    </row>
    <row r="11" spans="1:26" x14ac:dyDescent="0.2">
      <c r="A11" s="1">
        <v>1</v>
      </c>
      <c r="B11" s="5">
        <v>50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7"/>
      <c r="J11" s="1">
        <v>1</v>
      </c>
      <c r="K11" s="5">
        <v>50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7"/>
      <c r="S11" s="1">
        <v>1</v>
      </c>
      <c r="T11" s="5">
        <v>50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</row>
    <row r="12" spans="1:26" x14ac:dyDescent="0.2">
      <c r="A12" s="1">
        <v>2</v>
      </c>
      <c r="B12" s="5">
        <v>49</v>
      </c>
      <c r="C12" s="5">
        <v>50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7"/>
      <c r="J12" s="1">
        <v>2</v>
      </c>
      <c r="K12" s="5">
        <v>49</v>
      </c>
      <c r="L12" s="5">
        <v>50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7"/>
      <c r="S12" s="1">
        <v>2</v>
      </c>
      <c r="T12" s="5">
        <v>49</v>
      </c>
      <c r="U12" s="5">
        <v>50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</row>
    <row r="13" spans="1:26" x14ac:dyDescent="0.2">
      <c r="A13" s="1">
        <v>3</v>
      </c>
      <c r="B13" s="5">
        <v>52.3</v>
      </c>
      <c r="C13" s="5">
        <v>49</v>
      </c>
      <c r="D13" s="5">
        <v>50</v>
      </c>
      <c r="E13" s="4">
        <f>AVERAGE(B13:D13)</f>
        <v>50.433333333333337</v>
      </c>
      <c r="F13" s="3">
        <f>E13-B13</f>
        <v>-1.86666666666666</v>
      </c>
      <c r="G13" s="1" t="s">
        <v>1</v>
      </c>
      <c r="H13" s="1" t="s">
        <v>1</v>
      </c>
      <c r="I13" s="17"/>
      <c r="J13" s="1">
        <v>3</v>
      </c>
      <c r="K13" s="5">
        <v>52.3</v>
      </c>
      <c r="L13" s="5">
        <v>49</v>
      </c>
      <c r="M13" s="5">
        <v>50</v>
      </c>
      <c r="N13" s="5">
        <f>AVERAGE(K13:M13)</f>
        <v>50.433333333333337</v>
      </c>
      <c r="O13" s="3">
        <f>N13-K13</f>
        <v>-1.86666666666666</v>
      </c>
      <c r="P13" s="1" t="s">
        <v>1</v>
      </c>
      <c r="Q13" s="1" t="s">
        <v>1</v>
      </c>
      <c r="R13" s="17"/>
      <c r="S13" s="1">
        <v>3</v>
      </c>
      <c r="T13" s="5">
        <v>52.3</v>
      </c>
      <c r="U13" s="5">
        <v>49</v>
      </c>
      <c r="V13" s="5">
        <v>50</v>
      </c>
      <c r="W13" s="5">
        <f>AVERAGE(T13:V13)</f>
        <v>50.433333333333337</v>
      </c>
      <c r="X13" s="3">
        <f>W13-T13</f>
        <v>-1.86666666666666</v>
      </c>
      <c r="Y13" s="1" t="s">
        <v>1</v>
      </c>
      <c r="Z13" s="1" t="s">
        <v>1</v>
      </c>
    </row>
    <row r="14" spans="1:26" x14ac:dyDescent="0.2">
      <c r="A14" s="1">
        <v>4</v>
      </c>
      <c r="B14" s="5">
        <v>46</v>
      </c>
      <c r="C14" s="5">
        <v>52.3</v>
      </c>
      <c r="D14" s="5">
        <v>49</v>
      </c>
      <c r="E14" s="4">
        <f t="shared" ref="E14:E18" si="0">AVERAGE(B14:D14)</f>
        <v>49.1</v>
      </c>
      <c r="F14" s="3">
        <f t="shared" ref="F14:F18" si="1">E14-B14</f>
        <v>3.1000000000000014</v>
      </c>
      <c r="G14" s="4">
        <f>$H$4+F14+($H$5*F13)</f>
        <v>47.166666666666671</v>
      </c>
      <c r="H14" s="3">
        <f>G14-B14</f>
        <v>1.1666666666666714</v>
      </c>
      <c r="I14" s="17"/>
      <c r="J14" s="1">
        <v>4</v>
      </c>
      <c r="K14" s="5">
        <v>46</v>
      </c>
      <c r="L14" s="5">
        <v>52.3</v>
      </c>
      <c r="M14" s="5">
        <v>49</v>
      </c>
      <c r="N14" s="5">
        <f t="shared" ref="N14:N18" si="2">AVERAGE(K14:M14)</f>
        <v>49.1</v>
      </c>
      <c r="O14" s="3">
        <f t="shared" ref="O14:O18" si="3">N14-K14</f>
        <v>3.1000000000000014</v>
      </c>
      <c r="P14" s="1" t="s">
        <v>1</v>
      </c>
      <c r="Q14" s="1" t="s">
        <v>1</v>
      </c>
      <c r="R14" s="17"/>
      <c r="S14" s="1">
        <v>4</v>
      </c>
      <c r="T14" s="5">
        <v>46</v>
      </c>
      <c r="U14" s="5">
        <v>52.3</v>
      </c>
      <c r="V14" s="5">
        <v>49</v>
      </c>
      <c r="W14" s="5">
        <f t="shared" ref="W14:W18" si="4">AVERAGE(T14:V14)</f>
        <v>49.1</v>
      </c>
      <c r="X14" s="3">
        <f t="shared" ref="X14:X18" si="5">W14-T14</f>
        <v>3.1000000000000014</v>
      </c>
      <c r="Y14" s="1" t="s">
        <v>1</v>
      </c>
      <c r="Z14" s="1" t="s">
        <v>1</v>
      </c>
    </row>
    <row r="15" spans="1:26" x14ac:dyDescent="0.2">
      <c r="A15" s="1">
        <v>5</v>
      </c>
      <c r="B15" s="5">
        <v>55</v>
      </c>
      <c r="C15" s="5">
        <v>46</v>
      </c>
      <c r="D15" s="5">
        <v>52.3</v>
      </c>
      <c r="E15" s="4">
        <f t="shared" si="0"/>
        <v>51.1</v>
      </c>
      <c r="F15" s="3">
        <f t="shared" si="1"/>
        <v>-3.8999999999999986</v>
      </c>
      <c r="G15" s="4">
        <f t="shared" ref="G15:G18" si="6">$H$4+F15+($H$5*F14)</f>
        <v>42.650000000000006</v>
      </c>
      <c r="H15" s="3">
        <f>G15-B15</f>
        <v>-12.349999999999994</v>
      </c>
      <c r="I15" s="17"/>
      <c r="J15" s="1">
        <v>5</v>
      </c>
      <c r="K15" s="5">
        <v>55</v>
      </c>
      <c r="L15" s="5">
        <v>46</v>
      </c>
      <c r="M15" s="5">
        <v>52.3</v>
      </c>
      <c r="N15" s="5">
        <f t="shared" si="2"/>
        <v>51.1</v>
      </c>
      <c r="O15" s="3">
        <f t="shared" si="3"/>
        <v>-3.8999999999999986</v>
      </c>
      <c r="P15" s="4">
        <f>$Q$4+O15+($Q$5*O14)+($Q$6*O13)</f>
        <v>50.910000000000011</v>
      </c>
      <c r="Q15" s="3">
        <f>P15-K15</f>
        <v>-4.0899999999999892</v>
      </c>
      <c r="R15" s="17"/>
      <c r="S15" s="1">
        <v>5</v>
      </c>
      <c r="T15" s="5">
        <v>55</v>
      </c>
      <c r="U15" s="5">
        <v>46</v>
      </c>
      <c r="V15" s="5">
        <v>52.3</v>
      </c>
      <c r="W15" s="5">
        <f t="shared" si="4"/>
        <v>51.1</v>
      </c>
      <c r="X15" s="3">
        <f t="shared" si="5"/>
        <v>-3.8999999999999986</v>
      </c>
      <c r="Y15" s="1" t="s">
        <v>1</v>
      </c>
      <c r="Z15" s="1" t="s">
        <v>1</v>
      </c>
    </row>
    <row r="16" spans="1:26" x14ac:dyDescent="0.2">
      <c r="A16" s="1">
        <v>6</v>
      </c>
      <c r="B16" s="5">
        <v>49</v>
      </c>
      <c r="C16" s="5">
        <v>55</v>
      </c>
      <c r="D16" s="5">
        <v>46</v>
      </c>
      <c r="E16" s="4">
        <f t="shared" si="0"/>
        <v>50</v>
      </c>
      <c r="F16" s="3">
        <f t="shared" si="1"/>
        <v>1</v>
      </c>
      <c r="G16" s="4">
        <f t="shared" si="6"/>
        <v>44.05</v>
      </c>
      <c r="H16" s="3">
        <f>G16-B16</f>
        <v>-4.9500000000000028</v>
      </c>
      <c r="I16" s="17"/>
      <c r="J16" s="1">
        <v>6</v>
      </c>
      <c r="K16" s="5">
        <v>49</v>
      </c>
      <c r="L16" s="5">
        <v>55</v>
      </c>
      <c r="M16" s="5">
        <v>46</v>
      </c>
      <c r="N16" s="5">
        <f t="shared" si="2"/>
        <v>50</v>
      </c>
      <c r="O16" s="3">
        <f t="shared" si="3"/>
        <v>1</v>
      </c>
      <c r="P16" s="4">
        <f>$Q$4+O16+($Q$5*O15)+($Q$6*O14)</f>
        <v>23.27000000000001</v>
      </c>
      <c r="Q16" s="3">
        <f t="shared" ref="Q16" si="7">P16-K16</f>
        <v>-25.72999999999999</v>
      </c>
      <c r="R16" s="17"/>
      <c r="S16" s="1">
        <v>6</v>
      </c>
      <c r="T16" s="5">
        <v>49</v>
      </c>
      <c r="U16" s="5">
        <v>55</v>
      </c>
      <c r="V16" s="5">
        <v>46</v>
      </c>
      <c r="W16" s="5">
        <f t="shared" si="4"/>
        <v>50</v>
      </c>
      <c r="X16" s="3">
        <f t="shared" si="5"/>
        <v>1</v>
      </c>
      <c r="Y16" s="4">
        <f>$Z$4+X16+($Z$5*X15)+($Z$6*X14)+($Z$7*X13)</f>
        <v>37.06</v>
      </c>
      <c r="Z16" s="3">
        <f>Y16-T16</f>
        <v>-11.939999999999998</v>
      </c>
    </row>
    <row r="17" spans="1:26" x14ac:dyDescent="0.2">
      <c r="A17" s="1">
        <v>7</v>
      </c>
      <c r="B17" s="5">
        <v>51</v>
      </c>
      <c r="C17" s="5">
        <v>49</v>
      </c>
      <c r="D17" s="5">
        <v>55</v>
      </c>
      <c r="E17" s="4">
        <f t="shared" si="0"/>
        <v>51.666666666666664</v>
      </c>
      <c r="F17" s="3">
        <f t="shared" si="1"/>
        <v>0.6666666666666643</v>
      </c>
      <c r="G17" s="4">
        <f t="shared" si="6"/>
        <v>46.166666666666664</v>
      </c>
      <c r="H17" s="3">
        <f>G17-B17</f>
        <v>-4.8333333333333357</v>
      </c>
      <c r="I17" s="17"/>
      <c r="J17" s="1">
        <v>7</v>
      </c>
      <c r="K17" s="5">
        <v>51</v>
      </c>
      <c r="L17" s="5">
        <v>49</v>
      </c>
      <c r="M17" s="5">
        <v>55</v>
      </c>
      <c r="N17" s="5">
        <f t="shared" si="2"/>
        <v>51.666666666666664</v>
      </c>
      <c r="O17" s="3">
        <f t="shared" si="3"/>
        <v>0.6666666666666643</v>
      </c>
      <c r="P17" s="4">
        <f>$Q$4+O17+($Q$5*O16)+($Q$6*O15)</f>
        <v>41.486666666666665</v>
      </c>
      <c r="Q17" s="3">
        <f>P17-K17</f>
        <v>-9.5133333333333354</v>
      </c>
      <c r="R17" s="17"/>
      <c r="S17" s="1">
        <v>7</v>
      </c>
      <c r="T17" s="5">
        <v>51</v>
      </c>
      <c r="U17" s="5">
        <v>49</v>
      </c>
      <c r="V17" s="5">
        <v>55</v>
      </c>
      <c r="W17" s="5">
        <f t="shared" si="4"/>
        <v>51.666666666666664</v>
      </c>
      <c r="X17" s="3">
        <f t="shared" si="5"/>
        <v>0.6666666666666643</v>
      </c>
      <c r="Y17" s="4">
        <f>$Z$4+X17+($Z$5*X16)+($Z$6*X15)+($Z$7*X14)</f>
        <v>41.38666666666667</v>
      </c>
      <c r="Z17" s="3">
        <f>Y17-T17</f>
        <v>-9.6133333333333297</v>
      </c>
    </row>
    <row r="18" spans="1:26" ht="16" x14ac:dyDescent="0.2">
      <c r="A18" s="1" t="s">
        <v>22</v>
      </c>
      <c r="B18" s="10">
        <f>G17</f>
        <v>46.166666666666664</v>
      </c>
      <c r="C18" s="5">
        <v>51</v>
      </c>
      <c r="D18" s="5">
        <v>49</v>
      </c>
      <c r="E18" s="4">
        <f t="shared" si="0"/>
        <v>48.722222222222221</v>
      </c>
      <c r="F18" s="3">
        <f t="shared" si="1"/>
        <v>2.5555555555555571</v>
      </c>
      <c r="G18" s="4">
        <f t="shared" si="6"/>
        <v>47.888888888888886</v>
      </c>
      <c r="H18" s="3">
        <f>G18-B18</f>
        <v>1.7222222222222214</v>
      </c>
      <c r="I18" s="17"/>
      <c r="J18" s="1" t="s">
        <v>22</v>
      </c>
      <c r="K18" s="10">
        <f>P17</f>
        <v>41.486666666666665</v>
      </c>
      <c r="L18" s="5">
        <v>51</v>
      </c>
      <c r="M18" s="5">
        <v>49</v>
      </c>
      <c r="N18" s="5">
        <f t="shared" si="2"/>
        <v>47.162222222222226</v>
      </c>
      <c r="O18" s="3">
        <f t="shared" si="3"/>
        <v>5.6755555555555617</v>
      </c>
      <c r="P18" s="4">
        <f>$Q$4+O18+($Q$5*O17)+($Q$6*O16)</f>
        <v>50.542222222222222</v>
      </c>
      <c r="Q18" s="3">
        <f>P18-K18</f>
        <v>9.0555555555555571</v>
      </c>
      <c r="R18" s="17"/>
      <c r="S18" s="1" t="s">
        <v>22</v>
      </c>
      <c r="T18" s="10">
        <f>Y17</f>
        <v>41.38666666666667</v>
      </c>
      <c r="U18" s="5">
        <v>51</v>
      </c>
      <c r="V18" s="5">
        <v>49</v>
      </c>
      <c r="W18" s="5">
        <f t="shared" si="4"/>
        <v>47.128888888888888</v>
      </c>
      <c r="X18" s="3">
        <f t="shared" si="5"/>
        <v>5.7422222222222175</v>
      </c>
      <c r="Y18" s="4">
        <f>$Z$4+X18+($Z$5*X17)+($Z$6*X16)+($Z$7*X15)</f>
        <v>44.80222222222222</v>
      </c>
      <c r="Z18" s="2" t="s">
        <v>22</v>
      </c>
    </row>
    <row r="19" spans="1:26" ht="16" x14ac:dyDescent="0.2">
      <c r="A19" s="1" t="s">
        <v>22</v>
      </c>
      <c r="B19" s="1" t="s">
        <v>22</v>
      </c>
      <c r="C19" s="1" t="s">
        <v>22</v>
      </c>
      <c r="D19" s="5">
        <v>51</v>
      </c>
      <c r="E19" s="1" t="s">
        <v>22</v>
      </c>
      <c r="F19" s="1" t="s">
        <v>22</v>
      </c>
      <c r="G19" s="1" t="s">
        <v>22</v>
      </c>
      <c r="H19" s="1" t="s">
        <v>22</v>
      </c>
      <c r="I19" s="17"/>
      <c r="J19" s="1" t="s">
        <v>22</v>
      </c>
      <c r="K19" s="1" t="s">
        <v>22</v>
      </c>
      <c r="L19" s="1" t="s">
        <v>22</v>
      </c>
      <c r="M19" s="5">
        <v>51</v>
      </c>
      <c r="N19" s="1" t="s">
        <v>22</v>
      </c>
      <c r="O19" s="1" t="s">
        <v>22</v>
      </c>
      <c r="P19" s="1" t="s">
        <v>22</v>
      </c>
      <c r="Q19" s="1" t="s">
        <v>22</v>
      </c>
      <c r="R19" s="17"/>
      <c r="S19" s="1"/>
      <c r="T19" s="1"/>
      <c r="U19" s="1" t="s">
        <v>22</v>
      </c>
      <c r="V19" s="5">
        <v>51</v>
      </c>
      <c r="W19" s="1" t="s">
        <v>22</v>
      </c>
      <c r="X19" s="1" t="s">
        <v>22</v>
      </c>
      <c r="Y19" s="2" t="s">
        <v>22</v>
      </c>
      <c r="Z19" s="2" t="s">
        <v>22</v>
      </c>
    </row>
    <row r="20" spans="1:26" ht="32" x14ac:dyDescent="0.2">
      <c r="A20" s="8" t="s">
        <v>12</v>
      </c>
      <c r="B20" s="10">
        <f>G18</f>
        <v>47.888888888888886</v>
      </c>
      <c r="C20" s="1" t="s">
        <v>22</v>
      </c>
      <c r="D20" s="1" t="s">
        <v>22</v>
      </c>
      <c r="E20" s="1" t="s">
        <v>22</v>
      </c>
      <c r="F20" s="1" t="s">
        <v>22</v>
      </c>
      <c r="G20" s="9" t="s">
        <v>21</v>
      </c>
      <c r="H20" s="3">
        <f>SUM(H14:H18)</f>
        <v>-19.24444444444444</v>
      </c>
      <c r="I20" s="17"/>
      <c r="J20" s="8" t="s">
        <v>12</v>
      </c>
      <c r="K20" s="10">
        <f>P18</f>
        <v>50.542222222222222</v>
      </c>
      <c r="L20" s="1" t="s">
        <v>22</v>
      </c>
      <c r="M20" s="1" t="s">
        <v>22</v>
      </c>
      <c r="N20" s="1" t="s">
        <v>22</v>
      </c>
      <c r="O20" s="1" t="s">
        <v>22</v>
      </c>
      <c r="P20" s="9" t="s">
        <v>21</v>
      </c>
      <c r="Q20" s="3">
        <f>SUM(Q15:Q18)</f>
        <v>-30.277777777777757</v>
      </c>
      <c r="R20" s="17"/>
      <c r="S20" s="8" t="s">
        <v>12</v>
      </c>
      <c r="T20" s="10">
        <f>Y18</f>
        <v>44.80222222222222</v>
      </c>
      <c r="U20" s="1" t="s">
        <v>22</v>
      </c>
      <c r="V20" s="1" t="s">
        <v>22</v>
      </c>
      <c r="W20" s="11" t="s">
        <v>22</v>
      </c>
      <c r="X20" s="11" t="s">
        <v>22</v>
      </c>
      <c r="Y20" s="9" t="s">
        <v>21</v>
      </c>
      <c r="Z20" s="3">
        <f>SUM(Z16:Z17)</f>
        <v>-21.553333333333327</v>
      </c>
    </row>
    <row r="21" spans="1:26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</sheetData>
  <mergeCells count="9">
    <mergeCell ref="A21:Z22"/>
    <mergeCell ref="J9:Q9"/>
    <mergeCell ref="A9:H9"/>
    <mergeCell ref="S9:Z9"/>
    <mergeCell ref="A1:H3"/>
    <mergeCell ref="I1:I20"/>
    <mergeCell ref="J1:Q3"/>
    <mergeCell ref="R1:R20"/>
    <mergeCell ref="S1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E4B8-2C99-1847-85A7-3F57FAFD584C}">
  <dimension ref="A1:M764"/>
  <sheetViews>
    <sheetView tabSelected="1" topLeftCell="C2" zoomScale="150" workbookViewId="0">
      <selection activeCell="J16" sqref="J16"/>
    </sheetView>
  </sheetViews>
  <sheetFormatPr baseColWidth="10" defaultRowHeight="15" x14ac:dyDescent="0.2"/>
  <cols>
    <col min="8" max="8" width="21.5" bestFit="1" customWidth="1"/>
  </cols>
  <sheetData>
    <row r="1" spans="1:13" x14ac:dyDescent="0.2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x14ac:dyDescent="0.2">
      <c r="A5" s="22" t="s">
        <v>43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ht="16" x14ac:dyDescent="0.2">
      <c r="A6" s="12" t="s">
        <v>37</v>
      </c>
      <c r="B6" s="12" t="s">
        <v>39</v>
      </c>
      <c r="C6" s="12" t="s">
        <v>40</v>
      </c>
      <c r="D6" s="12" t="s">
        <v>38</v>
      </c>
      <c r="E6" s="12" t="s">
        <v>41</v>
      </c>
      <c r="F6" s="12" t="s">
        <v>42</v>
      </c>
      <c r="G6" s="22"/>
      <c r="H6" s="12" t="s">
        <v>45</v>
      </c>
      <c r="I6" s="12" t="s">
        <v>44</v>
      </c>
    </row>
    <row r="7" spans="1:13" ht="16" x14ac:dyDescent="0.2">
      <c r="A7" s="13">
        <v>0.48194444444444445</v>
      </c>
      <c r="B7" s="14">
        <v>4787699</v>
      </c>
      <c r="C7" s="12">
        <v>264.5</v>
      </c>
      <c r="D7" s="12">
        <v>270.49</v>
      </c>
      <c r="E7" s="12">
        <v>273.88</v>
      </c>
      <c r="F7" s="12">
        <v>262.24</v>
      </c>
      <c r="G7" s="22"/>
    </row>
    <row r="8" spans="1:13" ht="16" x14ac:dyDescent="0.2">
      <c r="A8" s="15">
        <v>43388</v>
      </c>
      <c r="B8" s="12">
        <v>6189026</v>
      </c>
      <c r="C8" s="12">
        <v>259.06</v>
      </c>
      <c r="D8" s="12">
        <v>259.58999999999997</v>
      </c>
      <c r="E8" s="12">
        <v>263.27999999999997</v>
      </c>
      <c r="F8" s="12">
        <v>254.5367</v>
      </c>
      <c r="G8" s="22"/>
      <c r="H8" s="12">
        <v>270.49</v>
      </c>
      <c r="I8">
        <f>D8-H8</f>
        <v>-10.900000000000034</v>
      </c>
    </row>
    <row r="9" spans="1:13" ht="16" x14ac:dyDescent="0.2">
      <c r="A9" s="15">
        <v>43385</v>
      </c>
      <c r="B9" s="12">
        <v>7189257</v>
      </c>
      <c r="C9" s="12">
        <v>261</v>
      </c>
      <c r="D9" s="12">
        <v>258.77999999999997</v>
      </c>
      <c r="E9" s="12">
        <v>261.99</v>
      </c>
      <c r="F9" s="12">
        <v>252.01</v>
      </c>
      <c r="G9" s="22"/>
      <c r="H9" s="12">
        <v>259.58999999999997</v>
      </c>
      <c r="I9">
        <f t="shared" ref="I9:I72" si="0">D9-H9</f>
        <v>-0.81000000000000227</v>
      </c>
    </row>
    <row r="10" spans="1:13" ht="16" x14ac:dyDescent="0.2">
      <c r="A10" s="15">
        <v>43384</v>
      </c>
      <c r="B10" s="12">
        <v>8128184</v>
      </c>
      <c r="C10" s="12">
        <v>257.52999999999997</v>
      </c>
      <c r="D10" s="12">
        <v>252.23</v>
      </c>
      <c r="E10" s="12">
        <v>262.25</v>
      </c>
      <c r="F10" s="12">
        <v>249.03</v>
      </c>
      <c r="G10" s="22"/>
      <c r="H10" s="12">
        <v>258.77999999999997</v>
      </c>
      <c r="I10">
        <f t="shared" si="0"/>
        <v>-6.5499999999999829</v>
      </c>
    </row>
    <row r="11" spans="1:13" ht="16" x14ac:dyDescent="0.2">
      <c r="A11" s="15">
        <v>43383</v>
      </c>
      <c r="B11" s="12">
        <v>12781560</v>
      </c>
      <c r="C11" s="12">
        <v>264.61</v>
      </c>
      <c r="D11" s="12">
        <v>256.88</v>
      </c>
      <c r="E11" s="12">
        <v>265.51</v>
      </c>
      <c r="F11" s="12">
        <v>247.77</v>
      </c>
      <c r="G11" s="22"/>
      <c r="H11" s="12">
        <v>252.23</v>
      </c>
      <c r="I11">
        <f t="shared" si="0"/>
        <v>4.6500000000000057</v>
      </c>
    </row>
    <row r="12" spans="1:13" ht="16" x14ac:dyDescent="0.2">
      <c r="A12" s="15">
        <v>43382</v>
      </c>
      <c r="B12" s="12">
        <v>12037780</v>
      </c>
      <c r="C12" s="12">
        <v>255.25</v>
      </c>
      <c r="D12" s="12">
        <v>262.8</v>
      </c>
      <c r="E12" s="12">
        <v>266.77</v>
      </c>
      <c r="F12" s="12">
        <v>253.3</v>
      </c>
      <c r="G12" s="22"/>
      <c r="H12" s="12">
        <v>256.88</v>
      </c>
      <c r="I12">
        <f t="shared" si="0"/>
        <v>5.9200000000000159</v>
      </c>
    </row>
    <row r="13" spans="1:13" ht="16" x14ac:dyDescent="0.2">
      <c r="A13" s="15">
        <v>43381</v>
      </c>
      <c r="B13" s="12">
        <v>13371180</v>
      </c>
      <c r="C13" s="12">
        <v>264.52</v>
      </c>
      <c r="D13" s="12">
        <v>250.56</v>
      </c>
      <c r="E13" s="12">
        <v>267.75990000000002</v>
      </c>
      <c r="F13" s="12">
        <v>249</v>
      </c>
      <c r="G13" s="22"/>
      <c r="H13" s="12">
        <v>262.8</v>
      </c>
      <c r="I13">
        <f t="shared" si="0"/>
        <v>-12.240000000000009</v>
      </c>
    </row>
    <row r="14" spans="1:13" ht="16" x14ac:dyDescent="0.2">
      <c r="A14" s="15">
        <v>43378</v>
      </c>
      <c r="B14" s="12">
        <v>17900710</v>
      </c>
      <c r="C14" s="12">
        <v>274.64999999999998</v>
      </c>
      <c r="D14" s="12">
        <v>261.95</v>
      </c>
      <c r="E14" s="12">
        <v>274.88</v>
      </c>
      <c r="F14" s="12">
        <v>260</v>
      </c>
      <c r="G14" s="22"/>
      <c r="H14" s="12">
        <v>250.56</v>
      </c>
      <c r="I14">
        <f t="shared" si="0"/>
        <v>11.389999999999986</v>
      </c>
    </row>
    <row r="15" spans="1:13" ht="16" x14ac:dyDescent="0.2">
      <c r="A15" s="15">
        <v>43377</v>
      </c>
      <c r="B15" s="12">
        <v>9638885</v>
      </c>
      <c r="C15" s="12">
        <v>293.95</v>
      </c>
      <c r="D15" s="12">
        <v>281.83</v>
      </c>
      <c r="E15" s="12">
        <v>294</v>
      </c>
      <c r="F15" s="12">
        <v>277.67</v>
      </c>
      <c r="G15" s="22"/>
      <c r="H15" s="12">
        <v>261.95</v>
      </c>
      <c r="I15">
        <f t="shared" si="0"/>
        <v>19.879999999999995</v>
      </c>
    </row>
    <row r="16" spans="1:13" ht="16" x14ac:dyDescent="0.2">
      <c r="A16" s="15">
        <v>43376</v>
      </c>
      <c r="B16" s="12">
        <v>7982272</v>
      </c>
      <c r="C16" s="12">
        <v>303.33</v>
      </c>
      <c r="D16" s="12">
        <v>294.8</v>
      </c>
      <c r="E16" s="12">
        <v>304.60000000000002</v>
      </c>
      <c r="F16" s="12">
        <v>291.57</v>
      </c>
      <c r="G16" s="22"/>
      <c r="H16" s="12">
        <v>281.83</v>
      </c>
      <c r="I16">
        <f t="shared" si="0"/>
        <v>12.970000000000027</v>
      </c>
    </row>
    <row r="17" spans="1:9" ht="16" x14ac:dyDescent="0.2">
      <c r="A17" s="15">
        <v>43375</v>
      </c>
      <c r="B17" s="12">
        <v>11699690</v>
      </c>
      <c r="C17" s="12">
        <v>313.95</v>
      </c>
      <c r="D17" s="12">
        <v>301.02</v>
      </c>
      <c r="E17" s="12">
        <v>316.83999999999997</v>
      </c>
      <c r="F17" s="12">
        <v>299.14999999999998</v>
      </c>
      <c r="G17" s="22"/>
      <c r="H17" s="12">
        <v>294.8</v>
      </c>
      <c r="I17">
        <f t="shared" si="0"/>
        <v>6.2199999999999704</v>
      </c>
    </row>
    <row r="18" spans="1:9" ht="16" x14ac:dyDescent="0.2">
      <c r="A18" s="15">
        <v>43374</v>
      </c>
      <c r="B18" s="12">
        <v>21714210</v>
      </c>
      <c r="C18" s="12">
        <v>305.77</v>
      </c>
      <c r="D18" s="12">
        <v>310.7</v>
      </c>
      <c r="E18" s="12">
        <v>311.44</v>
      </c>
      <c r="F18" s="12">
        <v>301.05</v>
      </c>
      <c r="G18" s="22"/>
      <c r="H18" s="12">
        <v>301.02</v>
      </c>
      <c r="I18">
        <f t="shared" si="0"/>
        <v>9.6800000000000068</v>
      </c>
    </row>
    <row r="19" spans="1:9" ht="16" x14ac:dyDescent="0.2">
      <c r="A19" s="15">
        <v>43371</v>
      </c>
      <c r="B19" s="12">
        <v>33597290</v>
      </c>
      <c r="C19" s="12">
        <v>270.26</v>
      </c>
      <c r="D19" s="12">
        <v>264.77</v>
      </c>
      <c r="E19" s="12">
        <v>278</v>
      </c>
      <c r="F19" s="12">
        <v>260.55500000000001</v>
      </c>
      <c r="G19" s="22"/>
      <c r="H19" s="12">
        <v>310.7</v>
      </c>
      <c r="I19">
        <f t="shared" si="0"/>
        <v>-45.930000000000007</v>
      </c>
    </row>
    <row r="20" spans="1:9" ht="16" x14ac:dyDescent="0.2">
      <c r="A20" s="15">
        <v>43370</v>
      </c>
      <c r="B20" s="12">
        <v>7337760</v>
      </c>
      <c r="C20" s="12">
        <v>312.89999999999998</v>
      </c>
      <c r="D20" s="12">
        <v>307.52</v>
      </c>
      <c r="E20" s="12">
        <v>314.95999999999998</v>
      </c>
      <c r="F20" s="12">
        <v>306.91000000000003</v>
      </c>
      <c r="G20" s="22"/>
      <c r="H20" s="12">
        <v>264.77</v>
      </c>
      <c r="I20">
        <f t="shared" si="0"/>
        <v>42.75</v>
      </c>
    </row>
    <row r="21" spans="1:9" ht="16" x14ac:dyDescent="0.2">
      <c r="A21" s="15">
        <v>43369</v>
      </c>
      <c r="B21" s="12">
        <v>7835863</v>
      </c>
      <c r="C21" s="12">
        <v>301.91000000000003</v>
      </c>
      <c r="D21" s="12">
        <v>309.58</v>
      </c>
      <c r="E21" s="12">
        <v>313.89</v>
      </c>
      <c r="F21" s="12">
        <v>301.10930000000002</v>
      </c>
      <c r="G21" s="22"/>
      <c r="H21" s="12">
        <v>307.52</v>
      </c>
      <c r="I21">
        <f t="shared" si="0"/>
        <v>2.0600000000000023</v>
      </c>
    </row>
    <row r="22" spans="1:9" ht="16" x14ac:dyDescent="0.2">
      <c r="A22" s="15">
        <v>43368</v>
      </c>
      <c r="B22" s="12">
        <v>4472287</v>
      </c>
      <c r="C22" s="12">
        <v>300</v>
      </c>
      <c r="D22" s="12">
        <v>300.99</v>
      </c>
      <c r="E22" s="12">
        <v>304.60000000000002</v>
      </c>
      <c r="F22" s="12">
        <v>296.5</v>
      </c>
      <c r="G22" s="22"/>
      <c r="H22" s="12">
        <v>309.58</v>
      </c>
      <c r="I22">
        <f t="shared" si="0"/>
        <v>-8.589999999999975</v>
      </c>
    </row>
    <row r="23" spans="1:9" ht="16" x14ac:dyDescent="0.2">
      <c r="A23" s="15">
        <v>43367</v>
      </c>
      <c r="B23" s="12">
        <v>4834384</v>
      </c>
      <c r="C23" s="12">
        <v>298.48</v>
      </c>
      <c r="D23" s="12">
        <v>299.68</v>
      </c>
      <c r="E23" s="12">
        <v>302.99930000000001</v>
      </c>
      <c r="F23" s="12">
        <v>293.58</v>
      </c>
      <c r="G23" s="22"/>
      <c r="H23" s="12">
        <v>300.99</v>
      </c>
      <c r="I23">
        <f t="shared" si="0"/>
        <v>-1.3100000000000023</v>
      </c>
    </row>
    <row r="24" spans="1:9" ht="16" x14ac:dyDescent="0.2">
      <c r="A24" s="15">
        <v>43364</v>
      </c>
      <c r="B24" s="12">
        <v>5038497</v>
      </c>
      <c r="C24" s="12">
        <v>297.7</v>
      </c>
      <c r="D24" s="12">
        <v>299.10000000000002</v>
      </c>
      <c r="E24" s="12">
        <v>300.58</v>
      </c>
      <c r="F24" s="12">
        <v>295.37</v>
      </c>
      <c r="G24" s="22"/>
      <c r="H24" s="12">
        <v>299.68</v>
      </c>
      <c r="I24">
        <f t="shared" si="0"/>
        <v>-0.57999999999998408</v>
      </c>
    </row>
    <row r="25" spans="1:9" ht="16" x14ac:dyDescent="0.2">
      <c r="A25" s="15">
        <v>43363</v>
      </c>
      <c r="B25" s="12">
        <v>7332477</v>
      </c>
      <c r="C25" s="12">
        <v>303.56</v>
      </c>
      <c r="D25" s="12">
        <v>298.33</v>
      </c>
      <c r="E25" s="12">
        <v>305.98</v>
      </c>
      <c r="F25" s="12">
        <v>293.33</v>
      </c>
      <c r="G25" s="22"/>
      <c r="H25" s="12">
        <v>299.10000000000002</v>
      </c>
      <c r="I25">
        <f t="shared" si="0"/>
        <v>-0.77000000000003865</v>
      </c>
    </row>
    <row r="26" spans="1:9" ht="16" x14ac:dyDescent="0.2">
      <c r="A26" s="15">
        <v>43362</v>
      </c>
      <c r="B26" s="12">
        <v>8264353</v>
      </c>
      <c r="C26" s="12">
        <v>280.51</v>
      </c>
      <c r="D26" s="12">
        <v>299.02</v>
      </c>
      <c r="E26" s="12">
        <v>300</v>
      </c>
      <c r="F26" s="12">
        <v>280.5</v>
      </c>
      <c r="G26" s="22"/>
      <c r="H26" s="12">
        <v>298.33</v>
      </c>
      <c r="I26">
        <f t="shared" si="0"/>
        <v>0.68999999999999773</v>
      </c>
    </row>
    <row r="27" spans="1:9" ht="16" x14ac:dyDescent="0.2">
      <c r="A27" s="15">
        <v>43361</v>
      </c>
      <c r="B27" s="12">
        <v>16494280</v>
      </c>
      <c r="C27" s="12">
        <v>296.69</v>
      </c>
      <c r="D27" s="12">
        <v>284.95999999999998</v>
      </c>
      <c r="E27" s="12">
        <v>302.64</v>
      </c>
      <c r="F27" s="12">
        <v>275.5</v>
      </c>
      <c r="G27" s="22"/>
      <c r="H27" s="12">
        <v>299.02</v>
      </c>
      <c r="I27">
        <f t="shared" si="0"/>
        <v>-14.060000000000002</v>
      </c>
    </row>
    <row r="28" spans="1:9" ht="16" x14ac:dyDescent="0.2">
      <c r="A28" s="15">
        <v>43360</v>
      </c>
      <c r="B28" s="12">
        <v>6866208</v>
      </c>
      <c r="C28" s="12">
        <v>290.04000000000002</v>
      </c>
      <c r="D28" s="12">
        <v>294.83999999999997</v>
      </c>
      <c r="E28" s="12">
        <v>300.87</v>
      </c>
      <c r="F28" s="12">
        <v>288.13</v>
      </c>
      <c r="G28" s="22"/>
      <c r="H28" s="12">
        <v>284.95999999999998</v>
      </c>
      <c r="I28">
        <f t="shared" si="0"/>
        <v>9.8799999999999955</v>
      </c>
    </row>
    <row r="29" spans="1:9" ht="16" x14ac:dyDescent="0.2">
      <c r="A29" s="15">
        <v>43357</v>
      </c>
      <c r="B29" s="12">
        <v>6757652</v>
      </c>
      <c r="C29" s="12">
        <v>288.76</v>
      </c>
      <c r="D29" s="12">
        <v>295.2</v>
      </c>
      <c r="E29" s="12">
        <v>297.32560000000001</v>
      </c>
      <c r="F29" s="12">
        <v>286.52</v>
      </c>
      <c r="G29" s="22"/>
      <c r="H29" s="12">
        <v>294.83999999999997</v>
      </c>
      <c r="I29">
        <f t="shared" si="0"/>
        <v>0.36000000000001364</v>
      </c>
    </row>
    <row r="30" spans="1:9" ht="16" x14ac:dyDescent="0.2">
      <c r="A30" s="15">
        <v>43356</v>
      </c>
      <c r="B30" s="12">
        <v>6333281</v>
      </c>
      <c r="C30" s="12">
        <v>288.02</v>
      </c>
      <c r="D30" s="12">
        <v>289.45999999999998</v>
      </c>
      <c r="E30" s="12">
        <v>295</v>
      </c>
      <c r="F30" s="12">
        <v>285.18</v>
      </c>
      <c r="G30" s="22"/>
      <c r="H30" s="12">
        <v>295.2</v>
      </c>
      <c r="I30">
        <f t="shared" si="0"/>
        <v>-5.7400000000000091</v>
      </c>
    </row>
    <row r="31" spans="1:9" ht="16" x14ac:dyDescent="0.2">
      <c r="A31" s="15">
        <v>43355</v>
      </c>
      <c r="B31" s="12">
        <v>10002150</v>
      </c>
      <c r="C31" s="12">
        <v>281.44</v>
      </c>
      <c r="D31" s="12">
        <v>290.54000000000002</v>
      </c>
      <c r="E31" s="12">
        <v>292.5</v>
      </c>
      <c r="F31" s="12">
        <v>278.6463</v>
      </c>
      <c r="G31" s="22"/>
      <c r="H31" s="12">
        <v>289.45999999999998</v>
      </c>
      <c r="I31">
        <f t="shared" si="0"/>
        <v>1.0800000000000409</v>
      </c>
    </row>
    <row r="32" spans="1:9" ht="16" x14ac:dyDescent="0.2">
      <c r="A32" s="15">
        <v>43354</v>
      </c>
      <c r="B32" s="12">
        <v>9161061</v>
      </c>
      <c r="C32" s="12">
        <v>279.47000000000003</v>
      </c>
      <c r="D32" s="12">
        <v>279.44</v>
      </c>
      <c r="E32" s="12">
        <v>282</v>
      </c>
      <c r="F32" s="12">
        <v>273.55</v>
      </c>
      <c r="G32" s="22"/>
      <c r="H32" s="12">
        <v>290.54000000000002</v>
      </c>
      <c r="I32">
        <f t="shared" si="0"/>
        <v>-11.100000000000023</v>
      </c>
    </row>
    <row r="33" spans="1:9" ht="16" x14ac:dyDescent="0.2">
      <c r="A33" s="15">
        <v>43353</v>
      </c>
      <c r="B33" s="12">
        <v>14232250</v>
      </c>
      <c r="C33" s="12">
        <v>273.26</v>
      </c>
      <c r="D33" s="12">
        <v>285.5</v>
      </c>
      <c r="E33" s="12">
        <v>286.02999999999997</v>
      </c>
      <c r="F33" s="12">
        <v>271</v>
      </c>
      <c r="G33" s="22"/>
      <c r="H33" s="12">
        <v>279.44</v>
      </c>
      <c r="I33">
        <f t="shared" si="0"/>
        <v>6.0600000000000023</v>
      </c>
    </row>
    <row r="34" spans="1:9" ht="16" x14ac:dyDescent="0.2">
      <c r="A34" s="15">
        <v>43350</v>
      </c>
      <c r="B34" s="12">
        <v>22442310</v>
      </c>
      <c r="C34" s="12">
        <v>260.10000000000002</v>
      </c>
      <c r="D34" s="12">
        <v>263.24</v>
      </c>
      <c r="E34" s="12">
        <v>268.35000000000002</v>
      </c>
      <c r="F34" s="12">
        <v>252.25479999999999</v>
      </c>
      <c r="G34" s="22"/>
      <c r="H34" s="12">
        <v>285.5</v>
      </c>
      <c r="I34">
        <f t="shared" si="0"/>
        <v>-22.259999999999991</v>
      </c>
    </row>
    <row r="35" spans="1:9" ht="16" x14ac:dyDescent="0.2">
      <c r="A35" s="15">
        <v>43349</v>
      </c>
      <c r="B35" s="12">
        <v>7472756</v>
      </c>
      <c r="C35" s="12">
        <v>284.8</v>
      </c>
      <c r="D35" s="12">
        <v>280.95</v>
      </c>
      <c r="E35" s="12">
        <v>291.17</v>
      </c>
      <c r="F35" s="12">
        <v>278.88</v>
      </c>
      <c r="G35" s="22"/>
      <c r="H35" s="12">
        <v>263.24</v>
      </c>
      <c r="I35">
        <f t="shared" si="0"/>
        <v>17.70999999999998</v>
      </c>
    </row>
    <row r="36" spans="1:9" ht="16" x14ac:dyDescent="0.2">
      <c r="A36" s="15">
        <v>43348</v>
      </c>
      <c r="B36" s="12">
        <v>7707342</v>
      </c>
      <c r="C36" s="12">
        <v>285.05</v>
      </c>
      <c r="D36" s="12">
        <v>280.74</v>
      </c>
      <c r="E36" s="12">
        <v>286.77999999999997</v>
      </c>
      <c r="F36" s="12">
        <v>277.18</v>
      </c>
      <c r="G36" s="22"/>
      <c r="H36" s="12">
        <v>280.95</v>
      </c>
      <c r="I36">
        <f t="shared" si="0"/>
        <v>-0.20999999999997954</v>
      </c>
    </row>
    <row r="37" spans="1:9" ht="16" x14ac:dyDescent="0.2">
      <c r="A37" s="15">
        <v>43347</v>
      </c>
      <c r="B37" s="12">
        <v>8304571</v>
      </c>
      <c r="C37" s="12">
        <v>296.94</v>
      </c>
      <c r="D37" s="12">
        <v>288.95</v>
      </c>
      <c r="E37" s="12">
        <v>298.19</v>
      </c>
      <c r="F37" s="12">
        <v>288</v>
      </c>
      <c r="G37" s="22"/>
      <c r="H37" s="12">
        <v>280.74</v>
      </c>
      <c r="I37">
        <f t="shared" si="0"/>
        <v>8.2099999999999795</v>
      </c>
    </row>
    <row r="38" spans="1:9" ht="16" x14ac:dyDescent="0.2">
      <c r="A38" s="15">
        <v>43343</v>
      </c>
      <c r="B38" s="12">
        <v>5367048</v>
      </c>
      <c r="C38" s="12">
        <v>302</v>
      </c>
      <c r="D38" s="12">
        <v>301.66000000000003</v>
      </c>
      <c r="E38" s="12">
        <v>305.3082</v>
      </c>
      <c r="F38" s="12">
        <v>298.60000000000002</v>
      </c>
      <c r="G38" s="22"/>
      <c r="H38" s="12">
        <v>288.95</v>
      </c>
      <c r="I38">
        <f t="shared" si="0"/>
        <v>12.710000000000036</v>
      </c>
    </row>
    <row r="39" spans="1:9" ht="16" x14ac:dyDescent="0.2">
      <c r="A39" s="15">
        <v>43342</v>
      </c>
      <c r="B39" s="12">
        <v>7210625</v>
      </c>
      <c r="C39" s="12">
        <v>302.26</v>
      </c>
      <c r="D39" s="12">
        <v>303.14999999999998</v>
      </c>
      <c r="E39" s="12">
        <v>304.60000000000002</v>
      </c>
      <c r="F39" s="12">
        <v>297.72000000000003</v>
      </c>
      <c r="G39" s="22"/>
      <c r="H39" s="12">
        <v>301.66000000000003</v>
      </c>
      <c r="I39">
        <f t="shared" si="0"/>
        <v>1.4899999999999523</v>
      </c>
    </row>
    <row r="40" spans="1:9" ht="16" x14ac:dyDescent="0.2">
      <c r="A40" s="15">
        <v>43341</v>
      </c>
      <c r="B40" s="12">
        <v>7410538</v>
      </c>
      <c r="C40" s="12">
        <v>310.27</v>
      </c>
      <c r="D40" s="12">
        <v>305.01</v>
      </c>
      <c r="E40" s="12">
        <v>311.85000000000002</v>
      </c>
      <c r="F40" s="12">
        <v>303.69</v>
      </c>
      <c r="G40" s="22"/>
      <c r="H40" s="12">
        <v>303.14999999999998</v>
      </c>
      <c r="I40">
        <f t="shared" si="0"/>
        <v>1.8600000000000136</v>
      </c>
    </row>
    <row r="41" spans="1:9" ht="16" x14ac:dyDescent="0.2">
      <c r="A41" s="15">
        <v>43340</v>
      </c>
      <c r="B41" s="12">
        <v>7639453</v>
      </c>
      <c r="C41" s="12">
        <v>318.41000000000003</v>
      </c>
      <c r="D41" s="12">
        <v>311.86</v>
      </c>
      <c r="E41" s="12">
        <v>318.88</v>
      </c>
      <c r="F41" s="12">
        <v>311.19</v>
      </c>
      <c r="G41" s="22"/>
      <c r="H41" s="12">
        <v>305.01</v>
      </c>
      <c r="I41">
        <f t="shared" si="0"/>
        <v>6.8500000000000227</v>
      </c>
    </row>
    <row r="42" spans="1:9" ht="16" x14ac:dyDescent="0.2">
      <c r="A42" s="15">
        <v>43339</v>
      </c>
      <c r="B42" s="12">
        <v>13062650</v>
      </c>
      <c r="C42" s="12">
        <v>318</v>
      </c>
      <c r="D42" s="12">
        <v>319.27</v>
      </c>
      <c r="E42" s="12">
        <v>322.435</v>
      </c>
      <c r="F42" s="12">
        <v>308.81</v>
      </c>
      <c r="G42" s="22"/>
      <c r="H42" s="12">
        <v>311.86</v>
      </c>
      <c r="I42">
        <f t="shared" si="0"/>
        <v>7.4099999999999682</v>
      </c>
    </row>
    <row r="43" spans="1:9" ht="16" x14ac:dyDescent="0.2">
      <c r="A43" s="15">
        <v>43336</v>
      </c>
      <c r="B43" s="12">
        <v>3592734</v>
      </c>
      <c r="C43" s="12">
        <v>320.7</v>
      </c>
      <c r="D43" s="12">
        <v>322.82</v>
      </c>
      <c r="E43" s="12">
        <v>323.85000000000002</v>
      </c>
      <c r="F43" s="12">
        <v>319.39999999999998</v>
      </c>
      <c r="G43" s="22"/>
      <c r="H43" s="12">
        <v>319.27</v>
      </c>
      <c r="I43">
        <f t="shared" si="0"/>
        <v>3.5500000000000114</v>
      </c>
    </row>
    <row r="44" spans="1:9" ht="16" x14ac:dyDescent="0.2">
      <c r="A44" s="15">
        <v>43335</v>
      </c>
      <c r="B44" s="12">
        <v>5138685</v>
      </c>
      <c r="C44" s="12">
        <v>319.14</v>
      </c>
      <c r="D44" s="12">
        <v>320.10000000000002</v>
      </c>
      <c r="E44" s="12">
        <v>327.32</v>
      </c>
      <c r="F44" s="12">
        <v>318.10000000000002</v>
      </c>
      <c r="G44" s="22"/>
      <c r="H44" s="12">
        <v>322.82</v>
      </c>
      <c r="I44">
        <f t="shared" si="0"/>
        <v>-2.7199999999999704</v>
      </c>
    </row>
    <row r="45" spans="1:9" ht="16" x14ac:dyDescent="0.2">
      <c r="A45" s="15">
        <v>43334</v>
      </c>
      <c r="B45" s="12">
        <v>5935853</v>
      </c>
      <c r="C45" s="12">
        <v>320.87</v>
      </c>
      <c r="D45" s="12">
        <v>321.64</v>
      </c>
      <c r="E45" s="12">
        <v>323.88</v>
      </c>
      <c r="F45" s="12">
        <v>314.67</v>
      </c>
      <c r="G45" s="22"/>
      <c r="H45" s="12">
        <v>320.10000000000002</v>
      </c>
      <c r="I45">
        <f t="shared" si="0"/>
        <v>1.5399999999999636</v>
      </c>
    </row>
    <row r="46" spans="1:9" ht="16" x14ac:dyDescent="0.2">
      <c r="A46" s="15">
        <v>43333</v>
      </c>
      <c r="B46" s="12">
        <v>13147770</v>
      </c>
      <c r="C46" s="12">
        <v>310.61</v>
      </c>
      <c r="D46" s="12">
        <v>321.89999999999998</v>
      </c>
      <c r="E46" s="12">
        <v>324.79000000000002</v>
      </c>
      <c r="F46" s="12">
        <v>309</v>
      </c>
      <c r="G46" s="22"/>
      <c r="H46" s="12">
        <v>321.64</v>
      </c>
      <c r="I46">
        <f t="shared" si="0"/>
        <v>0.25999999999999091</v>
      </c>
    </row>
    <row r="47" spans="1:9" ht="16" x14ac:dyDescent="0.2">
      <c r="A47" s="15">
        <v>43332</v>
      </c>
      <c r="B47" s="12">
        <v>17380430</v>
      </c>
      <c r="C47" s="12">
        <v>291.70400000000001</v>
      </c>
      <c r="D47" s="12">
        <v>308.44</v>
      </c>
      <c r="E47" s="12">
        <v>308.5</v>
      </c>
      <c r="F47" s="12">
        <v>288.2</v>
      </c>
      <c r="G47" s="22"/>
      <c r="H47" s="12">
        <v>321.89999999999998</v>
      </c>
      <c r="I47">
        <f t="shared" si="0"/>
        <v>-13.45999999999998</v>
      </c>
    </row>
    <row r="48" spans="1:9" ht="16" x14ac:dyDescent="0.2">
      <c r="A48" s="15">
        <v>43329</v>
      </c>
      <c r="B48" s="12">
        <v>18895880</v>
      </c>
      <c r="C48" s="12">
        <v>323.5</v>
      </c>
      <c r="D48" s="12">
        <v>305.5</v>
      </c>
      <c r="E48" s="12">
        <v>326.77</v>
      </c>
      <c r="F48" s="12">
        <v>303.52999999999997</v>
      </c>
      <c r="G48" s="22"/>
      <c r="H48" s="12">
        <v>308.44</v>
      </c>
      <c r="I48">
        <f t="shared" si="0"/>
        <v>-2.9399999999999977</v>
      </c>
    </row>
    <row r="49" spans="1:9" ht="16" x14ac:dyDescent="0.2">
      <c r="A49" s="15">
        <v>43328</v>
      </c>
      <c r="B49" s="12">
        <v>6045392</v>
      </c>
      <c r="C49" s="12">
        <v>339.91</v>
      </c>
      <c r="D49" s="12">
        <v>335.45</v>
      </c>
      <c r="E49" s="12">
        <v>342.28</v>
      </c>
      <c r="F49" s="12">
        <v>333.82</v>
      </c>
      <c r="G49" s="22"/>
      <c r="H49" s="12">
        <v>305.5</v>
      </c>
      <c r="I49">
        <f t="shared" si="0"/>
        <v>29.949999999999989</v>
      </c>
    </row>
    <row r="50" spans="1:9" ht="16" x14ac:dyDescent="0.2">
      <c r="A50" s="15">
        <v>43327</v>
      </c>
      <c r="B50" s="12">
        <v>9073033</v>
      </c>
      <c r="C50" s="12">
        <v>341.90600000000001</v>
      </c>
      <c r="D50" s="12">
        <v>338.69</v>
      </c>
      <c r="E50" s="12">
        <v>344.49</v>
      </c>
      <c r="F50" s="12">
        <v>332.14</v>
      </c>
      <c r="G50" s="22"/>
      <c r="H50" s="12">
        <v>335.45</v>
      </c>
      <c r="I50">
        <f t="shared" si="0"/>
        <v>3.2400000000000091</v>
      </c>
    </row>
    <row r="51" spans="1:9" ht="16" x14ac:dyDescent="0.2">
      <c r="A51" s="15">
        <v>43326</v>
      </c>
      <c r="B51" s="12">
        <v>6948511</v>
      </c>
      <c r="C51" s="12">
        <v>358.45</v>
      </c>
      <c r="D51" s="12">
        <v>347.64</v>
      </c>
      <c r="E51" s="12">
        <v>359.1995</v>
      </c>
      <c r="F51" s="12">
        <v>347.1</v>
      </c>
      <c r="G51" s="22"/>
      <c r="H51" s="12">
        <v>338.69</v>
      </c>
      <c r="I51">
        <f t="shared" si="0"/>
        <v>8.9499999999999886</v>
      </c>
    </row>
    <row r="52" spans="1:9" ht="16" x14ac:dyDescent="0.2">
      <c r="A52" s="15">
        <v>43325</v>
      </c>
      <c r="B52" s="12">
        <v>10444920</v>
      </c>
      <c r="C52" s="12">
        <v>361.13</v>
      </c>
      <c r="D52" s="12">
        <v>356.41</v>
      </c>
      <c r="E52" s="12">
        <v>363.19</v>
      </c>
      <c r="F52" s="12">
        <v>349.02</v>
      </c>
      <c r="G52" s="22"/>
      <c r="H52" s="12">
        <v>347.64</v>
      </c>
      <c r="I52">
        <f t="shared" si="0"/>
        <v>8.7700000000000387</v>
      </c>
    </row>
    <row r="53" spans="1:9" ht="16" x14ac:dyDescent="0.2">
      <c r="A53" s="15">
        <v>43322</v>
      </c>
      <c r="B53" s="12">
        <v>11530510</v>
      </c>
      <c r="C53" s="12">
        <v>354</v>
      </c>
      <c r="D53" s="12">
        <v>355.49</v>
      </c>
      <c r="E53" s="12">
        <v>360</v>
      </c>
      <c r="F53" s="12">
        <v>346</v>
      </c>
      <c r="G53" s="22"/>
      <c r="H53" s="12">
        <v>356.41</v>
      </c>
      <c r="I53">
        <f t="shared" si="0"/>
        <v>-0.92000000000001592</v>
      </c>
    </row>
    <row r="54" spans="1:9" ht="16" x14ac:dyDescent="0.2">
      <c r="A54" s="15">
        <v>43321</v>
      </c>
      <c r="B54" s="12">
        <v>16951800</v>
      </c>
      <c r="C54" s="12">
        <v>365.55</v>
      </c>
      <c r="D54" s="12">
        <v>352.45</v>
      </c>
      <c r="E54" s="12">
        <v>367.01</v>
      </c>
      <c r="F54" s="12">
        <v>345.73</v>
      </c>
      <c r="G54" s="22"/>
      <c r="H54" s="12">
        <v>355.49</v>
      </c>
      <c r="I54">
        <f t="shared" si="0"/>
        <v>-3.0400000000000205</v>
      </c>
    </row>
    <row r="55" spans="1:9" ht="16" x14ac:dyDescent="0.2">
      <c r="A55" s="15">
        <v>43320</v>
      </c>
      <c r="B55" s="12">
        <v>24535420</v>
      </c>
      <c r="C55" s="12">
        <v>369.09</v>
      </c>
      <c r="D55" s="12">
        <v>370.34</v>
      </c>
      <c r="E55" s="12">
        <v>382.64</v>
      </c>
      <c r="F55" s="12">
        <v>367.12</v>
      </c>
      <c r="G55" s="22"/>
      <c r="H55" s="12">
        <v>352.45</v>
      </c>
      <c r="I55">
        <f t="shared" si="0"/>
        <v>17.889999999999986</v>
      </c>
    </row>
    <row r="56" spans="1:9" ht="16" x14ac:dyDescent="0.2">
      <c r="A56" s="15">
        <v>43319</v>
      </c>
      <c r="B56" s="12">
        <v>30596400</v>
      </c>
      <c r="C56" s="12">
        <v>343.84</v>
      </c>
      <c r="D56" s="12">
        <v>379.57</v>
      </c>
      <c r="E56" s="12">
        <v>387.46</v>
      </c>
      <c r="F56" s="12">
        <v>339.15010000000001</v>
      </c>
      <c r="G56" s="22"/>
      <c r="H56" s="12">
        <v>370.34</v>
      </c>
      <c r="I56">
        <f t="shared" si="0"/>
        <v>9.2300000000000182</v>
      </c>
    </row>
    <row r="57" spans="1:9" ht="16" x14ac:dyDescent="0.2">
      <c r="A57" s="15">
        <v>43318</v>
      </c>
      <c r="B57" s="12">
        <v>8536766</v>
      </c>
      <c r="C57" s="12">
        <v>345.46</v>
      </c>
      <c r="D57" s="12">
        <v>341.99</v>
      </c>
      <c r="E57" s="12">
        <v>354.98</v>
      </c>
      <c r="F57" s="12">
        <v>341.82</v>
      </c>
      <c r="G57" s="22"/>
      <c r="H57" s="12">
        <v>379.57</v>
      </c>
      <c r="I57">
        <f t="shared" si="0"/>
        <v>-37.579999999999984</v>
      </c>
    </row>
    <row r="58" spans="1:9" ht="16" x14ac:dyDescent="0.2">
      <c r="A58" s="15">
        <v>43315</v>
      </c>
      <c r="B58" s="12">
        <v>13646640</v>
      </c>
      <c r="C58" s="12">
        <v>347.81</v>
      </c>
      <c r="D58" s="12">
        <v>348.17</v>
      </c>
      <c r="E58" s="12">
        <v>355</v>
      </c>
      <c r="F58" s="12">
        <v>342.53</v>
      </c>
      <c r="G58" s="22"/>
      <c r="H58" s="12">
        <v>341.99</v>
      </c>
      <c r="I58">
        <f t="shared" si="0"/>
        <v>6.1800000000000068</v>
      </c>
    </row>
    <row r="59" spans="1:9" ht="16" x14ac:dyDescent="0.2">
      <c r="A59" s="15">
        <v>43314</v>
      </c>
      <c r="B59" s="12">
        <v>23159160</v>
      </c>
      <c r="C59" s="12">
        <v>328.44</v>
      </c>
      <c r="D59" s="12">
        <v>349.54</v>
      </c>
      <c r="E59" s="12">
        <v>349.99</v>
      </c>
      <c r="F59" s="12">
        <v>323.16000000000003</v>
      </c>
      <c r="G59" s="22"/>
      <c r="H59" s="12">
        <v>348.17</v>
      </c>
      <c r="I59">
        <f t="shared" si="0"/>
        <v>1.3700000000000045</v>
      </c>
    </row>
    <row r="60" spans="1:9" ht="16" x14ac:dyDescent="0.2">
      <c r="A60" s="15">
        <v>43313</v>
      </c>
      <c r="B60" s="12">
        <v>8768099</v>
      </c>
      <c r="C60" s="12">
        <v>297.99</v>
      </c>
      <c r="D60" s="12">
        <v>300.83999999999997</v>
      </c>
      <c r="E60" s="12">
        <v>303</v>
      </c>
      <c r="F60" s="12">
        <v>293</v>
      </c>
      <c r="G60" s="22"/>
      <c r="H60" s="12">
        <v>349.54</v>
      </c>
      <c r="I60">
        <f t="shared" si="0"/>
        <v>-48.700000000000045</v>
      </c>
    </row>
    <row r="61" spans="1:9" ht="16" x14ac:dyDescent="0.2">
      <c r="A61" s="15">
        <v>43312</v>
      </c>
      <c r="B61" s="12">
        <v>5055094</v>
      </c>
      <c r="C61" s="12">
        <v>292.25</v>
      </c>
      <c r="D61" s="12">
        <v>298.14</v>
      </c>
      <c r="E61" s="12">
        <v>298.32</v>
      </c>
      <c r="F61" s="12">
        <v>289.07</v>
      </c>
      <c r="G61" s="22"/>
      <c r="H61" s="12">
        <v>300.83999999999997</v>
      </c>
      <c r="I61">
        <f t="shared" si="0"/>
        <v>-2.6999999999999886</v>
      </c>
    </row>
    <row r="62" spans="1:9" ht="16" x14ac:dyDescent="0.2">
      <c r="A62" s="15">
        <v>43311</v>
      </c>
      <c r="B62" s="12">
        <v>6799581</v>
      </c>
      <c r="C62" s="12">
        <v>295.89999999999998</v>
      </c>
      <c r="D62" s="12">
        <v>290.17</v>
      </c>
      <c r="E62" s="12">
        <v>296.10000000000002</v>
      </c>
      <c r="F62" s="12">
        <v>286.13</v>
      </c>
      <c r="G62" s="22"/>
      <c r="H62" s="12">
        <v>298.14</v>
      </c>
      <c r="I62">
        <f t="shared" si="0"/>
        <v>-7.9699999999999704</v>
      </c>
    </row>
    <row r="63" spans="1:9" ht="16" x14ac:dyDescent="0.2">
      <c r="A63" s="15">
        <v>43308</v>
      </c>
      <c r="B63" s="12">
        <v>5694690</v>
      </c>
      <c r="C63" s="12">
        <v>307.25</v>
      </c>
      <c r="D63" s="12">
        <v>297.18</v>
      </c>
      <c r="E63" s="12">
        <v>307.69330000000002</v>
      </c>
      <c r="F63" s="12">
        <v>295.34039999999999</v>
      </c>
      <c r="G63" s="22"/>
      <c r="H63" s="12">
        <v>290.17</v>
      </c>
      <c r="I63">
        <f t="shared" si="0"/>
        <v>7.0099999999999909</v>
      </c>
    </row>
    <row r="64" spans="1:9" ht="16" x14ac:dyDescent="0.2">
      <c r="A64" s="15">
        <v>43307</v>
      </c>
      <c r="B64" s="12">
        <v>4619567</v>
      </c>
      <c r="C64" s="12">
        <v>304.85000000000002</v>
      </c>
      <c r="D64" s="12">
        <v>306.64999999999998</v>
      </c>
      <c r="E64" s="12">
        <v>310.7</v>
      </c>
      <c r="F64" s="12">
        <v>303.64109999999999</v>
      </c>
      <c r="G64" s="22"/>
      <c r="H64" s="12">
        <v>297.18</v>
      </c>
      <c r="I64">
        <f t="shared" si="0"/>
        <v>9.4699999999999704</v>
      </c>
    </row>
    <row r="65" spans="1:9" ht="16" x14ac:dyDescent="0.2">
      <c r="A65" s="15">
        <v>43306</v>
      </c>
      <c r="B65" s="12">
        <v>7031382</v>
      </c>
      <c r="C65" s="12">
        <v>296.74</v>
      </c>
      <c r="D65" s="12">
        <v>308.74</v>
      </c>
      <c r="E65" s="12">
        <v>309.62</v>
      </c>
      <c r="F65" s="12">
        <v>294.5025</v>
      </c>
      <c r="G65" s="22"/>
      <c r="H65" s="12">
        <v>306.64999999999998</v>
      </c>
      <c r="I65">
        <f t="shared" si="0"/>
        <v>2.0900000000000318</v>
      </c>
    </row>
    <row r="66" spans="1:9" ht="16" x14ac:dyDescent="0.2">
      <c r="A66" s="15">
        <v>43305</v>
      </c>
      <c r="B66" s="12">
        <v>9586186</v>
      </c>
      <c r="C66" s="12">
        <v>304.42090000000002</v>
      </c>
      <c r="D66" s="12">
        <v>297.43</v>
      </c>
      <c r="E66" s="12">
        <v>307.71710000000002</v>
      </c>
      <c r="F66" s="12">
        <v>292.54520000000002</v>
      </c>
      <c r="G66" s="22"/>
      <c r="H66" s="12">
        <v>308.74</v>
      </c>
      <c r="I66">
        <f t="shared" si="0"/>
        <v>-11.310000000000002</v>
      </c>
    </row>
    <row r="67" spans="1:9" ht="16" x14ac:dyDescent="0.2">
      <c r="A67" s="15">
        <v>43304</v>
      </c>
      <c r="B67" s="12">
        <v>10974820</v>
      </c>
      <c r="C67" s="12">
        <v>301.83999999999997</v>
      </c>
      <c r="D67" s="12">
        <v>303.2</v>
      </c>
      <c r="E67" s="12">
        <v>305.5</v>
      </c>
      <c r="F67" s="12">
        <v>292.86009999999999</v>
      </c>
      <c r="G67" s="22"/>
      <c r="H67" s="12">
        <v>297.43</v>
      </c>
      <c r="I67">
        <f t="shared" si="0"/>
        <v>5.7699999999999818</v>
      </c>
    </row>
    <row r="68" spans="1:9" ht="16" x14ac:dyDescent="0.2">
      <c r="A68" s="15">
        <v>43301</v>
      </c>
      <c r="B68" s="12">
        <v>5159831</v>
      </c>
      <c r="C68" s="12">
        <v>321.23</v>
      </c>
      <c r="D68" s="12">
        <v>313.58</v>
      </c>
      <c r="E68" s="12">
        <v>323.24</v>
      </c>
      <c r="F68" s="12">
        <v>311.70929999999998</v>
      </c>
      <c r="G68" s="22"/>
      <c r="H68" s="12">
        <v>303.2</v>
      </c>
      <c r="I68">
        <f t="shared" si="0"/>
        <v>10.379999999999995</v>
      </c>
    </row>
    <row r="69" spans="1:9" ht="16" x14ac:dyDescent="0.2">
      <c r="A69" s="15">
        <v>43300</v>
      </c>
      <c r="B69" s="12">
        <v>5907116</v>
      </c>
      <c r="C69" s="12">
        <v>316.33</v>
      </c>
      <c r="D69" s="12">
        <v>320.23</v>
      </c>
      <c r="E69" s="12">
        <v>323.54000000000002</v>
      </c>
      <c r="F69" s="12">
        <v>314.01</v>
      </c>
      <c r="G69" s="22"/>
      <c r="H69" s="12">
        <v>313.58</v>
      </c>
      <c r="I69">
        <f t="shared" si="0"/>
        <v>6.6500000000000341</v>
      </c>
    </row>
    <row r="70" spans="1:9" ht="16" x14ac:dyDescent="0.2">
      <c r="A70" s="15">
        <v>43299</v>
      </c>
      <c r="B70" s="12">
        <v>5610085</v>
      </c>
      <c r="C70" s="12">
        <v>325</v>
      </c>
      <c r="D70" s="12">
        <v>323.85000000000002</v>
      </c>
      <c r="E70" s="12">
        <v>325.5</v>
      </c>
      <c r="F70" s="12">
        <v>316.25</v>
      </c>
      <c r="G70" s="22"/>
      <c r="H70" s="12">
        <v>320.23</v>
      </c>
      <c r="I70">
        <f t="shared" si="0"/>
        <v>3.6200000000000045</v>
      </c>
    </row>
    <row r="71" spans="1:9" ht="16" x14ac:dyDescent="0.2">
      <c r="A71" s="15">
        <v>43298</v>
      </c>
      <c r="B71" s="12">
        <v>6987782</v>
      </c>
      <c r="C71" s="12">
        <v>308.81</v>
      </c>
      <c r="D71" s="12">
        <v>322.69</v>
      </c>
      <c r="E71" s="12">
        <v>324.74</v>
      </c>
      <c r="F71" s="12">
        <v>308.5</v>
      </c>
      <c r="G71" s="22"/>
      <c r="H71" s="12">
        <v>323.85000000000002</v>
      </c>
      <c r="I71">
        <f t="shared" si="0"/>
        <v>-1.160000000000025</v>
      </c>
    </row>
    <row r="72" spans="1:9" ht="16" x14ac:dyDescent="0.2">
      <c r="A72" s="15">
        <v>43297</v>
      </c>
      <c r="B72" s="12">
        <v>7800454</v>
      </c>
      <c r="C72" s="12">
        <v>311.70999999999998</v>
      </c>
      <c r="D72" s="12">
        <v>310.10000000000002</v>
      </c>
      <c r="E72" s="12">
        <v>315.16000000000003</v>
      </c>
      <c r="F72" s="12">
        <v>306.25</v>
      </c>
      <c r="G72" s="22"/>
      <c r="H72" s="12">
        <v>322.69</v>
      </c>
      <c r="I72">
        <f t="shared" si="0"/>
        <v>-12.589999999999975</v>
      </c>
    </row>
    <row r="73" spans="1:9" ht="16" x14ac:dyDescent="0.2">
      <c r="A73" s="15">
        <v>43294</v>
      </c>
      <c r="B73" s="12">
        <v>5866776</v>
      </c>
      <c r="C73" s="12">
        <v>315.58</v>
      </c>
      <c r="D73" s="12">
        <v>318.87</v>
      </c>
      <c r="E73" s="12">
        <v>319.5849</v>
      </c>
      <c r="F73" s="12">
        <v>309.25</v>
      </c>
      <c r="G73" s="22"/>
      <c r="H73" s="12">
        <v>310.10000000000002</v>
      </c>
      <c r="I73">
        <f t="shared" ref="I73:I136" si="1">D73-H73</f>
        <v>8.7699999999999818</v>
      </c>
    </row>
    <row r="74" spans="1:9" ht="16" x14ac:dyDescent="0.2">
      <c r="A74" s="15">
        <v>43293</v>
      </c>
      <c r="B74" s="12">
        <v>5711851</v>
      </c>
      <c r="C74" s="12">
        <v>321.43</v>
      </c>
      <c r="D74" s="12">
        <v>316.70999999999998</v>
      </c>
      <c r="E74" s="12">
        <v>323.23</v>
      </c>
      <c r="F74" s="12">
        <v>312.77</v>
      </c>
      <c r="G74" s="22"/>
      <c r="H74" s="12">
        <v>318.87</v>
      </c>
      <c r="I74">
        <f t="shared" si="1"/>
        <v>-2.160000000000025</v>
      </c>
    </row>
    <row r="75" spans="1:9" ht="16" x14ac:dyDescent="0.2">
      <c r="A75" s="15">
        <v>43292</v>
      </c>
      <c r="B75" s="12">
        <v>4878595</v>
      </c>
      <c r="C75" s="12">
        <v>315.8</v>
      </c>
      <c r="D75" s="12">
        <v>318.95999999999998</v>
      </c>
      <c r="E75" s="12">
        <v>321.94</v>
      </c>
      <c r="F75" s="12">
        <v>315.07</v>
      </c>
      <c r="G75" s="22"/>
      <c r="H75" s="12">
        <v>316.70999999999998</v>
      </c>
      <c r="I75">
        <f t="shared" si="1"/>
        <v>2.25</v>
      </c>
    </row>
    <row r="76" spans="1:9" ht="16" x14ac:dyDescent="0.2">
      <c r="A76" s="15">
        <v>43291</v>
      </c>
      <c r="B76" s="12">
        <v>9437557</v>
      </c>
      <c r="C76" s="12">
        <v>324.56</v>
      </c>
      <c r="D76" s="12">
        <v>322.47000000000003</v>
      </c>
      <c r="E76" s="12">
        <v>327.6771</v>
      </c>
      <c r="F76" s="12">
        <v>319.2</v>
      </c>
      <c r="G76" s="22"/>
      <c r="H76" s="12">
        <v>318.95999999999998</v>
      </c>
      <c r="I76">
        <f t="shared" si="1"/>
        <v>3.5100000000000477</v>
      </c>
    </row>
    <row r="77" spans="1:9" ht="16" x14ac:dyDescent="0.2">
      <c r="A77" s="15">
        <v>43290</v>
      </c>
      <c r="B77" s="12">
        <v>7579541</v>
      </c>
      <c r="C77" s="12">
        <v>311.99</v>
      </c>
      <c r="D77" s="12">
        <v>318.51</v>
      </c>
      <c r="E77" s="12">
        <v>318.52</v>
      </c>
      <c r="F77" s="12">
        <v>308</v>
      </c>
      <c r="G77" s="22"/>
      <c r="H77" s="12">
        <v>322.47000000000003</v>
      </c>
      <c r="I77">
        <f t="shared" si="1"/>
        <v>-3.9600000000000364</v>
      </c>
    </row>
    <row r="78" spans="1:9" ht="16" x14ac:dyDescent="0.2">
      <c r="A78" s="15">
        <v>43287</v>
      </c>
      <c r="B78" s="12">
        <v>8860198</v>
      </c>
      <c r="C78" s="12">
        <v>304.95499999999998</v>
      </c>
      <c r="D78" s="12">
        <v>308.89999999999998</v>
      </c>
      <c r="E78" s="12">
        <v>312.07</v>
      </c>
      <c r="F78" s="12">
        <v>302</v>
      </c>
      <c r="G78" s="22"/>
      <c r="H78" s="12">
        <v>318.51</v>
      </c>
      <c r="I78">
        <f t="shared" si="1"/>
        <v>-9.6100000000000136</v>
      </c>
    </row>
    <row r="79" spans="1:9" ht="16" x14ac:dyDescent="0.2">
      <c r="A79" s="15">
        <v>43286</v>
      </c>
      <c r="B79" s="12">
        <v>17457570</v>
      </c>
      <c r="C79" s="12">
        <v>313.76</v>
      </c>
      <c r="D79" s="12">
        <v>309.16000000000003</v>
      </c>
      <c r="E79" s="12">
        <v>314.39</v>
      </c>
      <c r="F79" s="12">
        <v>296.22000000000003</v>
      </c>
      <c r="G79" s="22"/>
      <c r="H79" s="12">
        <v>308.89999999999998</v>
      </c>
      <c r="I79">
        <f t="shared" si="1"/>
        <v>0.26000000000004775</v>
      </c>
    </row>
    <row r="80" spans="1:9" ht="16" x14ac:dyDescent="0.2">
      <c r="A80" s="15">
        <v>43284</v>
      </c>
      <c r="B80" s="12">
        <v>12282640</v>
      </c>
      <c r="C80" s="12">
        <v>331.75</v>
      </c>
      <c r="D80" s="12">
        <v>310.86</v>
      </c>
      <c r="E80" s="12">
        <v>332.49</v>
      </c>
      <c r="F80" s="12">
        <v>309.69</v>
      </c>
      <c r="G80" s="22"/>
      <c r="H80" s="12">
        <v>309.16000000000003</v>
      </c>
      <c r="I80">
        <f t="shared" si="1"/>
        <v>1.6999999999999886</v>
      </c>
    </row>
    <row r="81" spans="1:9" ht="16" x14ac:dyDescent="0.2">
      <c r="A81" s="15">
        <v>43283</v>
      </c>
      <c r="B81" s="12">
        <v>18732710</v>
      </c>
      <c r="C81" s="12">
        <v>360.07</v>
      </c>
      <c r="D81" s="12">
        <v>335.07</v>
      </c>
      <c r="E81" s="12">
        <v>364.78</v>
      </c>
      <c r="F81" s="12">
        <v>329.85</v>
      </c>
      <c r="G81" s="22"/>
      <c r="H81" s="12">
        <v>310.86</v>
      </c>
      <c r="I81">
        <f t="shared" si="1"/>
        <v>24.20999999999998</v>
      </c>
    </row>
    <row r="82" spans="1:9" ht="16" x14ac:dyDescent="0.2">
      <c r="A82" s="15">
        <v>43280</v>
      </c>
      <c r="B82" s="12">
        <v>6475903</v>
      </c>
      <c r="C82" s="12">
        <v>353.33</v>
      </c>
      <c r="D82" s="12">
        <v>342.95</v>
      </c>
      <c r="E82" s="12">
        <v>353.86</v>
      </c>
      <c r="F82" s="12">
        <v>342.41</v>
      </c>
      <c r="G82" s="22"/>
      <c r="H82" s="12">
        <v>335.07</v>
      </c>
      <c r="I82">
        <f t="shared" si="1"/>
        <v>7.8799999999999955</v>
      </c>
    </row>
    <row r="83" spans="1:9" ht="16" x14ac:dyDescent="0.2">
      <c r="A83" s="15">
        <v>43279</v>
      </c>
      <c r="B83" s="12">
        <v>8388172</v>
      </c>
      <c r="C83" s="12">
        <v>348.66</v>
      </c>
      <c r="D83" s="12">
        <v>349.93</v>
      </c>
      <c r="E83" s="12">
        <v>357.02</v>
      </c>
      <c r="F83" s="12">
        <v>346.11</v>
      </c>
      <c r="G83" s="22"/>
      <c r="H83" s="12">
        <v>342.95</v>
      </c>
      <c r="I83">
        <f t="shared" si="1"/>
        <v>6.9800000000000182</v>
      </c>
    </row>
    <row r="84" spans="1:9" ht="16" x14ac:dyDescent="0.2">
      <c r="A84" s="15">
        <v>43278</v>
      </c>
      <c r="B84" s="12">
        <v>8313817</v>
      </c>
      <c r="C84" s="12">
        <v>345</v>
      </c>
      <c r="D84" s="12">
        <v>344.5</v>
      </c>
      <c r="E84" s="12">
        <v>350.79</v>
      </c>
      <c r="F84" s="12">
        <v>339.5</v>
      </c>
      <c r="G84" s="22"/>
      <c r="H84" s="12">
        <v>349.93</v>
      </c>
      <c r="I84">
        <f t="shared" si="1"/>
        <v>-5.4300000000000068</v>
      </c>
    </row>
    <row r="85" spans="1:9" ht="16" x14ac:dyDescent="0.2">
      <c r="A85" s="15">
        <v>43277</v>
      </c>
      <c r="B85" s="12">
        <v>7434749</v>
      </c>
      <c r="C85" s="12">
        <v>336.05399999999997</v>
      </c>
      <c r="D85" s="12">
        <v>342</v>
      </c>
      <c r="E85" s="12">
        <v>343.55</v>
      </c>
      <c r="F85" s="12">
        <v>325.79899999999998</v>
      </c>
      <c r="G85" s="22"/>
      <c r="H85" s="12">
        <v>344.5</v>
      </c>
      <c r="I85">
        <f t="shared" si="1"/>
        <v>-2.5</v>
      </c>
    </row>
    <row r="86" spans="1:9" ht="16" x14ac:dyDescent="0.2">
      <c r="A86" s="15">
        <v>43276</v>
      </c>
      <c r="B86" s="12">
        <v>6925089</v>
      </c>
      <c r="C86" s="12">
        <v>330.12</v>
      </c>
      <c r="D86" s="12">
        <v>333.01</v>
      </c>
      <c r="E86" s="12">
        <v>338.47</v>
      </c>
      <c r="F86" s="12">
        <v>327.5</v>
      </c>
      <c r="G86" s="22"/>
      <c r="H86" s="12">
        <v>342</v>
      </c>
      <c r="I86">
        <f t="shared" si="1"/>
        <v>-8.9900000000000091</v>
      </c>
    </row>
    <row r="87" spans="1:9" ht="16" x14ac:dyDescent="0.2">
      <c r="A87" s="15">
        <v>43273</v>
      </c>
      <c r="B87" s="12">
        <v>10253770</v>
      </c>
      <c r="C87" s="12">
        <v>351.54</v>
      </c>
      <c r="D87" s="12">
        <v>333.63</v>
      </c>
      <c r="E87" s="12">
        <v>352.25</v>
      </c>
      <c r="F87" s="12">
        <v>332</v>
      </c>
      <c r="G87" s="22"/>
      <c r="H87" s="12">
        <v>333.01</v>
      </c>
      <c r="I87">
        <f t="shared" si="1"/>
        <v>0.62000000000000455</v>
      </c>
    </row>
    <row r="88" spans="1:9" ht="16" x14ac:dyDescent="0.2">
      <c r="A88" s="15">
        <v>43272</v>
      </c>
      <c r="B88" s="12">
        <v>7949846</v>
      </c>
      <c r="C88" s="12">
        <v>362</v>
      </c>
      <c r="D88" s="12">
        <v>347.51</v>
      </c>
      <c r="E88" s="12">
        <v>366.21390000000002</v>
      </c>
      <c r="F88" s="12">
        <v>346.27</v>
      </c>
      <c r="G88" s="22"/>
      <c r="H88" s="12">
        <v>333.63</v>
      </c>
      <c r="I88">
        <f t="shared" si="1"/>
        <v>13.879999999999995</v>
      </c>
    </row>
    <row r="89" spans="1:9" ht="16" x14ac:dyDescent="0.2">
      <c r="A89" s="15">
        <v>43271</v>
      </c>
      <c r="B89" s="12">
        <v>8370268</v>
      </c>
      <c r="C89" s="12">
        <v>358.04</v>
      </c>
      <c r="D89" s="12">
        <v>362.22</v>
      </c>
      <c r="E89" s="12">
        <v>364.38</v>
      </c>
      <c r="F89" s="12">
        <v>352</v>
      </c>
      <c r="G89" s="22"/>
      <c r="H89" s="12">
        <v>347.51</v>
      </c>
      <c r="I89">
        <f t="shared" si="1"/>
        <v>14.710000000000036</v>
      </c>
    </row>
    <row r="90" spans="1:9" ht="16" x14ac:dyDescent="0.2">
      <c r="A90" s="15">
        <v>43270</v>
      </c>
      <c r="B90" s="12">
        <v>12734840</v>
      </c>
      <c r="C90" s="12">
        <v>365.16</v>
      </c>
      <c r="D90" s="12">
        <v>352.55</v>
      </c>
      <c r="E90" s="12">
        <v>370</v>
      </c>
      <c r="F90" s="12">
        <v>346.25</v>
      </c>
      <c r="G90" s="22"/>
      <c r="H90" s="12">
        <v>362.22</v>
      </c>
      <c r="I90">
        <f t="shared" si="1"/>
        <v>-9.6700000000000159</v>
      </c>
    </row>
    <row r="91" spans="1:9" ht="16" x14ac:dyDescent="0.2">
      <c r="A91" s="15">
        <v>43269</v>
      </c>
      <c r="B91" s="12">
        <v>12025450</v>
      </c>
      <c r="C91" s="12">
        <v>355.4</v>
      </c>
      <c r="D91" s="12">
        <v>370.83</v>
      </c>
      <c r="E91" s="12">
        <v>373.73</v>
      </c>
      <c r="F91" s="12">
        <v>354.5</v>
      </c>
      <c r="G91" s="22"/>
      <c r="H91" s="12">
        <v>352.55</v>
      </c>
      <c r="I91">
        <f t="shared" si="1"/>
        <v>18.279999999999973</v>
      </c>
    </row>
    <row r="92" spans="1:9" ht="16" x14ac:dyDescent="0.2">
      <c r="A92" s="15">
        <v>43266</v>
      </c>
      <c r="B92" s="12">
        <v>10827560</v>
      </c>
      <c r="C92" s="12">
        <v>353.84</v>
      </c>
      <c r="D92" s="12">
        <v>358.17</v>
      </c>
      <c r="E92" s="12">
        <v>364.67</v>
      </c>
      <c r="F92" s="12">
        <v>351.25</v>
      </c>
      <c r="G92" s="22"/>
      <c r="H92" s="12">
        <v>370.83</v>
      </c>
      <c r="I92">
        <f t="shared" si="1"/>
        <v>-12.659999999999968</v>
      </c>
    </row>
    <row r="93" spans="1:9" ht="16" x14ac:dyDescent="0.2">
      <c r="A93" s="15">
        <v>43265</v>
      </c>
      <c r="B93" s="12">
        <v>10961150</v>
      </c>
      <c r="C93" s="12">
        <v>347.63</v>
      </c>
      <c r="D93" s="12">
        <v>357.72</v>
      </c>
      <c r="E93" s="12">
        <v>358.75</v>
      </c>
      <c r="F93" s="12">
        <v>346.6</v>
      </c>
      <c r="G93" s="22"/>
      <c r="H93" s="12">
        <v>358.17</v>
      </c>
      <c r="I93">
        <f t="shared" si="1"/>
        <v>-0.44999999999998863</v>
      </c>
    </row>
    <row r="94" spans="1:9" ht="16" x14ac:dyDescent="0.2">
      <c r="A94" s="15">
        <v>43264</v>
      </c>
      <c r="B94" s="12">
        <v>9401467</v>
      </c>
      <c r="C94" s="12">
        <v>346.70600000000002</v>
      </c>
      <c r="D94" s="12">
        <v>344.78</v>
      </c>
      <c r="E94" s="12">
        <v>347.2</v>
      </c>
      <c r="F94" s="12">
        <v>339.8</v>
      </c>
      <c r="G94" s="22"/>
      <c r="H94" s="12">
        <v>357.72</v>
      </c>
      <c r="I94">
        <f t="shared" si="1"/>
        <v>-12.940000000000055</v>
      </c>
    </row>
    <row r="95" spans="1:9" ht="16" x14ac:dyDescent="0.2">
      <c r="A95" s="15">
        <v>43263</v>
      </c>
      <c r="B95" s="12">
        <v>22256430</v>
      </c>
      <c r="C95" s="12">
        <v>344.7</v>
      </c>
      <c r="D95" s="12">
        <v>342.77</v>
      </c>
      <c r="E95" s="12">
        <v>354.97</v>
      </c>
      <c r="F95" s="12">
        <v>338</v>
      </c>
      <c r="G95" s="22"/>
      <c r="H95" s="12">
        <v>344.78</v>
      </c>
      <c r="I95">
        <f t="shared" si="1"/>
        <v>-2.0099999999999909</v>
      </c>
    </row>
    <row r="96" spans="1:9" ht="16" x14ac:dyDescent="0.2">
      <c r="A96" s="15">
        <v>43262</v>
      </c>
      <c r="B96" s="12">
        <v>13166050</v>
      </c>
      <c r="C96" s="12">
        <v>322.51</v>
      </c>
      <c r="D96" s="12">
        <v>332.1</v>
      </c>
      <c r="E96" s="12">
        <v>334.66</v>
      </c>
      <c r="F96" s="12">
        <v>322.5</v>
      </c>
      <c r="G96" s="22"/>
      <c r="H96" s="12">
        <v>342.77</v>
      </c>
      <c r="I96">
        <f t="shared" si="1"/>
        <v>-10.669999999999959</v>
      </c>
    </row>
    <row r="97" spans="1:9" ht="16" x14ac:dyDescent="0.2">
      <c r="A97" s="15">
        <v>43259</v>
      </c>
      <c r="B97" s="12">
        <v>8192175</v>
      </c>
      <c r="C97" s="12">
        <v>319</v>
      </c>
      <c r="D97" s="12">
        <v>317.66000000000003</v>
      </c>
      <c r="E97" s="12">
        <v>324.48</v>
      </c>
      <c r="F97" s="12">
        <v>317.14999999999998</v>
      </c>
      <c r="G97" s="22"/>
      <c r="H97" s="12">
        <v>332.1</v>
      </c>
      <c r="I97">
        <f t="shared" si="1"/>
        <v>-14.439999999999998</v>
      </c>
    </row>
    <row r="98" spans="1:9" ht="16" x14ac:dyDescent="0.2">
      <c r="A98" s="15">
        <v>43258</v>
      </c>
      <c r="B98" s="12">
        <v>14336110</v>
      </c>
      <c r="C98" s="12">
        <v>316.14999999999998</v>
      </c>
      <c r="D98" s="12">
        <v>316.08999999999997</v>
      </c>
      <c r="E98" s="12">
        <v>330</v>
      </c>
      <c r="F98" s="12">
        <v>313.58</v>
      </c>
      <c r="G98" s="22"/>
      <c r="H98" s="12">
        <v>317.66000000000003</v>
      </c>
      <c r="I98">
        <f t="shared" si="1"/>
        <v>-1.57000000000005</v>
      </c>
    </row>
    <row r="99" spans="1:9" ht="16" x14ac:dyDescent="0.2">
      <c r="A99" s="15">
        <v>43257</v>
      </c>
      <c r="B99" s="12">
        <v>18742400</v>
      </c>
      <c r="C99" s="12">
        <v>300.5</v>
      </c>
      <c r="D99" s="12">
        <v>319.5</v>
      </c>
      <c r="E99" s="12">
        <v>322.17</v>
      </c>
      <c r="F99" s="12">
        <v>297.48</v>
      </c>
      <c r="G99" s="22"/>
      <c r="H99" s="12">
        <v>316.08999999999997</v>
      </c>
      <c r="I99">
        <f t="shared" si="1"/>
        <v>3.410000000000025</v>
      </c>
    </row>
    <row r="100" spans="1:9" ht="16" x14ac:dyDescent="0.2">
      <c r="A100" s="15">
        <v>43256</v>
      </c>
      <c r="B100" s="12">
        <v>5877873</v>
      </c>
      <c r="C100" s="12">
        <v>297.7</v>
      </c>
      <c r="D100" s="12">
        <v>291.13</v>
      </c>
      <c r="E100" s="12">
        <v>297.8</v>
      </c>
      <c r="F100" s="12">
        <v>286.74</v>
      </c>
      <c r="G100" s="22"/>
      <c r="H100" s="12">
        <v>319.5</v>
      </c>
      <c r="I100">
        <f t="shared" si="1"/>
        <v>-28.370000000000005</v>
      </c>
    </row>
    <row r="101" spans="1:9" ht="16" x14ac:dyDescent="0.2">
      <c r="A101" s="15">
        <v>43255</v>
      </c>
      <c r="B101" s="12">
        <v>4793787</v>
      </c>
      <c r="C101" s="12">
        <v>294.33999999999997</v>
      </c>
      <c r="D101" s="12">
        <v>296.74</v>
      </c>
      <c r="E101" s="12">
        <v>299</v>
      </c>
      <c r="F101" s="12">
        <v>293.548</v>
      </c>
      <c r="G101" s="22"/>
      <c r="H101" s="12">
        <v>291.13</v>
      </c>
      <c r="I101">
        <f t="shared" si="1"/>
        <v>5.6100000000000136</v>
      </c>
    </row>
    <row r="102" spans="1:9" ht="16" x14ac:dyDescent="0.2">
      <c r="A102" s="15">
        <v>43252</v>
      </c>
      <c r="B102" s="12">
        <v>5417984</v>
      </c>
      <c r="C102" s="12">
        <v>285.86</v>
      </c>
      <c r="D102" s="12">
        <v>291.82</v>
      </c>
      <c r="E102" s="12">
        <v>291.95</v>
      </c>
      <c r="F102" s="12">
        <v>283.839</v>
      </c>
      <c r="G102" s="22"/>
      <c r="H102" s="12">
        <v>296.74</v>
      </c>
      <c r="I102">
        <f t="shared" si="1"/>
        <v>-4.9200000000000159</v>
      </c>
    </row>
    <row r="103" spans="1:9" ht="16" x14ac:dyDescent="0.2">
      <c r="A103" s="15">
        <v>43251</v>
      </c>
      <c r="B103" s="12">
        <v>5912825</v>
      </c>
      <c r="C103" s="12">
        <v>287.20999999999998</v>
      </c>
      <c r="D103" s="12">
        <v>284.73</v>
      </c>
      <c r="E103" s="12">
        <v>290.37</v>
      </c>
      <c r="F103" s="12">
        <v>282.93</v>
      </c>
      <c r="G103" s="22"/>
      <c r="H103" s="12">
        <v>291.82</v>
      </c>
      <c r="I103">
        <f t="shared" si="1"/>
        <v>-7.089999999999975</v>
      </c>
    </row>
    <row r="104" spans="1:9" ht="16" x14ac:dyDescent="0.2">
      <c r="A104" s="15">
        <v>43250</v>
      </c>
      <c r="B104" s="12">
        <v>7473590</v>
      </c>
      <c r="C104" s="12">
        <v>283.29000000000002</v>
      </c>
      <c r="D104" s="12">
        <v>291.72000000000003</v>
      </c>
      <c r="E104" s="12">
        <v>295.005</v>
      </c>
      <c r="F104" s="12">
        <v>281.60000000000002</v>
      </c>
      <c r="G104" s="22"/>
      <c r="H104" s="12">
        <v>284.73</v>
      </c>
      <c r="I104">
        <f t="shared" si="1"/>
        <v>6.9900000000000091</v>
      </c>
    </row>
    <row r="105" spans="1:9" ht="16" x14ac:dyDescent="0.2">
      <c r="A105" s="15">
        <v>43249</v>
      </c>
      <c r="B105" s="12">
        <v>5657153</v>
      </c>
      <c r="C105" s="12">
        <v>278.51</v>
      </c>
      <c r="D105" s="12">
        <v>283.76</v>
      </c>
      <c r="E105" s="12">
        <v>286.5</v>
      </c>
      <c r="F105" s="12">
        <v>276.14999999999998</v>
      </c>
      <c r="G105" s="22"/>
      <c r="H105" s="12">
        <v>291.72000000000003</v>
      </c>
      <c r="I105">
        <f t="shared" si="1"/>
        <v>-7.9600000000000364</v>
      </c>
    </row>
    <row r="106" spans="1:9" ht="16" x14ac:dyDescent="0.2">
      <c r="A106" s="15">
        <v>43245</v>
      </c>
      <c r="B106" s="12">
        <v>3872621</v>
      </c>
      <c r="C106" s="12">
        <v>277.625</v>
      </c>
      <c r="D106" s="12">
        <v>278.85000000000002</v>
      </c>
      <c r="E106" s="12">
        <v>279.64</v>
      </c>
      <c r="F106" s="12">
        <v>275.61</v>
      </c>
      <c r="G106" s="22"/>
      <c r="H106" s="12">
        <v>283.76</v>
      </c>
      <c r="I106">
        <f t="shared" si="1"/>
        <v>-4.9099999999999682</v>
      </c>
    </row>
    <row r="107" spans="1:9" ht="16" x14ac:dyDescent="0.2">
      <c r="A107" s="15">
        <v>43244</v>
      </c>
      <c r="B107" s="12">
        <v>4170789</v>
      </c>
      <c r="C107" s="12">
        <v>278.39999999999998</v>
      </c>
      <c r="D107" s="12">
        <v>277.85000000000002</v>
      </c>
      <c r="E107" s="12">
        <v>281.11</v>
      </c>
      <c r="F107" s="12">
        <v>274.89</v>
      </c>
      <c r="G107" s="22"/>
      <c r="H107" s="12">
        <v>278.85000000000002</v>
      </c>
      <c r="I107">
        <f t="shared" si="1"/>
        <v>-1</v>
      </c>
    </row>
    <row r="108" spans="1:9" ht="16" x14ac:dyDescent="0.2">
      <c r="A108" s="15">
        <v>43243</v>
      </c>
      <c r="B108" s="12">
        <v>5972237</v>
      </c>
      <c r="C108" s="12">
        <v>277.76</v>
      </c>
      <c r="D108" s="12">
        <v>279.07</v>
      </c>
      <c r="E108" s="12">
        <v>279.90989999999999</v>
      </c>
      <c r="F108" s="12">
        <v>274</v>
      </c>
      <c r="G108" s="22"/>
      <c r="H108" s="12">
        <v>277.85000000000002</v>
      </c>
      <c r="I108">
        <f t="shared" si="1"/>
        <v>1.2199999999999704</v>
      </c>
    </row>
    <row r="109" spans="1:9" ht="16" x14ac:dyDescent="0.2">
      <c r="A109" s="15">
        <v>43242</v>
      </c>
      <c r="B109" s="12">
        <v>8938501</v>
      </c>
      <c r="C109" s="12">
        <v>287.762</v>
      </c>
      <c r="D109" s="12">
        <v>275.01</v>
      </c>
      <c r="E109" s="12">
        <v>288</v>
      </c>
      <c r="F109" s="12">
        <v>273.42200000000003</v>
      </c>
      <c r="G109" s="22"/>
      <c r="H109" s="12">
        <v>279.07</v>
      </c>
      <c r="I109">
        <f t="shared" si="1"/>
        <v>-4.0600000000000023</v>
      </c>
    </row>
    <row r="110" spans="1:9" ht="16" x14ac:dyDescent="0.2">
      <c r="A110" s="15">
        <v>43241</v>
      </c>
      <c r="B110" s="12">
        <v>9167844</v>
      </c>
      <c r="C110" s="12">
        <v>281.33</v>
      </c>
      <c r="D110" s="12">
        <v>284.49</v>
      </c>
      <c r="E110" s="12">
        <v>291.49</v>
      </c>
      <c r="F110" s="12">
        <v>281.3</v>
      </c>
      <c r="G110" s="22"/>
      <c r="H110" s="12">
        <v>275.01</v>
      </c>
      <c r="I110">
        <f t="shared" si="1"/>
        <v>9.4800000000000182</v>
      </c>
    </row>
    <row r="111" spans="1:9" ht="16" x14ac:dyDescent="0.2">
      <c r="A111" s="15">
        <v>43238</v>
      </c>
      <c r="B111" s="12">
        <v>7243699</v>
      </c>
      <c r="C111" s="12">
        <v>284.64999999999998</v>
      </c>
      <c r="D111" s="12">
        <v>276.82</v>
      </c>
      <c r="E111" s="12">
        <v>284.64999999999998</v>
      </c>
      <c r="F111" s="12">
        <v>274</v>
      </c>
      <c r="G111" s="22"/>
      <c r="H111" s="12">
        <v>284.49</v>
      </c>
      <c r="I111">
        <f t="shared" si="1"/>
        <v>-7.6700000000000159</v>
      </c>
    </row>
    <row r="112" spans="1:9" ht="16" x14ac:dyDescent="0.2">
      <c r="A112" s="15">
        <v>43237</v>
      </c>
      <c r="B112" s="12">
        <v>4418258</v>
      </c>
      <c r="C112" s="12">
        <v>285.89999999999998</v>
      </c>
      <c r="D112" s="12">
        <v>284.54000000000002</v>
      </c>
      <c r="E112" s="12">
        <v>289.18729999999999</v>
      </c>
      <c r="F112" s="12">
        <v>283.97000000000003</v>
      </c>
      <c r="G112" s="22"/>
      <c r="H112" s="12">
        <v>276.82</v>
      </c>
      <c r="I112">
        <f t="shared" si="1"/>
        <v>7.7200000000000273</v>
      </c>
    </row>
    <row r="113" spans="1:9" ht="16" x14ac:dyDescent="0.2">
      <c r="A113" s="15">
        <v>43236</v>
      </c>
      <c r="B113" s="12">
        <v>5669644</v>
      </c>
      <c r="C113" s="12">
        <v>283.83</v>
      </c>
      <c r="D113" s="12">
        <v>286.48</v>
      </c>
      <c r="E113" s="12">
        <v>288.81</v>
      </c>
      <c r="F113" s="12">
        <v>281.56</v>
      </c>
      <c r="G113" s="22"/>
      <c r="H113" s="12">
        <v>284.54000000000002</v>
      </c>
      <c r="I113">
        <f t="shared" si="1"/>
        <v>1.9399999999999977</v>
      </c>
    </row>
    <row r="114" spans="1:9" ht="16" x14ac:dyDescent="0.2">
      <c r="A114" s="15">
        <v>43235</v>
      </c>
      <c r="B114" s="12">
        <v>9509753</v>
      </c>
      <c r="C114" s="12">
        <v>285.01</v>
      </c>
      <c r="D114" s="12">
        <v>284.18</v>
      </c>
      <c r="E114" s="12">
        <v>286.95999999999998</v>
      </c>
      <c r="F114" s="12">
        <v>280.5</v>
      </c>
      <c r="G114" s="22"/>
      <c r="H114" s="12">
        <v>286.48</v>
      </c>
      <c r="I114">
        <f t="shared" si="1"/>
        <v>-2.3000000000000114</v>
      </c>
    </row>
    <row r="115" spans="1:9" ht="16" x14ac:dyDescent="0.2">
      <c r="A115" s="15">
        <v>43234</v>
      </c>
      <c r="B115" s="12">
        <v>7265501</v>
      </c>
      <c r="C115" s="12">
        <v>303.32</v>
      </c>
      <c r="D115" s="12">
        <v>291.97000000000003</v>
      </c>
      <c r="E115" s="12">
        <v>304.94</v>
      </c>
      <c r="F115" s="12">
        <v>291.62</v>
      </c>
      <c r="G115" s="22"/>
      <c r="H115" s="12">
        <v>284.18</v>
      </c>
      <c r="I115">
        <f t="shared" si="1"/>
        <v>7.7900000000000205</v>
      </c>
    </row>
    <row r="116" spans="1:9" ht="16" x14ac:dyDescent="0.2">
      <c r="A116" s="15">
        <v>43231</v>
      </c>
      <c r="B116" s="12">
        <v>4665321</v>
      </c>
      <c r="C116" s="12">
        <v>307.7</v>
      </c>
      <c r="D116" s="12">
        <v>301.06</v>
      </c>
      <c r="E116" s="12">
        <v>308.88</v>
      </c>
      <c r="F116" s="12">
        <v>299.08</v>
      </c>
      <c r="G116" s="22"/>
      <c r="H116" s="12">
        <v>291.97000000000003</v>
      </c>
      <c r="I116">
        <f t="shared" si="1"/>
        <v>9.089999999999975</v>
      </c>
    </row>
    <row r="117" spans="1:9" ht="16" x14ac:dyDescent="0.2">
      <c r="A117" s="15">
        <v>43230</v>
      </c>
      <c r="B117" s="12">
        <v>5642771</v>
      </c>
      <c r="C117" s="12">
        <v>307.49970000000002</v>
      </c>
      <c r="D117" s="12">
        <v>305.02</v>
      </c>
      <c r="E117" s="12">
        <v>312.99</v>
      </c>
      <c r="F117" s="12">
        <v>304.11189999999999</v>
      </c>
      <c r="G117" s="22"/>
      <c r="H117" s="12">
        <v>301.06</v>
      </c>
      <c r="I117">
        <f t="shared" si="1"/>
        <v>3.9599999999999795</v>
      </c>
    </row>
    <row r="118" spans="1:9" ht="16" x14ac:dyDescent="0.2">
      <c r="A118" s="15">
        <v>43229</v>
      </c>
      <c r="B118" s="12">
        <v>5712255</v>
      </c>
      <c r="C118" s="12">
        <v>300.41000000000003</v>
      </c>
      <c r="D118" s="12">
        <v>306.85000000000002</v>
      </c>
      <c r="E118" s="12">
        <v>307.01</v>
      </c>
      <c r="F118" s="12">
        <v>300.05</v>
      </c>
      <c r="G118" s="22"/>
      <c r="H118" s="12">
        <v>305.02</v>
      </c>
      <c r="I118">
        <f t="shared" si="1"/>
        <v>1.8300000000000409</v>
      </c>
    </row>
    <row r="119" spans="1:9" ht="16" x14ac:dyDescent="0.2">
      <c r="A119" s="15">
        <v>43228</v>
      </c>
      <c r="B119" s="12">
        <v>5927447</v>
      </c>
      <c r="C119" s="12">
        <v>300.79500000000002</v>
      </c>
      <c r="D119" s="12">
        <v>301.97000000000003</v>
      </c>
      <c r="E119" s="12">
        <v>307.75</v>
      </c>
      <c r="F119" s="12">
        <v>299</v>
      </c>
      <c r="G119" s="22"/>
      <c r="H119" s="12">
        <v>306.85000000000002</v>
      </c>
      <c r="I119">
        <f t="shared" si="1"/>
        <v>-4.8799999999999955</v>
      </c>
    </row>
    <row r="120" spans="1:9" ht="16" x14ac:dyDescent="0.2">
      <c r="A120" s="15">
        <v>43227</v>
      </c>
      <c r="B120" s="12">
        <v>8673090</v>
      </c>
      <c r="C120" s="12">
        <v>297.5</v>
      </c>
      <c r="D120" s="12">
        <v>302.77</v>
      </c>
      <c r="E120" s="12">
        <v>305.9588</v>
      </c>
      <c r="F120" s="12">
        <v>295.17</v>
      </c>
      <c r="G120" s="22"/>
      <c r="H120" s="12">
        <v>301.97000000000003</v>
      </c>
      <c r="I120">
        <f t="shared" si="1"/>
        <v>0.79999999999995453</v>
      </c>
    </row>
    <row r="121" spans="1:9" ht="16" x14ac:dyDescent="0.2">
      <c r="A121" s="15">
        <v>43224</v>
      </c>
      <c r="B121" s="12">
        <v>8565506</v>
      </c>
      <c r="C121" s="12">
        <v>283</v>
      </c>
      <c r="D121" s="12">
        <v>294.08999999999997</v>
      </c>
      <c r="E121" s="12">
        <v>296.86</v>
      </c>
      <c r="F121" s="12">
        <v>279.52</v>
      </c>
      <c r="G121" s="22"/>
      <c r="H121" s="12">
        <v>302.77</v>
      </c>
      <c r="I121">
        <f t="shared" si="1"/>
        <v>-8.6800000000000068</v>
      </c>
    </row>
    <row r="122" spans="1:9" ht="16" x14ac:dyDescent="0.2">
      <c r="A122" s="15">
        <v>43223</v>
      </c>
      <c r="B122" s="12">
        <v>17339090</v>
      </c>
      <c r="C122" s="12">
        <v>278.79000000000002</v>
      </c>
      <c r="D122" s="12">
        <v>284.45</v>
      </c>
      <c r="E122" s="12">
        <v>288.04000000000002</v>
      </c>
      <c r="F122" s="12">
        <v>275.23</v>
      </c>
      <c r="G122" s="22"/>
      <c r="H122" s="12">
        <v>294.08999999999997</v>
      </c>
      <c r="I122">
        <f t="shared" si="1"/>
        <v>-9.6399999999999864</v>
      </c>
    </row>
    <row r="123" spans="1:9" ht="16" x14ac:dyDescent="0.2">
      <c r="A123" s="15">
        <v>43222</v>
      </c>
      <c r="B123" s="12">
        <v>8346176</v>
      </c>
      <c r="C123" s="12">
        <v>298.57</v>
      </c>
      <c r="D123" s="12">
        <v>301.14999999999998</v>
      </c>
      <c r="E123" s="12">
        <v>306.85000000000002</v>
      </c>
      <c r="F123" s="12">
        <v>297.78440000000001</v>
      </c>
      <c r="G123" s="22"/>
      <c r="H123" s="12">
        <v>284.45</v>
      </c>
      <c r="I123">
        <f t="shared" si="1"/>
        <v>16.699999999999989</v>
      </c>
    </row>
    <row r="124" spans="1:9" ht="16" x14ac:dyDescent="0.2">
      <c r="A124" s="15">
        <v>43221</v>
      </c>
      <c r="B124" s="12">
        <v>4614946</v>
      </c>
      <c r="C124" s="12">
        <v>293.51</v>
      </c>
      <c r="D124" s="12">
        <v>299.92</v>
      </c>
      <c r="E124" s="12">
        <v>300.82</v>
      </c>
      <c r="F124" s="12">
        <v>293.22000000000003</v>
      </c>
      <c r="G124" s="22"/>
      <c r="H124" s="12">
        <v>301.14999999999998</v>
      </c>
      <c r="I124">
        <f t="shared" si="1"/>
        <v>-1.2299999999999613</v>
      </c>
    </row>
    <row r="125" spans="1:9" ht="16" x14ac:dyDescent="0.2">
      <c r="A125" s="15">
        <v>43220</v>
      </c>
      <c r="B125" s="12">
        <v>4224068</v>
      </c>
      <c r="C125" s="12">
        <v>293.61</v>
      </c>
      <c r="D125" s="12">
        <v>293.89999999999998</v>
      </c>
      <c r="E125" s="12">
        <v>298.73</v>
      </c>
      <c r="F125" s="12">
        <v>292.5</v>
      </c>
      <c r="G125" s="22"/>
      <c r="H125" s="12">
        <v>299.92</v>
      </c>
      <c r="I125">
        <f t="shared" si="1"/>
        <v>-6.0200000000000387</v>
      </c>
    </row>
    <row r="126" spans="1:9" ht="16" x14ac:dyDescent="0.2">
      <c r="A126" s="15">
        <v>43217</v>
      </c>
      <c r="B126" s="12">
        <v>4346854</v>
      </c>
      <c r="C126" s="12">
        <v>285.37</v>
      </c>
      <c r="D126" s="12">
        <v>294.07499999999999</v>
      </c>
      <c r="E126" s="12">
        <v>294.47000000000003</v>
      </c>
      <c r="F126" s="12">
        <v>283.83</v>
      </c>
      <c r="G126" s="22"/>
      <c r="H126" s="12">
        <v>293.89999999999998</v>
      </c>
      <c r="I126">
        <f t="shared" si="1"/>
        <v>0.17500000000001137</v>
      </c>
    </row>
    <row r="127" spans="1:9" ht="16" x14ac:dyDescent="0.2">
      <c r="A127" s="15">
        <v>43216</v>
      </c>
      <c r="B127" s="12">
        <v>4348108</v>
      </c>
      <c r="C127" s="12">
        <v>278.75</v>
      </c>
      <c r="D127" s="12">
        <v>285.48</v>
      </c>
      <c r="E127" s="12">
        <v>285.79000000000002</v>
      </c>
      <c r="F127" s="12">
        <v>276.5</v>
      </c>
      <c r="G127" s="22"/>
      <c r="H127" s="12">
        <v>294.07499999999999</v>
      </c>
      <c r="I127">
        <f t="shared" si="1"/>
        <v>-8.5949999999999704</v>
      </c>
    </row>
    <row r="128" spans="1:9" ht="16" x14ac:dyDescent="0.2">
      <c r="A128" s="15">
        <v>43215</v>
      </c>
      <c r="B128" s="12">
        <v>4000421</v>
      </c>
      <c r="C128" s="12">
        <v>283.5</v>
      </c>
      <c r="D128" s="12">
        <v>280.69</v>
      </c>
      <c r="E128" s="12">
        <v>285.16000000000003</v>
      </c>
      <c r="F128" s="12">
        <v>277.25</v>
      </c>
      <c r="G128" s="22"/>
      <c r="H128" s="12">
        <v>285.48</v>
      </c>
      <c r="I128">
        <f t="shared" si="1"/>
        <v>-4.7900000000000205</v>
      </c>
    </row>
    <row r="129" spans="1:9" ht="16" x14ac:dyDescent="0.2">
      <c r="A129" s="15">
        <v>43214</v>
      </c>
      <c r="B129" s="12">
        <v>5678242</v>
      </c>
      <c r="C129" s="12">
        <v>285</v>
      </c>
      <c r="D129" s="12">
        <v>283.45999999999998</v>
      </c>
      <c r="E129" s="12">
        <v>287.08999999999997</v>
      </c>
      <c r="F129" s="12">
        <v>278.45999999999998</v>
      </c>
      <c r="G129" s="22"/>
      <c r="H129" s="12">
        <v>280.69</v>
      </c>
      <c r="I129">
        <f t="shared" si="1"/>
        <v>2.7699999999999818</v>
      </c>
    </row>
    <row r="130" spans="1:9" ht="16" x14ac:dyDescent="0.2">
      <c r="A130" s="15">
        <v>43213</v>
      </c>
      <c r="B130" s="12">
        <v>4880743</v>
      </c>
      <c r="C130" s="12">
        <v>291.29000000000002</v>
      </c>
      <c r="D130" s="12">
        <v>283.37</v>
      </c>
      <c r="E130" s="12">
        <v>291.62</v>
      </c>
      <c r="F130" s="12">
        <v>282.33</v>
      </c>
      <c r="G130" s="22"/>
      <c r="H130" s="12">
        <v>283.45999999999998</v>
      </c>
      <c r="I130">
        <f t="shared" si="1"/>
        <v>-8.9999999999974989E-2</v>
      </c>
    </row>
    <row r="131" spans="1:9" ht="16" x14ac:dyDescent="0.2">
      <c r="A131" s="15">
        <v>43210</v>
      </c>
      <c r="B131" s="12">
        <v>5622630</v>
      </c>
      <c r="C131" s="12">
        <v>295.17</v>
      </c>
      <c r="D131" s="12">
        <v>290.24</v>
      </c>
      <c r="E131" s="12">
        <v>299.98</v>
      </c>
      <c r="F131" s="12">
        <v>289.75</v>
      </c>
      <c r="G131" s="22"/>
      <c r="H131" s="12">
        <v>283.37</v>
      </c>
      <c r="I131">
        <f t="shared" si="1"/>
        <v>6.8700000000000045</v>
      </c>
    </row>
    <row r="132" spans="1:9" ht="16" x14ac:dyDescent="0.2">
      <c r="A132" s="15">
        <v>43209</v>
      </c>
      <c r="B132" s="12">
        <v>6083800</v>
      </c>
      <c r="C132" s="12">
        <v>291.08</v>
      </c>
      <c r="D132" s="12">
        <v>300.08</v>
      </c>
      <c r="E132" s="12">
        <v>301.01</v>
      </c>
      <c r="F132" s="12">
        <v>288.55</v>
      </c>
      <c r="G132" s="22"/>
      <c r="H132" s="12">
        <v>290.24</v>
      </c>
      <c r="I132">
        <f t="shared" si="1"/>
        <v>9.839999999999975</v>
      </c>
    </row>
    <row r="133" spans="1:9" ht="16" x14ac:dyDescent="0.2">
      <c r="A133" s="15">
        <v>43208</v>
      </c>
      <c r="B133" s="12">
        <v>6531563</v>
      </c>
      <c r="C133" s="12">
        <v>291.08</v>
      </c>
      <c r="D133" s="12">
        <v>293.35000000000002</v>
      </c>
      <c r="E133" s="12">
        <v>300.24</v>
      </c>
      <c r="F133" s="12">
        <v>288.16000000000003</v>
      </c>
      <c r="G133" s="22"/>
      <c r="H133" s="12">
        <v>300.08</v>
      </c>
      <c r="I133">
        <f t="shared" si="1"/>
        <v>-6.7299999999999613</v>
      </c>
    </row>
    <row r="134" spans="1:9" ht="16" x14ac:dyDescent="0.2">
      <c r="A134" s="15">
        <v>43207</v>
      </c>
      <c r="B134" s="12">
        <v>6931152</v>
      </c>
      <c r="C134" s="12">
        <v>288.87</v>
      </c>
      <c r="D134" s="12">
        <v>287.69</v>
      </c>
      <c r="E134" s="12">
        <v>292.17</v>
      </c>
      <c r="F134" s="12">
        <v>282.51</v>
      </c>
      <c r="G134" s="22"/>
      <c r="H134" s="12">
        <v>293.35000000000002</v>
      </c>
      <c r="I134">
        <f t="shared" si="1"/>
        <v>-5.660000000000025</v>
      </c>
    </row>
    <row r="135" spans="1:9" ht="16" x14ac:dyDescent="0.2">
      <c r="A135" s="15">
        <v>43206</v>
      </c>
      <c r="B135" s="12">
        <v>6289497</v>
      </c>
      <c r="C135" s="12">
        <v>299</v>
      </c>
      <c r="D135" s="12">
        <v>291.20999999999998</v>
      </c>
      <c r="E135" s="12">
        <v>299.66000000000003</v>
      </c>
      <c r="F135" s="12">
        <v>289.01</v>
      </c>
      <c r="G135" s="22"/>
      <c r="H135" s="12">
        <v>287.69</v>
      </c>
      <c r="I135">
        <f t="shared" si="1"/>
        <v>3.5199999999999818</v>
      </c>
    </row>
    <row r="136" spans="1:9" ht="16" x14ac:dyDescent="0.2">
      <c r="A136" s="15">
        <v>43203</v>
      </c>
      <c r="B136" s="12">
        <v>7319225</v>
      </c>
      <c r="C136" s="12">
        <v>303.60000000000002</v>
      </c>
      <c r="D136" s="12">
        <v>300.33999999999997</v>
      </c>
      <c r="E136" s="12">
        <v>303.94990000000001</v>
      </c>
      <c r="F136" s="12">
        <v>295.98</v>
      </c>
      <c r="G136" s="22"/>
      <c r="H136" s="12">
        <v>291.20999999999998</v>
      </c>
      <c r="I136">
        <f t="shared" si="1"/>
        <v>9.1299999999999955</v>
      </c>
    </row>
    <row r="137" spans="1:9" ht="16" x14ac:dyDescent="0.2">
      <c r="A137" s="15">
        <v>43202</v>
      </c>
      <c r="B137" s="12">
        <v>7595525</v>
      </c>
      <c r="C137" s="12">
        <v>302.32</v>
      </c>
      <c r="D137" s="12">
        <v>294.08</v>
      </c>
      <c r="E137" s="12">
        <v>303.95</v>
      </c>
      <c r="F137" s="12">
        <v>293.68</v>
      </c>
      <c r="G137" s="22"/>
      <c r="H137" s="12">
        <v>300.33999999999997</v>
      </c>
      <c r="I137">
        <f t="shared" ref="I137:I200" si="2">D137-H137</f>
        <v>-6.2599999999999909</v>
      </c>
    </row>
    <row r="138" spans="1:9" ht="16" x14ac:dyDescent="0.2">
      <c r="A138" s="15">
        <v>43201</v>
      </c>
      <c r="B138" s="12">
        <v>7470204</v>
      </c>
      <c r="C138" s="12">
        <v>300.74</v>
      </c>
      <c r="D138" s="12">
        <v>300.93</v>
      </c>
      <c r="E138" s="12">
        <v>308.98</v>
      </c>
      <c r="F138" s="12">
        <v>299.66000000000003</v>
      </c>
      <c r="G138" s="22"/>
      <c r="H138" s="12">
        <v>294.08</v>
      </c>
      <c r="I138">
        <f t="shared" si="2"/>
        <v>6.8500000000000227</v>
      </c>
    </row>
    <row r="139" spans="1:9" ht="16" x14ac:dyDescent="0.2">
      <c r="A139" s="15">
        <v>43200</v>
      </c>
      <c r="B139" s="12">
        <v>11017010</v>
      </c>
      <c r="C139" s="12">
        <v>298.97000000000003</v>
      </c>
      <c r="D139" s="12">
        <v>304.7</v>
      </c>
      <c r="E139" s="12">
        <v>307.10000000000002</v>
      </c>
      <c r="F139" s="12">
        <v>293.68</v>
      </c>
      <c r="G139" s="22"/>
      <c r="H139" s="12">
        <v>300.93</v>
      </c>
      <c r="I139">
        <f t="shared" si="2"/>
        <v>3.7699999999999818</v>
      </c>
    </row>
    <row r="140" spans="1:9" ht="16" x14ac:dyDescent="0.2">
      <c r="A140" s="15">
        <v>43199</v>
      </c>
      <c r="B140" s="12">
        <v>10241410</v>
      </c>
      <c r="C140" s="12">
        <v>300.37</v>
      </c>
      <c r="D140" s="12">
        <v>289.66000000000003</v>
      </c>
      <c r="E140" s="12">
        <v>309.5</v>
      </c>
      <c r="F140" s="12">
        <v>289.20999999999998</v>
      </c>
      <c r="G140" s="22"/>
      <c r="H140" s="12">
        <v>304.7</v>
      </c>
      <c r="I140">
        <f t="shared" si="2"/>
        <v>-15.039999999999964</v>
      </c>
    </row>
    <row r="141" spans="1:9" ht="16" x14ac:dyDescent="0.2">
      <c r="A141" s="15">
        <v>43196</v>
      </c>
      <c r="B141" s="12">
        <v>13516530</v>
      </c>
      <c r="C141" s="12">
        <v>301</v>
      </c>
      <c r="D141" s="12">
        <v>299.3</v>
      </c>
      <c r="E141" s="12">
        <v>309.27999999999997</v>
      </c>
      <c r="F141" s="12">
        <v>295.5</v>
      </c>
      <c r="G141" s="22"/>
      <c r="H141" s="12">
        <v>289.66000000000003</v>
      </c>
      <c r="I141">
        <f t="shared" si="2"/>
        <v>9.6399999999999864</v>
      </c>
    </row>
    <row r="142" spans="1:9" ht="16" x14ac:dyDescent="0.2">
      <c r="A142" s="15">
        <v>43195</v>
      </c>
      <c r="B142" s="12">
        <v>19025860</v>
      </c>
      <c r="C142" s="12">
        <v>289.33999999999997</v>
      </c>
      <c r="D142" s="12">
        <v>305.72000000000003</v>
      </c>
      <c r="E142" s="12">
        <v>306.26</v>
      </c>
      <c r="F142" s="12">
        <v>288.2</v>
      </c>
      <c r="G142" s="22"/>
      <c r="H142" s="12">
        <v>299.3</v>
      </c>
      <c r="I142">
        <f t="shared" si="2"/>
        <v>6.4200000000000159</v>
      </c>
    </row>
    <row r="143" spans="1:9" ht="16" x14ac:dyDescent="0.2">
      <c r="A143" s="15">
        <v>43194</v>
      </c>
      <c r="B143" s="12">
        <v>19880180</v>
      </c>
      <c r="C143" s="12">
        <v>252.78</v>
      </c>
      <c r="D143" s="12">
        <v>286.94</v>
      </c>
      <c r="E143" s="12">
        <v>288.37</v>
      </c>
      <c r="F143" s="12">
        <v>252</v>
      </c>
      <c r="G143" s="22"/>
      <c r="H143" s="12">
        <v>305.72000000000003</v>
      </c>
      <c r="I143">
        <f t="shared" si="2"/>
        <v>-18.78000000000003</v>
      </c>
    </row>
    <row r="144" spans="1:9" ht="16" x14ac:dyDescent="0.2">
      <c r="A144" s="15">
        <v>43193</v>
      </c>
      <c r="B144" s="12">
        <v>18829650</v>
      </c>
      <c r="C144" s="12">
        <v>269.82</v>
      </c>
      <c r="D144" s="12">
        <v>267.52999999999997</v>
      </c>
      <c r="E144" s="12">
        <v>273.35000000000002</v>
      </c>
      <c r="F144" s="12">
        <v>254.49</v>
      </c>
      <c r="G144" s="22"/>
      <c r="H144" s="12">
        <v>286.94</v>
      </c>
      <c r="I144">
        <f t="shared" si="2"/>
        <v>-19.410000000000025</v>
      </c>
    </row>
    <row r="145" spans="1:9" ht="16" x14ac:dyDescent="0.2">
      <c r="A145" s="15">
        <v>43192</v>
      </c>
      <c r="B145" s="12">
        <v>16093290</v>
      </c>
      <c r="C145" s="12">
        <v>256.26</v>
      </c>
      <c r="D145" s="12">
        <v>252.48</v>
      </c>
      <c r="E145" s="12">
        <v>260.33179999999999</v>
      </c>
      <c r="F145" s="12">
        <v>244.59010000000001</v>
      </c>
      <c r="G145" s="22"/>
      <c r="H145" s="12">
        <v>267.52999999999997</v>
      </c>
      <c r="I145">
        <f t="shared" si="2"/>
        <v>-15.049999999999983</v>
      </c>
    </row>
    <row r="146" spans="1:9" ht="16" x14ac:dyDescent="0.2">
      <c r="A146" s="15">
        <v>43188</v>
      </c>
      <c r="B146" s="12">
        <v>15014440</v>
      </c>
      <c r="C146" s="12">
        <v>256.49</v>
      </c>
      <c r="D146" s="12">
        <v>266.13</v>
      </c>
      <c r="E146" s="12">
        <v>270.9599</v>
      </c>
      <c r="F146" s="12">
        <v>248.21</v>
      </c>
      <c r="G146" s="22"/>
      <c r="H146" s="12">
        <v>252.48</v>
      </c>
      <c r="I146">
        <f t="shared" si="2"/>
        <v>13.650000000000006</v>
      </c>
    </row>
    <row r="147" spans="1:9" ht="16" x14ac:dyDescent="0.2">
      <c r="A147" s="15">
        <v>43187</v>
      </c>
      <c r="B147" s="12">
        <v>20962280</v>
      </c>
      <c r="C147" s="12">
        <v>264.58</v>
      </c>
      <c r="D147" s="12">
        <v>257.77999999999997</v>
      </c>
      <c r="E147" s="12">
        <v>268.68</v>
      </c>
      <c r="F147" s="12">
        <v>252.1</v>
      </c>
      <c r="G147" s="22"/>
      <c r="H147" s="12">
        <v>266.13</v>
      </c>
      <c r="I147">
        <f t="shared" si="2"/>
        <v>-8.3500000000000227</v>
      </c>
    </row>
    <row r="148" spans="1:9" ht="16" x14ac:dyDescent="0.2">
      <c r="A148" s="15">
        <v>43186</v>
      </c>
      <c r="B148" s="12">
        <v>13787060</v>
      </c>
      <c r="C148" s="12">
        <v>304</v>
      </c>
      <c r="D148" s="12">
        <v>279.18</v>
      </c>
      <c r="E148" s="12">
        <v>304.27</v>
      </c>
      <c r="F148" s="12">
        <v>277.18</v>
      </c>
      <c r="G148" s="22"/>
      <c r="H148" s="12">
        <v>257.77999999999997</v>
      </c>
      <c r="I148">
        <f t="shared" si="2"/>
        <v>21.400000000000034</v>
      </c>
    </row>
    <row r="149" spans="1:9" ht="16" x14ac:dyDescent="0.2">
      <c r="A149" s="15">
        <v>43185</v>
      </c>
      <c r="B149" s="12">
        <v>8364937</v>
      </c>
      <c r="C149" s="12">
        <v>307.33999999999997</v>
      </c>
      <c r="D149" s="12">
        <v>304.18</v>
      </c>
      <c r="E149" s="12">
        <v>307.58999999999997</v>
      </c>
      <c r="F149" s="12">
        <v>291.36</v>
      </c>
      <c r="G149" s="22"/>
      <c r="H149" s="12">
        <v>279.18</v>
      </c>
      <c r="I149">
        <f t="shared" si="2"/>
        <v>25</v>
      </c>
    </row>
    <row r="150" spans="1:9" ht="16" x14ac:dyDescent="0.2">
      <c r="A150" s="15">
        <v>43182</v>
      </c>
      <c r="B150" s="12">
        <v>6639960</v>
      </c>
      <c r="C150" s="12">
        <v>311.25</v>
      </c>
      <c r="D150" s="12">
        <v>301.54000000000002</v>
      </c>
      <c r="E150" s="12">
        <v>311.61</v>
      </c>
      <c r="F150" s="12">
        <v>300.45</v>
      </c>
      <c r="G150" s="22"/>
      <c r="H150" s="12">
        <v>304.18</v>
      </c>
      <c r="I150">
        <f t="shared" si="2"/>
        <v>-2.6399999999999864</v>
      </c>
    </row>
    <row r="151" spans="1:9" ht="16" x14ac:dyDescent="0.2">
      <c r="A151" s="15">
        <v>43181</v>
      </c>
      <c r="B151" s="12">
        <v>4924928</v>
      </c>
      <c r="C151" s="12">
        <v>313.89</v>
      </c>
      <c r="D151" s="12">
        <v>309.10000000000002</v>
      </c>
      <c r="E151" s="12">
        <v>318.82</v>
      </c>
      <c r="F151" s="12">
        <v>308.18</v>
      </c>
      <c r="G151" s="22"/>
      <c r="H151" s="12">
        <v>301.54000000000002</v>
      </c>
      <c r="I151">
        <f t="shared" si="2"/>
        <v>7.5600000000000023</v>
      </c>
    </row>
    <row r="152" spans="1:9" ht="16" x14ac:dyDescent="0.2">
      <c r="A152" s="15">
        <v>43180</v>
      </c>
      <c r="B152" s="12">
        <v>5954247</v>
      </c>
      <c r="C152" s="12">
        <v>310.25</v>
      </c>
      <c r="D152" s="12">
        <v>316.52999999999997</v>
      </c>
      <c r="E152" s="12">
        <v>322.44</v>
      </c>
      <c r="F152" s="12">
        <v>310.19</v>
      </c>
      <c r="G152" s="22"/>
      <c r="H152" s="12">
        <v>309.10000000000002</v>
      </c>
      <c r="I152">
        <f t="shared" si="2"/>
        <v>7.42999999999995</v>
      </c>
    </row>
    <row r="153" spans="1:9" ht="16" x14ac:dyDescent="0.2">
      <c r="A153" s="15">
        <v>43179</v>
      </c>
      <c r="B153" s="12">
        <v>4761031</v>
      </c>
      <c r="C153" s="12">
        <v>314.87</v>
      </c>
      <c r="D153" s="12">
        <v>310.55</v>
      </c>
      <c r="E153" s="12">
        <v>316.25</v>
      </c>
      <c r="F153" s="12">
        <v>308.76</v>
      </c>
      <c r="G153" s="22"/>
      <c r="H153" s="12">
        <v>316.52999999999997</v>
      </c>
      <c r="I153">
        <f t="shared" si="2"/>
        <v>-5.9799999999999613</v>
      </c>
    </row>
    <row r="154" spans="1:9" ht="16" x14ac:dyDescent="0.2">
      <c r="A154" s="15">
        <v>43178</v>
      </c>
      <c r="B154" s="12">
        <v>7467890</v>
      </c>
      <c r="C154" s="12">
        <v>316.5</v>
      </c>
      <c r="D154" s="12">
        <v>313.56</v>
      </c>
      <c r="E154" s="12">
        <v>320.75</v>
      </c>
      <c r="F154" s="12">
        <v>309.67</v>
      </c>
      <c r="G154" s="22"/>
      <c r="H154" s="12">
        <v>310.55</v>
      </c>
      <c r="I154">
        <f t="shared" si="2"/>
        <v>3.0099999999999909</v>
      </c>
    </row>
    <row r="155" spans="1:9" ht="16" x14ac:dyDescent="0.2">
      <c r="A155" s="15">
        <v>43175</v>
      </c>
      <c r="B155" s="12">
        <v>6113365</v>
      </c>
      <c r="C155" s="12">
        <v>325.95999999999998</v>
      </c>
      <c r="D155" s="12">
        <v>321.35000000000002</v>
      </c>
      <c r="E155" s="12">
        <v>327.39999999999998</v>
      </c>
      <c r="F155" s="12">
        <v>319.07</v>
      </c>
      <c r="G155" s="22"/>
      <c r="H155" s="12">
        <v>313.56</v>
      </c>
      <c r="I155">
        <f t="shared" si="2"/>
        <v>7.7900000000000205</v>
      </c>
    </row>
    <row r="156" spans="1:9" ht="16" x14ac:dyDescent="0.2">
      <c r="A156" s="15">
        <v>43174</v>
      </c>
      <c r="B156" s="12">
        <v>6554568</v>
      </c>
      <c r="C156" s="12">
        <v>329.38</v>
      </c>
      <c r="D156" s="12">
        <v>325.60000000000002</v>
      </c>
      <c r="E156" s="12">
        <v>332.85</v>
      </c>
      <c r="F156" s="12">
        <v>321.10000000000002</v>
      </c>
      <c r="G156" s="22"/>
      <c r="H156" s="12">
        <v>321.35000000000002</v>
      </c>
      <c r="I156">
        <f t="shared" si="2"/>
        <v>4.25</v>
      </c>
    </row>
    <row r="157" spans="1:9" ht="16" x14ac:dyDescent="0.2">
      <c r="A157" s="15">
        <v>43173</v>
      </c>
      <c r="B157" s="12">
        <v>7952152</v>
      </c>
      <c r="C157" s="12">
        <v>336.76</v>
      </c>
      <c r="D157" s="12">
        <v>326.63</v>
      </c>
      <c r="E157" s="12">
        <v>339.81</v>
      </c>
      <c r="F157" s="12">
        <v>323.93</v>
      </c>
      <c r="G157" s="22"/>
      <c r="H157" s="12">
        <v>325.60000000000002</v>
      </c>
      <c r="I157">
        <f t="shared" si="2"/>
        <v>1.0299999999999727</v>
      </c>
    </row>
    <row r="158" spans="1:9" ht="16" x14ac:dyDescent="0.2">
      <c r="A158" s="15">
        <v>43172</v>
      </c>
      <c r="B158" s="12">
        <v>5960636</v>
      </c>
      <c r="C158" s="12">
        <v>344.92</v>
      </c>
      <c r="D158" s="12">
        <v>341.84</v>
      </c>
      <c r="E158" s="12">
        <v>345.12</v>
      </c>
      <c r="F158" s="12">
        <v>336.26350000000002</v>
      </c>
      <c r="G158" s="22"/>
      <c r="H158" s="12">
        <v>326.63</v>
      </c>
      <c r="I158">
        <f t="shared" si="2"/>
        <v>15.20999999999998</v>
      </c>
    </row>
    <row r="159" spans="1:9" ht="16" x14ac:dyDescent="0.2">
      <c r="A159" s="15">
        <v>43171</v>
      </c>
      <c r="B159" s="12">
        <v>8252919</v>
      </c>
      <c r="C159" s="12">
        <v>328.61</v>
      </c>
      <c r="D159" s="12">
        <v>345.51</v>
      </c>
      <c r="E159" s="12">
        <v>347.21</v>
      </c>
      <c r="F159" s="12">
        <v>326.5</v>
      </c>
      <c r="G159" s="22"/>
      <c r="H159" s="12">
        <v>341.84</v>
      </c>
      <c r="I159">
        <f t="shared" si="2"/>
        <v>3.6700000000000159</v>
      </c>
    </row>
    <row r="160" spans="1:9" ht="16" x14ac:dyDescent="0.2">
      <c r="A160" s="15">
        <v>43168</v>
      </c>
      <c r="B160" s="12">
        <v>5502779</v>
      </c>
      <c r="C160" s="12">
        <v>324.10000000000002</v>
      </c>
      <c r="D160" s="12">
        <v>327.17</v>
      </c>
      <c r="E160" s="12">
        <v>328.49</v>
      </c>
      <c r="F160" s="12">
        <v>322.37</v>
      </c>
      <c r="G160" s="22"/>
      <c r="H160" s="12">
        <v>345.51</v>
      </c>
      <c r="I160">
        <f t="shared" si="2"/>
        <v>-18.339999999999975</v>
      </c>
    </row>
    <row r="161" spans="1:9" ht="16" x14ac:dyDescent="0.2">
      <c r="A161" s="15">
        <v>43167</v>
      </c>
      <c r="B161" s="12">
        <v>3514367</v>
      </c>
      <c r="C161" s="12">
        <v>332.86</v>
      </c>
      <c r="D161" s="12">
        <v>329.1</v>
      </c>
      <c r="E161" s="12">
        <v>333.3</v>
      </c>
      <c r="F161" s="12">
        <v>326.274</v>
      </c>
      <c r="G161" s="22"/>
      <c r="H161" s="12">
        <v>327.17</v>
      </c>
      <c r="I161">
        <f t="shared" si="2"/>
        <v>1.9300000000000068</v>
      </c>
    </row>
    <row r="162" spans="1:9" ht="16" x14ac:dyDescent="0.2">
      <c r="A162" s="15">
        <v>43166</v>
      </c>
      <c r="B162" s="12">
        <v>5001940</v>
      </c>
      <c r="C162" s="12">
        <v>325.44</v>
      </c>
      <c r="D162" s="12">
        <v>332.3</v>
      </c>
      <c r="E162" s="12">
        <v>332.5</v>
      </c>
      <c r="F162" s="12">
        <v>321.74</v>
      </c>
      <c r="G162" s="22"/>
      <c r="H162" s="12">
        <v>329.1</v>
      </c>
      <c r="I162">
        <f t="shared" si="2"/>
        <v>3.1999999999999886</v>
      </c>
    </row>
    <row r="163" spans="1:9" ht="16" x14ac:dyDescent="0.2">
      <c r="A163" s="15">
        <v>43165</v>
      </c>
      <c r="B163" s="12">
        <v>4236483</v>
      </c>
      <c r="C163" s="12">
        <v>333.75</v>
      </c>
      <c r="D163" s="12">
        <v>328.2</v>
      </c>
      <c r="E163" s="12">
        <v>336.37</v>
      </c>
      <c r="F163" s="12">
        <v>327.02999999999997</v>
      </c>
      <c r="G163" s="22"/>
      <c r="H163" s="12">
        <v>332.3</v>
      </c>
      <c r="I163">
        <f t="shared" si="2"/>
        <v>-4.1000000000000227</v>
      </c>
    </row>
    <row r="164" spans="1:9" ht="16" x14ac:dyDescent="0.2">
      <c r="A164" s="15">
        <v>43164</v>
      </c>
      <c r="B164" s="12">
        <v>3820702</v>
      </c>
      <c r="C164" s="12">
        <v>332.39</v>
      </c>
      <c r="D164" s="12">
        <v>333.35</v>
      </c>
      <c r="E164" s="12">
        <v>337.75</v>
      </c>
      <c r="F164" s="12">
        <v>329.29289999999997</v>
      </c>
      <c r="G164" s="22"/>
      <c r="H164" s="12">
        <v>328.2</v>
      </c>
      <c r="I164">
        <f t="shared" si="2"/>
        <v>5.1500000000000341</v>
      </c>
    </row>
    <row r="165" spans="1:9" ht="16" x14ac:dyDescent="0.2">
      <c r="A165" s="15">
        <v>43161</v>
      </c>
      <c r="B165" s="12">
        <v>5088789</v>
      </c>
      <c r="C165" s="12">
        <v>326.98</v>
      </c>
      <c r="D165" s="12">
        <v>335.12</v>
      </c>
      <c r="E165" s="12">
        <v>335.22</v>
      </c>
      <c r="F165" s="12">
        <v>322.97000000000003</v>
      </c>
      <c r="G165" s="22"/>
      <c r="H165" s="12">
        <v>333.35</v>
      </c>
      <c r="I165">
        <f t="shared" si="2"/>
        <v>1.7699999999999818</v>
      </c>
    </row>
    <row r="166" spans="1:9" ht="16" x14ac:dyDescent="0.2">
      <c r="A166" s="15">
        <v>43160</v>
      </c>
      <c r="B166" s="12">
        <v>6872552</v>
      </c>
      <c r="C166" s="12">
        <v>345.01</v>
      </c>
      <c r="D166" s="12">
        <v>330.93</v>
      </c>
      <c r="E166" s="12">
        <v>348.67</v>
      </c>
      <c r="F166" s="12">
        <v>330.07</v>
      </c>
      <c r="G166" s="22"/>
      <c r="H166" s="12">
        <v>335.12</v>
      </c>
      <c r="I166">
        <f t="shared" si="2"/>
        <v>-4.1899999999999977</v>
      </c>
    </row>
    <row r="167" spans="1:9" ht="16" x14ac:dyDescent="0.2">
      <c r="A167" s="15">
        <v>43159</v>
      </c>
      <c r="B167" s="12">
        <v>6066044</v>
      </c>
      <c r="C167" s="12">
        <v>352.57</v>
      </c>
      <c r="D167" s="12">
        <v>343.06</v>
      </c>
      <c r="E167" s="12">
        <v>355.24</v>
      </c>
      <c r="F167" s="12">
        <v>342.22</v>
      </c>
      <c r="G167" s="22"/>
      <c r="H167" s="12">
        <v>330.93</v>
      </c>
      <c r="I167">
        <f t="shared" si="2"/>
        <v>12.129999999999995</v>
      </c>
    </row>
    <row r="168" spans="1:9" ht="16" x14ac:dyDescent="0.2">
      <c r="A168" s="15">
        <v>43158</v>
      </c>
      <c r="B168" s="12">
        <v>4785022</v>
      </c>
      <c r="C168" s="12">
        <v>356.25</v>
      </c>
      <c r="D168" s="12">
        <v>350.99</v>
      </c>
      <c r="E168" s="12">
        <v>359.99</v>
      </c>
      <c r="F168" s="12">
        <v>350.01</v>
      </c>
      <c r="G168" s="22"/>
      <c r="H168" s="12">
        <v>343.06</v>
      </c>
      <c r="I168">
        <f t="shared" si="2"/>
        <v>7.9300000000000068</v>
      </c>
    </row>
    <row r="169" spans="1:9" ht="16" x14ac:dyDescent="0.2">
      <c r="A169" s="15">
        <v>43157</v>
      </c>
      <c r="B169" s="12">
        <v>4334500</v>
      </c>
      <c r="C169" s="12">
        <v>353.5</v>
      </c>
      <c r="D169" s="12">
        <v>357.42</v>
      </c>
      <c r="E169" s="12">
        <v>359</v>
      </c>
      <c r="F169" s="12">
        <v>352.35500000000002</v>
      </c>
      <c r="G169" s="22"/>
      <c r="H169" s="12">
        <v>350.99</v>
      </c>
      <c r="I169">
        <f t="shared" si="2"/>
        <v>6.4300000000000068</v>
      </c>
    </row>
    <row r="170" spans="1:9" ht="16" x14ac:dyDescent="0.2">
      <c r="A170" s="15">
        <v>43154</v>
      </c>
      <c r="B170" s="12">
        <v>5814177</v>
      </c>
      <c r="C170" s="12">
        <v>347.83</v>
      </c>
      <c r="D170" s="12">
        <v>352.05</v>
      </c>
      <c r="E170" s="12">
        <v>354.99</v>
      </c>
      <c r="F170" s="12">
        <v>347.1</v>
      </c>
      <c r="G170" s="22"/>
      <c r="H170" s="12">
        <v>357.42</v>
      </c>
      <c r="I170">
        <f t="shared" si="2"/>
        <v>-5.3700000000000045</v>
      </c>
    </row>
    <row r="171" spans="1:9" ht="16" x14ac:dyDescent="0.2">
      <c r="A171" s="15">
        <v>43153</v>
      </c>
      <c r="B171" s="12">
        <v>6961880</v>
      </c>
      <c r="C171" s="12">
        <v>335.53</v>
      </c>
      <c r="D171" s="12">
        <v>346.17</v>
      </c>
      <c r="E171" s="12">
        <v>347.44</v>
      </c>
      <c r="F171" s="12">
        <v>334.75009999999997</v>
      </c>
      <c r="G171" s="22"/>
      <c r="H171" s="12">
        <v>352.05</v>
      </c>
      <c r="I171">
        <f t="shared" si="2"/>
        <v>-5.8799999999999955</v>
      </c>
    </row>
    <row r="172" spans="1:9" ht="16" x14ac:dyDescent="0.2">
      <c r="A172" s="15">
        <v>43152</v>
      </c>
      <c r="B172" s="12">
        <v>3207250</v>
      </c>
      <c r="C172" s="12">
        <v>336.03</v>
      </c>
      <c r="D172" s="12">
        <v>333.3</v>
      </c>
      <c r="E172" s="12">
        <v>339.69290000000001</v>
      </c>
      <c r="F172" s="12">
        <v>333.17</v>
      </c>
      <c r="G172" s="22"/>
      <c r="H172" s="12">
        <v>346.17</v>
      </c>
      <c r="I172">
        <f t="shared" si="2"/>
        <v>-12.870000000000005</v>
      </c>
    </row>
    <row r="173" spans="1:9" ht="16" x14ac:dyDescent="0.2">
      <c r="A173" s="15">
        <v>43151</v>
      </c>
      <c r="B173" s="12">
        <v>4005962</v>
      </c>
      <c r="C173" s="12">
        <v>334.47</v>
      </c>
      <c r="D173" s="12">
        <v>334.77</v>
      </c>
      <c r="E173" s="12">
        <v>340.84</v>
      </c>
      <c r="F173" s="12">
        <v>331.5</v>
      </c>
      <c r="G173" s="22"/>
      <c r="H173" s="12">
        <v>333.3</v>
      </c>
      <c r="I173">
        <f t="shared" si="2"/>
        <v>1.4699999999999704</v>
      </c>
    </row>
    <row r="174" spans="1:9" ht="16" x14ac:dyDescent="0.2">
      <c r="A174" s="15">
        <v>43147</v>
      </c>
      <c r="B174" s="12">
        <v>5640184</v>
      </c>
      <c r="C174" s="12">
        <v>332.5</v>
      </c>
      <c r="D174" s="12">
        <v>335.49</v>
      </c>
      <c r="E174" s="12">
        <v>343.12</v>
      </c>
      <c r="F174" s="12">
        <v>331.64</v>
      </c>
      <c r="G174" s="22"/>
      <c r="H174" s="12">
        <v>334.77</v>
      </c>
      <c r="I174">
        <f t="shared" si="2"/>
        <v>0.72000000000002728</v>
      </c>
    </row>
    <row r="175" spans="1:9" ht="16" x14ac:dyDescent="0.2">
      <c r="A175" s="15">
        <v>43146</v>
      </c>
      <c r="B175" s="12">
        <v>5909823</v>
      </c>
      <c r="C175" s="12">
        <v>324.5</v>
      </c>
      <c r="D175" s="12">
        <v>334.065</v>
      </c>
      <c r="E175" s="12">
        <v>334.12</v>
      </c>
      <c r="F175" s="12">
        <v>322.39999999999998</v>
      </c>
      <c r="G175" s="22"/>
      <c r="H175" s="12">
        <v>335.49</v>
      </c>
      <c r="I175">
        <f t="shared" si="2"/>
        <v>-1.4250000000000114</v>
      </c>
    </row>
    <row r="176" spans="1:9" ht="16" x14ac:dyDescent="0.2">
      <c r="A176" s="15">
        <v>43145</v>
      </c>
      <c r="B176" s="12">
        <v>3948077</v>
      </c>
      <c r="C176" s="12">
        <v>320.83999999999997</v>
      </c>
      <c r="D176" s="12">
        <v>322.31</v>
      </c>
      <c r="E176" s="12">
        <v>326.17</v>
      </c>
      <c r="F176" s="12">
        <v>318.52</v>
      </c>
      <c r="G176" s="22"/>
      <c r="H176" s="12">
        <v>334.065</v>
      </c>
      <c r="I176">
        <f t="shared" si="2"/>
        <v>-11.754999999999995</v>
      </c>
    </row>
    <row r="177" spans="1:9" ht="16" x14ac:dyDescent="0.2">
      <c r="A177" s="15">
        <v>43144</v>
      </c>
      <c r="B177" s="12">
        <v>4554631</v>
      </c>
      <c r="C177" s="12">
        <v>315.02</v>
      </c>
      <c r="D177" s="12">
        <v>323.66000000000003</v>
      </c>
      <c r="E177" s="12">
        <v>324.19</v>
      </c>
      <c r="F177" s="12">
        <v>312.51049999999998</v>
      </c>
      <c r="G177" s="22"/>
      <c r="H177" s="12">
        <v>322.31</v>
      </c>
      <c r="I177">
        <f t="shared" si="2"/>
        <v>1.3500000000000227</v>
      </c>
    </row>
    <row r="178" spans="1:9" ht="16" x14ac:dyDescent="0.2">
      <c r="A178" s="15">
        <v>43143</v>
      </c>
      <c r="B178" s="12">
        <v>6224479</v>
      </c>
      <c r="C178" s="12">
        <v>316.13</v>
      </c>
      <c r="D178" s="12">
        <v>315.73</v>
      </c>
      <c r="E178" s="12">
        <v>318.08</v>
      </c>
      <c r="F178" s="12">
        <v>306.25</v>
      </c>
      <c r="G178" s="22"/>
      <c r="H178" s="12">
        <v>323.66000000000003</v>
      </c>
      <c r="I178">
        <f t="shared" si="2"/>
        <v>-7.9300000000000068</v>
      </c>
    </row>
    <row r="179" spans="1:9" ht="16" x14ac:dyDescent="0.2">
      <c r="A179" s="15">
        <v>43140</v>
      </c>
      <c r="B179" s="12">
        <v>12924430</v>
      </c>
      <c r="C179" s="12">
        <v>319.93</v>
      </c>
      <c r="D179" s="12">
        <v>310.42</v>
      </c>
      <c r="E179" s="12">
        <v>320.98450000000003</v>
      </c>
      <c r="F179" s="12">
        <v>294.76</v>
      </c>
      <c r="G179" s="22"/>
      <c r="H179" s="12">
        <v>315.73</v>
      </c>
      <c r="I179">
        <f t="shared" si="2"/>
        <v>-5.3100000000000023</v>
      </c>
    </row>
    <row r="180" spans="1:9" ht="16" x14ac:dyDescent="0.2">
      <c r="A180" s="15">
        <v>43139</v>
      </c>
      <c r="B180" s="12">
        <v>10296420</v>
      </c>
      <c r="C180" s="12">
        <v>343.31</v>
      </c>
      <c r="D180" s="12">
        <v>315.23</v>
      </c>
      <c r="E180" s="12">
        <v>348.62</v>
      </c>
      <c r="F180" s="12">
        <v>314.60000000000002</v>
      </c>
      <c r="G180" s="22"/>
      <c r="H180" s="12">
        <v>310.42</v>
      </c>
      <c r="I180">
        <f t="shared" si="2"/>
        <v>4.8100000000000023</v>
      </c>
    </row>
    <row r="181" spans="1:9" ht="16" x14ac:dyDescent="0.2">
      <c r="A181" s="15">
        <v>43138</v>
      </c>
      <c r="B181" s="12">
        <v>6729682</v>
      </c>
      <c r="C181" s="12">
        <v>338.99</v>
      </c>
      <c r="D181" s="12">
        <v>345</v>
      </c>
      <c r="E181" s="12">
        <v>346</v>
      </c>
      <c r="F181" s="12">
        <v>335.66</v>
      </c>
      <c r="G181" s="22"/>
      <c r="H181" s="12">
        <v>315.23</v>
      </c>
      <c r="I181">
        <f t="shared" si="2"/>
        <v>29.769999999999982</v>
      </c>
    </row>
    <row r="182" spans="1:9" ht="16" x14ac:dyDescent="0.2">
      <c r="A182" s="15">
        <v>43137</v>
      </c>
      <c r="B182" s="12">
        <v>5080032</v>
      </c>
      <c r="C182" s="12">
        <v>325.20999999999998</v>
      </c>
      <c r="D182" s="12">
        <v>333.97</v>
      </c>
      <c r="E182" s="12">
        <v>336.22</v>
      </c>
      <c r="F182" s="12">
        <v>323.5</v>
      </c>
      <c r="G182" s="22"/>
      <c r="H182" s="12">
        <v>345</v>
      </c>
      <c r="I182">
        <f t="shared" si="2"/>
        <v>-11.029999999999973</v>
      </c>
    </row>
    <row r="183" spans="1:9" ht="16" x14ac:dyDescent="0.2">
      <c r="A183" s="15">
        <v>43136</v>
      </c>
      <c r="B183" s="12">
        <v>4441166</v>
      </c>
      <c r="C183" s="12">
        <v>337.97</v>
      </c>
      <c r="D183" s="12">
        <v>333.13</v>
      </c>
      <c r="E183" s="12">
        <v>344.47</v>
      </c>
      <c r="F183" s="12">
        <v>333</v>
      </c>
      <c r="G183" s="22"/>
      <c r="H183" s="12">
        <v>333.97</v>
      </c>
      <c r="I183">
        <f t="shared" si="2"/>
        <v>-0.84000000000003183</v>
      </c>
    </row>
    <row r="184" spans="1:9" ht="16" x14ac:dyDescent="0.2">
      <c r="A184" s="15">
        <v>43133</v>
      </c>
      <c r="B184" s="12">
        <v>3696157</v>
      </c>
      <c r="C184" s="12">
        <v>348.44</v>
      </c>
      <c r="D184" s="12">
        <v>343.75</v>
      </c>
      <c r="E184" s="12">
        <v>351.95</v>
      </c>
      <c r="F184" s="12">
        <v>340.51</v>
      </c>
      <c r="G184" s="22"/>
      <c r="H184" s="12">
        <v>333.13</v>
      </c>
      <c r="I184">
        <f t="shared" si="2"/>
        <v>10.620000000000005</v>
      </c>
    </row>
    <row r="185" spans="1:9" ht="16" x14ac:dyDescent="0.2">
      <c r="A185" s="15">
        <v>43132</v>
      </c>
      <c r="B185" s="12">
        <v>4187440</v>
      </c>
      <c r="C185" s="12">
        <v>351</v>
      </c>
      <c r="D185" s="12">
        <v>349.25</v>
      </c>
      <c r="E185" s="12">
        <v>359.66</v>
      </c>
      <c r="F185" s="12">
        <v>348.63</v>
      </c>
      <c r="G185" s="22"/>
      <c r="H185" s="12">
        <v>343.75</v>
      </c>
      <c r="I185">
        <f t="shared" si="2"/>
        <v>5.5</v>
      </c>
    </row>
    <row r="186" spans="1:9" ht="16" x14ac:dyDescent="0.2">
      <c r="A186" s="15">
        <v>43131</v>
      </c>
      <c r="B186" s="12">
        <v>6199373</v>
      </c>
      <c r="C186" s="12">
        <v>347.51</v>
      </c>
      <c r="D186" s="12">
        <v>354.31</v>
      </c>
      <c r="E186" s="12">
        <v>356.19</v>
      </c>
      <c r="F186" s="12">
        <v>345.19</v>
      </c>
      <c r="G186" s="22"/>
      <c r="H186" s="12">
        <v>349.25</v>
      </c>
      <c r="I186">
        <f t="shared" si="2"/>
        <v>5.0600000000000023</v>
      </c>
    </row>
    <row r="187" spans="1:9" ht="16" x14ac:dyDescent="0.2">
      <c r="A187" s="15">
        <v>43130</v>
      </c>
      <c r="B187" s="12">
        <v>4710684</v>
      </c>
      <c r="C187" s="12">
        <v>345.14</v>
      </c>
      <c r="D187" s="12">
        <v>345.82</v>
      </c>
      <c r="E187" s="12">
        <v>348.27</v>
      </c>
      <c r="F187" s="12">
        <v>342.17</v>
      </c>
      <c r="G187" s="22"/>
      <c r="H187" s="12">
        <v>354.31</v>
      </c>
      <c r="I187">
        <f t="shared" si="2"/>
        <v>-8.4900000000000091</v>
      </c>
    </row>
    <row r="188" spans="1:9" ht="16" x14ac:dyDescent="0.2">
      <c r="A188" s="15">
        <v>43129</v>
      </c>
      <c r="B188" s="12">
        <v>4738208</v>
      </c>
      <c r="C188" s="12">
        <v>339.85</v>
      </c>
      <c r="D188" s="12">
        <v>349.53</v>
      </c>
      <c r="E188" s="12">
        <v>350.85</v>
      </c>
      <c r="F188" s="12">
        <v>338.28</v>
      </c>
      <c r="G188" s="22"/>
      <c r="H188" s="12">
        <v>345.82</v>
      </c>
      <c r="I188">
        <f t="shared" si="2"/>
        <v>3.7099999999999795</v>
      </c>
    </row>
    <row r="189" spans="1:9" ht="16" x14ac:dyDescent="0.2">
      <c r="A189" s="15">
        <v>43126</v>
      </c>
      <c r="B189" s="12">
        <v>4535457</v>
      </c>
      <c r="C189" s="12">
        <v>341.5</v>
      </c>
      <c r="D189" s="12">
        <v>342.85</v>
      </c>
      <c r="E189" s="12">
        <v>344</v>
      </c>
      <c r="F189" s="12">
        <v>335.71</v>
      </c>
      <c r="G189" s="22"/>
      <c r="H189" s="12">
        <v>349.53</v>
      </c>
      <c r="I189">
        <f t="shared" si="2"/>
        <v>-6.67999999999995</v>
      </c>
    </row>
    <row r="190" spans="1:9" ht="16" x14ac:dyDescent="0.2">
      <c r="A190" s="15">
        <v>43125</v>
      </c>
      <c r="B190" s="12">
        <v>6725208</v>
      </c>
      <c r="C190" s="12">
        <v>348.27</v>
      </c>
      <c r="D190" s="12">
        <v>337.64</v>
      </c>
      <c r="E190" s="12">
        <v>349.2</v>
      </c>
      <c r="F190" s="12">
        <v>336.4</v>
      </c>
      <c r="G190" s="22"/>
      <c r="H190" s="12">
        <v>342.85</v>
      </c>
      <c r="I190">
        <f t="shared" si="2"/>
        <v>-5.2100000000000364</v>
      </c>
    </row>
    <row r="191" spans="1:9" ht="16" x14ac:dyDescent="0.2">
      <c r="A191" s="15">
        <v>43124</v>
      </c>
      <c r="B191" s="12">
        <v>5277386</v>
      </c>
      <c r="C191" s="12">
        <v>354.58</v>
      </c>
      <c r="D191" s="12">
        <v>345.89</v>
      </c>
      <c r="E191" s="12">
        <v>354.75</v>
      </c>
      <c r="F191" s="12">
        <v>343.52</v>
      </c>
      <c r="G191" s="22"/>
      <c r="H191" s="12">
        <v>337.64</v>
      </c>
      <c r="I191">
        <f t="shared" si="2"/>
        <v>8.25</v>
      </c>
    </row>
    <row r="192" spans="1:9" ht="16" x14ac:dyDescent="0.2">
      <c r="A192" s="15">
        <v>43123</v>
      </c>
      <c r="B192" s="12">
        <v>5447622</v>
      </c>
      <c r="C192" s="12">
        <v>360</v>
      </c>
      <c r="D192" s="12">
        <v>352.79</v>
      </c>
      <c r="E192" s="12">
        <v>360.5</v>
      </c>
      <c r="F192" s="12">
        <v>351</v>
      </c>
      <c r="G192" s="22"/>
      <c r="H192" s="12">
        <v>345.89</v>
      </c>
      <c r="I192">
        <f t="shared" si="2"/>
        <v>6.9000000000000341</v>
      </c>
    </row>
    <row r="193" spans="1:9" ht="16" x14ac:dyDescent="0.2">
      <c r="A193" s="15">
        <v>43122</v>
      </c>
      <c r="B193" s="12">
        <v>6199777</v>
      </c>
      <c r="C193" s="12">
        <v>349.4</v>
      </c>
      <c r="D193" s="12">
        <v>351.56</v>
      </c>
      <c r="E193" s="12">
        <v>357.83</v>
      </c>
      <c r="F193" s="12">
        <v>349.2</v>
      </c>
      <c r="G193" s="22"/>
      <c r="H193" s="12">
        <v>352.79</v>
      </c>
      <c r="I193">
        <f t="shared" si="2"/>
        <v>-1.2300000000000182</v>
      </c>
    </row>
    <row r="194" spans="1:9" ht="16" x14ac:dyDescent="0.2">
      <c r="A194" s="15">
        <v>43119</v>
      </c>
      <c r="B194" s="12">
        <v>4871181</v>
      </c>
      <c r="C194" s="12">
        <v>345</v>
      </c>
      <c r="D194" s="12">
        <v>350.02</v>
      </c>
      <c r="E194" s="12">
        <v>350.5899</v>
      </c>
      <c r="F194" s="12">
        <v>342.6</v>
      </c>
      <c r="G194" s="22"/>
      <c r="H194" s="12">
        <v>351.56</v>
      </c>
      <c r="I194">
        <f t="shared" si="2"/>
        <v>-1.5400000000000205</v>
      </c>
    </row>
    <row r="195" spans="1:9" ht="16" x14ac:dyDescent="0.2">
      <c r="A195" s="15">
        <v>43118</v>
      </c>
      <c r="B195" s="12">
        <v>5679629</v>
      </c>
      <c r="C195" s="12">
        <v>345.67</v>
      </c>
      <c r="D195" s="12">
        <v>344.57</v>
      </c>
      <c r="E195" s="12">
        <v>352.3</v>
      </c>
      <c r="F195" s="12">
        <v>343.74</v>
      </c>
      <c r="G195" s="22"/>
      <c r="H195" s="12">
        <v>350.02</v>
      </c>
      <c r="I195">
        <f t="shared" si="2"/>
        <v>-5.4499999999999886</v>
      </c>
    </row>
    <row r="196" spans="1:9" ht="16" x14ac:dyDescent="0.2">
      <c r="A196" s="15">
        <v>43117</v>
      </c>
      <c r="B196" s="12">
        <v>7092554</v>
      </c>
      <c r="C196" s="12">
        <v>340.47</v>
      </c>
      <c r="D196" s="12">
        <v>347.16</v>
      </c>
      <c r="E196" s="12">
        <v>349</v>
      </c>
      <c r="F196" s="12">
        <v>339.75</v>
      </c>
      <c r="G196" s="22"/>
      <c r="H196" s="12">
        <v>344.57</v>
      </c>
      <c r="I196">
        <f t="shared" si="2"/>
        <v>2.5900000000000318</v>
      </c>
    </row>
    <row r="197" spans="1:9" ht="16" x14ac:dyDescent="0.2">
      <c r="A197" s="15">
        <v>43116</v>
      </c>
      <c r="B197" s="12">
        <v>6429234</v>
      </c>
      <c r="C197" s="12">
        <v>337.54</v>
      </c>
      <c r="D197" s="12">
        <v>340.06</v>
      </c>
      <c r="E197" s="12">
        <v>345</v>
      </c>
      <c r="F197" s="12">
        <v>334.8</v>
      </c>
      <c r="G197" s="22"/>
      <c r="H197" s="12">
        <v>347.16</v>
      </c>
      <c r="I197">
        <f t="shared" si="2"/>
        <v>-7.1000000000000227</v>
      </c>
    </row>
    <row r="198" spans="1:9" ht="16" x14ac:dyDescent="0.2">
      <c r="A198" s="15">
        <v>43112</v>
      </c>
      <c r="B198" s="12">
        <v>4822509</v>
      </c>
      <c r="C198" s="12">
        <v>338.63</v>
      </c>
      <c r="D198" s="12">
        <v>336.22</v>
      </c>
      <c r="E198" s="12">
        <v>340.41</v>
      </c>
      <c r="F198" s="12">
        <v>333.67</v>
      </c>
      <c r="G198" s="22"/>
      <c r="H198" s="12">
        <v>340.06</v>
      </c>
      <c r="I198">
        <f t="shared" si="2"/>
        <v>-3.839999999999975</v>
      </c>
    </row>
    <row r="199" spans="1:9" ht="16" x14ac:dyDescent="0.2">
      <c r="A199" s="15">
        <v>43111</v>
      </c>
      <c r="B199" s="12">
        <v>6640863</v>
      </c>
      <c r="C199" s="12">
        <v>335.24</v>
      </c>
      <c r="D199" s="12">
        <v>337.95</v>
      </c>
      <c r="E199" s="12">
        <v>344.80990000000003</v>
      </c>
      <c r="F199" s="12">
        <v>333.26</v>
      </c>
      <c r="G199" s="22"/>
      <c r="H199" s="12">
        <v>336.22</v>
      </c>
      <c r="I199">
        <f t="shared" si="2"/>
        <v>1.7299999999999613</v>
      </c>
    </row>
    <row r="200" spans="1:9" ht="16" x14ac:dyDescent="0.2">
      <c r="A200" s="15">
        <v>43110</v>
      </c>
      <c r="B200" s="12">
        <v>4303053</v>
      </c>
      <c r="C200" s="12">
        <v>332.2</v>
      </c>
      <c r="D200" s="12">
        <v>334.8</v>
      </c>
      <c r="E200" s="12">
        <v>337</v>
      </c>
      <c r="F200" s="12">
        <v>330</v>
      </c>
      <c r="G200" s="22"/>
      <c r="H200" s="12">
        <v>337.95</v>
      </c>
      <c r="I200">
        <f t="shared" si="2"/>
        <v>-3.1499999999999773</v>
      </c>
    </row>
    <row r="201" spans="1:9" ht="16" x14ac:dyDescent="0.2">
      <c r="A201" s="15">
        <v>43109</v>
      </c>
      <c r="B201" s="12">
        <v>7134525</v>
      </c>
      <c r="C201" s="12">
        <v>335.16</v>
      </c>
      <c r="D201" s="12">
        <v>333.69</v>
      </c>
      <c r="E201" s="12">
        <v>338.8</v>
      </c>
      <c r="F201" s="12">
        <v>327.40499999999997</v>
      </c>
      <c r="G201" s="22"/>
      <c r="H201" s="12">
        <v>334.8</v>
      </c>
      <c r="I201">
        <f t="shared" ref="I201:I264" si="3">D201-H201</f>
        <v>-1.1100000000000136</v>
      </c>
    </row>
    <row r="202" spans="1:9" ht="16" x14ac:dyDescent="0.2">
      <c r="A202" s="15">
        <v>43108</v>
      </c>
      <c r="B202" s="12">
        <v>9832610</v>
      </c>
      <c r="C202" s="12">
        <v>316</v>
      </c>
      <c r="D202" s="12">
        <v>336.41</v>
      </c>
      <c r="E202" s="12">
        <v>337.01990000000001</v>
      </c>
      <c r="F202" s="12">
        <v>315.5</v>
      </c>
      <c r="G202" s="22"/>
      <c r="H202" s="12">
        <v>333.69</v>
      </c>
      <c r="I202">
        <f t="shared" si="3"/>
        <v>2.7200000000000273</v>
      </c>
    </row>
    <row r="203" spans="1:9" ht="16" x14ac:dyDescent="0.2">
      <c r="A203" s="15">
        <v>43105</v>
      </c>
      <c r="B203" s="12">
        <v>4588728</v>
      </c>
      <c r="C203" s="12">
        <v>316.62</v>
      </c>
      <c r="D203" s="12">
        <v>316.58</v>
      </c>
      <c r="E203" s="12">
        <v>317.24</v>
      </c>
      <c r="F203" s="12">
        <v>312</v>
      </c>
      <c r="G203" s="22"/>
      <c r="H203" s="12">
        <v>336.41</v>
      </c>
      <c r="I203">
        <f t="shared" si="3"/>
        <v>-19.830000000000041</v>
      </c>
    </row>
    <row r="204" spans="1:9" ht="16" x14ac:dyDescent="0.2">
      <c r="A204" s="15">
        <v>43104</v>
      </c>
      <c r="B204" s="12">
        <v>9944593</v>
      </c>
      <c r="C204" s="12">
        <v>312.87</v>
      </c>
      <c r="D204" s="12">
        <v>314.62</v>
      </c>
      <c r="E204" s="12">
        <v>318.55</v>
      </c>
      <c r="F204" s="12">
        <v>305.68</v>
      </c>
      <c r="G204" s="22"/>
      <c r="H204" s="12">
        <v>316.58</v>
      </c>
      <c r="I204">
        <f t="shared" si="3"/>
        <v>-1.9599999999999795</v>
      </c>
    </row>
    <row r="205" spans="1:9" ht="16" x14ac:dyDescent="0.2">
      <c r="A205" s="15">
        <v>43103</v>
      </c>
      <c r="B205" s="12">
        <v>4438520</v>
      </c>
      <c r="C205" s="12">
        <v>321</v>
      </c>
      <c r="D205" s="12">
        <v>317.25</v>
      </c>
      <c r="E205" s="12">
        <v>325.25</v>
      </c>
      <c r="F205" s="12">
        <v>315.55</v>
      </c>
      <c r="G205" s="22"/>
      <c r="H205" s="12">
        <v>314.62</v>
      </c>
      <c r="I205">
        <f t="shared" si="3"/>
        <v>2.6299999999999955</v>
      </c>
    </row>
    <row r="206" spans="1:9" ht="16" x14ac:dyDescent="0.2">
      <c r="A206" s="15">
        <v>43102</v>
      </c>
      <c r="B206" s="12">
        <v>4345615</v>
      </c>
      <c r="C206" s="12">
        <v>312</v>
      </c>
      <c r="D206" s="12">
        <v>320.52999999999997</v>
      </c>
      <c r="E206" s="12">
        <v>322.10989999999998</v>
      </c>
      <c r="F206" s="12">
        <v>311</v>
      </c>
      <c r="G206" s="22"/>
      <c r="H206" s="12">
        <v>317.25</v>
      </c>
      <c r="I206">
        <f t="shared" si="3"/>
        <v>3.2799999999999727</v>
      </c>
    </row>
    <row r="207" spans="1:9" ht="16" x14ac:dyDescent="0.2">
      <c r="A207" s="15">
        <v>43098</v>
      </c>
      <c r="B207" s="12">
        <v>3769504</v>
      </c>
      <c r="C207" s="12">
        <v>316.18</v>
      </c>
      <c r="D207" s="12">
        <v>311.35000000000002</v>
      </c>
      <c r="E207" s="12">
        <v>316.41000000000003</v>
      </c>
      <c r="F207" s="12">
        <v>310</v>
      </c>
      <c r="G207" s="22"/>
      <c r="H207" s="12">
        <v>320.52999999999997</v>
      </c>
      <c r="I207">
        <f t="shared" si="3"/>
        <v>-9.17999999999995</v>
      </c>
    </row>
    <row r="208" spans="1:9" ht="16" x14ac:dyDescent="0.2">
      <c r="A208" s="15">
        <v>43097</v>
      </c>
      <c r="B208" s="12">
        <v>4306746</v>
      </c>
      <c r="C208" s="12">
        <v>311.75</v>
      </c>
      <c r="D208" s="12">
        <v>315.36</v>
      </c>
      <c r="E208" s="12">
        <v>315.82</v>
      </c>
      <c r="F208" s="12">
        <v>309.54000000000002</v>
      </c>
      <c r="G208" s="22"/>
      <c r="H208" s="12">
        <v>311.35000000000002</v>
      </c>
      <c r="I208">
        <f t="shared" si="3"/>
        <v>4.0099999999999909</v>
      </c>
    </row>
    <row r="209" spans="1:9" ht="16" x14ac:dyDescent="0.2">
      <c r="A209" s="15">
        <v>43096</v>
      </c>
      <c r="B209" s="12">
        <v>4705084</v>
      </c>
      <c r="C209" s="12">
        <v>316</v>
      </c>
      <c r="D209" s="12">
        <v>311.64</v>
      </c>
      <c r="E209" s="12">
        <v>317.68</v>
      </c>
      <c r="F209" s="12">
        <v>310.75</v>
      </c>
      <c r="G209" s="22"/>
      <c r="H209" s="12">
        <v>315.36</v>
      </c>
      <c r="I209">
        <f t="shared" si="3"/>
        <v>-3.7200000000000273</v>
      </c>
    </row>
    <row r="210" spans="1:9" ht="16" x14ac:dyDescent="0.2">
      <c r="A210" s="15">
        <v>43095</v>
      </c>
      <c r="B210" s="12">
        <v>4368699</v>
      </c>
      <c r="C210" s="12">
        <v>323.83</v>
      </c>
      <c r="D210" s="12">
        <v>317.29000000000002</v>
      </c>
      <c r="E210" s="12">
        <v>323.94</v>
      </c>
      <c r="F210" s="12">
        <v>316.58</v>
      </c>
      <c r="G210" s="22"/>
      <c r="H210" s="12">
        <v>311.64</v>
      </c>
      <c r="I210">
        <f t="shared" si="3"/>
        <v>5.6500000000000341</v>
      </c>
    </row>
    <row r="211" spans="1:9" ht="16" x14ac:dyDescent="0.2">
      <c r="A211" s="15">
        <v>43091</v>
      </c>
      <c r="B211" s="12">
        <v>4207602</v>
      </c>
      <c r="C211" s="12">
        <v>329.51</v>
      </c>
      <c r="D211" s="12">
        <v>325.2</v>
      </c>
      <c r="E211" s="12">
        <v>330.92140000000001</v>
      </c>
      <c r="F211" s="12">
        <v>324.82</v>
      </c>
      <c r="G211" s="22"/>
      <c r="H211" s="12">
        <v>317.29000000000002</v>
      </c>
      <c r="I211">
        <f t="shared" si="3"/>
        <v>7.9099999999999682</v>
      </c>
    </row>
    <row r="212" spans="1:9" ht="16" x14ac:dyDescent="0.2">
      <c r="A212" s="15">
        <v>43090</v>
      </c>
      <c r="B212" s="12">
        <v>4369994</v>
      </c>
      <c r="C212" s="12">
        <v>329.59</v>
      </c>
      <c r="D212" s="12">
        <v>331.66</v>
      </c>
      <c r="E212" s="12">
        <v>333.74</v>
      </c>
      <c r="F212" s="12">
        <v>327.20999999999998</v>
      </c>
      <c r="G212" s="22"/>
      <c r="H212" s="12">
        <v>325.2</v>
      </c>
      <c r="I212">
        <f t="shared" si="3"/>
        <v>6.4600000000000364</v>
      </c>
    </row>
    <row r="213" spans="1:9" ht="16" x14ac:dyDescent="0.2">
      <c r="A213" s="15">
        <v>43089</v>
      </c>
      <c r="B213" s="12">
        <v>5907378</v>
      </c>
      <c r="C213" s="12">
        <v>332.69</v>
      </c>
      <c r="D213" s="12">
        <v>328.98</v>
      </c>
      <c r="E213" s="12">
        <v>333.1</v>
      </c>
      <c r="F213" s="12">
        <v>325.04000000000002</v>
      </c>
      <c r="G213" s="22"/>
      <c r="H213" s="12">
        <v>331.66</v>
      </c>
      <c r="I213">
        <f t="shared" si="3"/>
        <v>-2.6800000000000068</v>
      </c>
    </row>
    <row r="214" spans="1:9" ht="16" x14ac:dyDescent="0.2">
      <c r="A214" s="15">
        <v>43088</v>
      </c>
      <c r="B214" s="12">
        <v>6820868</v>
      </c>
      <c r="C214" s="12">
        <v>340.26</v>
      </c>
      <c r="D214" s="12">
        <v>331.1</v>
      </c>
      <c r="E214" s="12">
        <v>341.49250000000001</v>
      </c>
      <c r="F214" s="12">
        <v>330.3</v>
      </c>
      <c r="G214" s="22"/>
      <c r="H214" s="12">
        <v>328.98</v>
      </c>
      <c r="I214">
        <f t="shared" si="3"/>
        <v>2.1200000000000045</v>
      </c>
    </row>
    <row r="215" spans="1:9" ht="16" x14ac:dyDescent="0.2">
      <c r="A215" s="15">
        <v>43087</v>
      </c>
      <c r="B215" s="12">
        <v>5466546</v>
      </c>
      <c r="C215" s="12">
        <v>344.9</v>
      </c>
      <c r="D215" s="12">
        <v>338.87</v>
      </c>
      <c r="E215" s="12">
        <v>346.73</v>
      </c>
      <c r="F215" s="12">
        <v>337.58</v>
      </c>
      <c r="G215" s="22"/>
      <c r="H215" s="12">
        <v>331.1</v>
      </c>
      <c r="I215">
        <f t="shared" si="3"/>
        <v>7.7699999999999818</v>
      </c>
    </row>
    <row r="216" spans="1:9" ht="16" x14ac:dyDescent="0.2">
      <c r="A216" s="15">
        <v>43084</v>
      </c>
      <c r="B216" s="12">
        <v>6921246</v>
      </c>
      <c r="C216" s="12">
        <v>342.04</v>
      </c>
      <c r="D216" s="12">
        <v>343.45</v>
      </c>
      <c r="E216" s="12">
        <v>343.9</v>
      </c>
      <c r="F216" s="12">
        <v>335.76</v>
      </c>
      <c r="G216" s="22"/>
      <c r="H216" s="12">
        <v>338.87</v>
      </c>
      <c r="I216">
        <f t="shared" si="3"/>
        <v>4.5799999999999841</v>
      </c>
    </row>
    <row r="217" spans="1:9" ht="16" x14ac:dyDescent="0.2">
      <c r="A217" s="15">
        <v>43083</v>
      </c>
      <c r="B217" s="12">
        <v>5792024</v>
      </c>
      <c r="C217" s="12">
        <v>341.01</v>
      </c>
      <c r="D217" s="12">
        <v>337.89</v>
      </c>
      <c r="E217" s="12">
        <v>347.44</v>
      </c>
      <c r="F217" s="12">
        <v>336.9</v>
      </c>
      <c r="G217" s="22"/>
      <c r="H217" s="12">
        <v>343.45</v>
      </c>
      <c r="I217">
        <f t="shared" si="3"/>
        <v>-5.5600000000000023</v>
      </c>
    </row>
    <row r="218" spans="1:9" ht="16" x14ac:dyDescent="0.2">
      <c r="A218" s="15">
        <v>43082</v>
      </c>
      <c r="B218" s="12">
        <v>6217701</v>
      </c>
      <c r="C218" s="12">
        <v>340.93</v>
      </c>
      <c r="D218" s="12">
        <v>339.03</v>
      </c>
      <c r="E218" s="12">
        <v>344.22</v>
      </c>
      <c r="F218" s="12">
        <v>336.5</v>
      </c>
      <c r="G218" s="22"/>
      <c r="H218" s="12">
        <v>337.89</v>
      </c>
      <c r="I218">
        <f t="shared" si="3"/>
        <v>1.1399999999999864</v>
      </c>
    </row>
    <row r="219" spans="1:9" ht="16" x14ac:dyDescent="0.2">
      <c r="A219" s="15">
        <v>43081</v>
      </c>
      <c r="B219" s="12">
        <v>8715570</v>
      </c>
      <c r="C219" s="12">
        <v>330.45</v>
      </c>
      <c r="D219" s="12">
        <v>341.03</v>
      </c>
      <c r="E219" s="12">
        <v>341.44</v>
      </c>
      <c r="F219" s="12">
        <v>330.03</v>
      </c>
      <c r="G219" s="22"/>
      <c r="H219" s="12">
        <v>339.03</v>
      </c>
      <c r="I219">
        <f t="shared" si="3"/>
        <v>2</v>
      </c>
    </row>
    <row r="220" spans="1:9" ht="16" x14ac:dyDescent="0.2">
      <c r="A220" s="15">
        <v>43080</v>
      </c>
      <c r="B220" s="12">
        <v>7926090</v>
      </c>
      <c r="C220" s="12">
        <v>314.63</v>
      </c>
      <c r="D220" s="12">
        <v>328.91</v>
      </c>
      <c r="E220" s="12">
        <v>329.01</v>
      </c>
      <c r="F220" s="12">
        <v>313.75</v>
      </c>
      <c r="G220" s="22"/>
      <c r="H220" s="12">
        <v>341.03</v>
      </c>
      <c r="I220">
        <f t="shared" si="3"/>
        <v>-12.119999999999948</v>
      </c>
    </row>
    <row r="221" spans="1:9" ht="16" x14ac:dyDescent="0.2">
      <c r="A221" s="15">
        <v>43077</v>
      </c>
      <c r="B221" s="12">
        <v>3466088</v>
      </c>
      <c r="C221" s="12">
        <v>314.60000000000002</v>
      </c>
      <c r="D221" s="12">
        <v>315.13</v>
      </c>
      <c r="E221" s="12">
        <v>316.98</v>
      </c>
      <c r="F221" s="12">
        <v>311.26</v>
      </c>
      <c r="G221" s="22"/>
      <c r="H221" s="12">
        <v>328.91</v>
      </c>
      <c r="I221">
        <f t="shared" si="3"/>
        <v>-13.78000000000003</v>
      </c>
    </row>
    <row r="222" spans="1:9" ht="16" x14ac:dyDescent="0.2">
      <c r="A222" s="15">
        <v>43076</v>
      </c>
      <c r="B222" s="12">
        <v>4779590</v>
      </c>
      <c r="C222" s="12">
        <v>312</v>
      </c>
      <c r="D222" s="12">
        <v>311.24</v>
      </c>
      <c r="E222" s="12">
        <v>318.63409999999999</v>
      </c>
      <c r="F222" s="12">
        <v>311.05</v>
      </c>
      <c r="G222" s="22"/>
      <c r="H222" s="12">
        <v>315.13</v>
      </c>
      <c r="I222">
        <f t="shared" si="3"/>
        <v>-3.8899999999999864</v>
      </c>
    </row>
    <row r="223" spans="1:9" ht="16" x14ac:dyDescent="0.2">
      <c r="A223" s="15">
        <v>43075</v>
      </c>
      <c r="B223" s="12">
        <v>7184477</v>
      </c>
      <c r="C223" s="12">
        <v>300.10000000000002</v>
      </c>
      <c r="D223" s="12">
        <v>313.26</v>
      </c>
      <c r="E223" s="12">
        <v>313.39</v>
      </c>
      <c r="F223" s="12">
        <v>300</v>
      </c>
      <c r="G223" s="22"/>
      <c r="H223" s="12">
        <v>311.24</v>
      </c>
      <c r="I223">
        <f t="shared" si="3"/>
        <v>2.0199999999999818</v>
      </c>
    </row>
    <row r="224" spans="1:9" ht="16" x14ac:dyDescent="0.2">
      <c r="A224" s="15">
        <v>43074</v>
      </c>
      <c r="B224" s="12">
        <v>4643708</v>
      </c>
      <c r="C224" s="12">
        <v>302</v>
      </c>
      <c r="D224" s="12">
        <v>303.7</v>
      </c>
      <c r="E224" s="12">
        <v>308</v>
      </c>
      <c r="F224" s="12">
        <v>301</v>
      </c>
      <c r="G224" s="22"/>
      <c r="H224" s="12">
        <v>313.26</v>
      </c>
      <c r="I224">
        <f t="shared" si="3"/>
        <v>-9.5600000000000023</v>
      </c>
    </row>
    <row r="225" spans="1:9" ht="16" x14ac:dyDescent="0.2">
      <c r="A225" s="15">
        <v>43073</v>
      </c>
      <c r="B225" s="12">
        <v>5834227</v>
      </c>
      <c r="C225" s="12">
        <v>306.5</v>
      </c>
      <c r="D225" s="12">
        <v>305.2</v>
      </c>
      <c r="E225" s="12">
        <v>308.26499999999999</v>
      </c>
      <c r="F225" s="12">
        <v>300.61</v>
      </c>
      <c r="G225" s="22"/>
      <c r="H225" s="12">
        <v>303.7</v>
      </c>
      <c r="I225">
        <f t="shared" si="3"/>
        <v>1.5</v>
      </c>
    </row>
    <row r="226" spans="1:9" ht="16" x14ac:dyDescent="0.2">
      <c r="A226" s="15">
        <v>43070</v>
      </c>
      <c r="B226" s="12">
        <v>4286082</v>
      </c>
      <c r="C226" s="12">
        <v>305.44</v>
      </c>
      <c r="D226" s="12">
        <v>306.52999999999997</v>
      </c>
      <c r="E226" s="12">
        <v>310.32</v>
      </c>
      <c r="F226" s="12">
        <v>305.05</v>
      </c>
      <c r="G226" s="22"/>
      <c r="H226" s="12">
        <v>305.2</v>
      </c>
      <c r="I226">
        <f t="shared" si="3"/>
        <v>1.3299999999999841</v>
      </c>
    </row>
    <row r="227" spans="1:9" ht="16" x14ac:dyDescent="0.2">
      <c r="A227" s="15">
        <v>43069</v>
      </c>
      <c r="B227" s="12">
        <v>4345434</v>
      </c>
      <c r="C227" s="12">
        <v>308.56</v>
      </c>
      <c r="D227" s="12">
        <v>308.85000000000002</v>
      </c>
      <c r="E227" s="12">
        <v>310.7</v>
      </c>
      <c r="F227" s="12">
        <v>304.54000000000002</v>
      </c>
      <c r="G227" s="22"/>
      <c r="H227" s="12">
        <v>306.52999999999997</v>
      </c>
      <c r="I227">
        <f t="shared" si="3"/>
        <v>2.32000000000005</v>
      </c>
    </row>
    <row r="228" spans="1:9" ht="16" x14ac:dyDescent="0.2">
      <c r="A228" s="15">
        <v>43068</v>
      </c>
      <c r="B228" s="12">
        <v>8757463</v>
      </c>
      <c r="C228" s="12">
        <v>317.3</v>
      </c>
      <c r="D228" s="12">
        <v>307.54000000000002</v>
      </c>
      <c r="E228" s="12">
        <v>318</v>
      </c>
      <c r="F228" s="12">
        <v>301.23</v>
      </c>
      <c r="G228" s="22"/>
      <c r="H228" s="12">
        <v>308.85000000000002</v>
      </c>
      <c r="I228">
        <f t="shared" si="3"/>
        <v>-1.3100000000000023</v>
      </c>
    </row>
    <row r="229" spans="1:9" ht="16" x14ac:dyDescent="0.2">
      <c r="A229" s="15">
        <v>43067</v>
      </c>
      <c r="B229" s="12">
        <v>4941703</v>
      </c>
      <c r="C229" s="12">
        <v>316.36</v>
      </c>
      <c r="D229" s="12">
        <v>317.55</v>
      </c>
      <c r="E229" s="12">
        <v>320</v>
      </c>
      <c r="F229" s="12">
        <v>313.92</v>
      </c>
      <c r="G229" s="22"/>
      <c r="H229" s="12">
        <v>307.54000000000002</v>
      </c>
      <c r="I229">
        <f t="shared" si="3"/>
        <v>10.009999999999991</v>
      </c>
    </row>
    <row r="230" spans="1:9" ht="16" x14ac:dyDescent="0.2">
      <c r="A230" s="15">
        <v>43066</v>
      </c>
      <c r="B230" s="12">
        <v>4537779</v>
      </c>
      <c r="C230" s="12">
        <v>313.25</v>
      </c>
      <c r="D230" s="12">
        <v>316.81</v>
      </c>
      <c r="E230" s="12">
        <v>317.33999999999997</v>
      </c>
      <c r="F230" s="12">
        <v>309.51</v>
      </c>
      <c r="G230" s="22"/>
      <c r="H230" s="12">
        <v>317.55</v>
      </c>
      <c r="I230">
        <f t="shared" si="3"/>
        <v>-0.74000000000000909</v>
      </c>
    </row>
    <row r="231" spans="1:9" ht="16" x14ac:dyDescent="0.2">
      <c r="A231" s="15">
        <v>43063</v>
      </c>
      <c r="B231" s="12">
        <v>3244065</v>
      </c>
      <c r="C231" s="12">
        <v>313.79000000000002</v>
      </c>
      <c r="D231" s="12">
        <v>315.55</v>
      </c>
      <c r="E231" s="12">
        <v>316.41000000000003</v>
      </c>
      <c r="F231" s="12">
        <v>311</v>
      </c>
      <c r="G231" s="22"/>
      <c r="H231" s="12">
        <v>316.81</v>
      </c>
      <c r="I231">
        <f t="shared" si="3"/>
        <v>-1.2599999999999909</v>
      </c>
    </row>
    <row r="232" spans="1:9" ht="16" x14ac:dyDescent="0.2">
      <c r="A232" s="15">
        <v>43061</v>
      </c>
      <c r="B232" s="12">
        <v>4913283</v>
      </c>
      <c r="C232" s="12">
        <v>316.77</v>
      </c>
      <c r="D232" s="12">
        <v>312.60000000000002</v>
      </c>
      <c r="E232" s="12">
        <v>317.42</v>
      </c>
      <c r="F232" s="12">
        <v>311.83999999999997</v>
      </c>
      <c r="G232" s="22"/>
      <c r="H232" s="12">
        <v>315.55</v>
      </c>
      <c r="I232">
        <f t="shared" si="3"/>
        <v>-2.9499999999999886</v>
      </c>
    </row>
    <row r="233" spans="1:9" ht="16" x14ac:dyDescent="0.2">
      <c r="A233" s="15">
        <v>43060</v>
      </c>
      <c r="B233" s="12">
        <v>7256381</v>
      </c>
      <c r="C233" s="12">
        <v>310.86</v>
      </c>
      <c r="D233" s="12">
        <v>317.81</v>
      </c>
      <c r="E233" s="12">
        <v>318.23</v>
      </c>
      <c r="F233" s="12">
        <v>308.70999999999998</v>
      </c>
      <c r="G233" s="22"/>
      <c r="H233" s="12">
        <v>312.60000000000002</v>
      </c>
      <c r="I233">
        <f t="shared" si="3"/>
        <v>5.2099999999999795</v>
      </c>
    </row>
    <row r="234" spans="1:9" ht="16" x14ac:dyDescent="0.2">
      <c r="A234" s="15">
        <v>43059</v>
      </c>
      <c r="B234" s="12">
        <v>8241821</v>
      </c>
      <c r="C234" s="12">
        <v>313.79000000000002</v>
      </c>
      <c r="D234" s="12">
        <v>308.74</v>
      </c>
      <c r="E234" s="12">
        <v>315.5</v>
      </c>
      <c r="F234" s="12">
        <v>304.75</v>
      </c>
      <c r="G234" s="22"/>
      <c r="H234" s="12">
        <v>317.81</v>
      </c>
      <c r="I234">
        <f t="shared" si="3"/>
        <v>-9.0699999999999932</v>
      </c>
    </row>
    <row r="235" spans="1:9" ht="16" x14ac:dyDescent="0.2">
      <c r="A235" s="15">
        <v>43056</v>
      </c>
      <c r="B235" s="12">
        <v>13720830</v>
      </c>
      <c r="C235" s="12">
        <v>325.67</v>
      </c>
      <c r="D235" s="12">
        <v>315.05</v>
      </c>
      <c r="E235" s="12">
        <v>326.67</v>
      </c>
      <c r="F235" s="12">
        <v>313.14999999999998</v>
      </c>
      <c r="G235" s="22"/>
      <c r="H235" s="12">
        <v>308.74</v>
      </c>
      <c r="I235">
        <f t="shared" si="3"/>
        <v>6.3100000000000023</v>
      </c>
    </row>
    <row r="236" spans="1:9" ht="16" x14ac:dyDescent="0.2">
      <c r="A236" s="15">
        <v>43055</v>
      </c>
      <c r="B236" s="12">
        <v>5794409</v>
      </c>
      <c r="C236" s="12">
        <v>313.99</v>
      </c>
      <c r="D236" s="12">
        <v>312.5</v>
      </c>
      <c r="E236" s="12">
        <v>318.14</v>
      </c>
      <c r="F236" s="12">
        <v>311.3</v>
      </c>
      <c r="G236" s="22"/>
      <c r="H236" s="12">
        <v>315.05</v>
      </c>
      <c r="I236">
        <f t="shared" si="3"/>
        <v>-2.5500000000000114</v>
      </c>
    </row>
    <row r="237" spans="1:9" ht="16" x14ac:dyDescent="0.2">
      <c r="A237" s="15">
        <v>43054</v>
      </c>
      <c r="B237" s="12">
        <v>5951835</v>
      </c>
      <c r="C237" s="12">
        <v>306.01</v>
      </c>
      <c r="D237" s="12">
        <v>311.3</v>
      </c>
      <c r="E237" s="12">
        <v>312.49</v>
      </c>
      <c r="F237" s="12">
        <v>301.5</v>
      </c>
      <c r="G237" s="22"/>
      <c r="H237" s="12">
        <v>312.5</v>
      </c>
      <c r="I237">
        <f t="shared" si="3"/>
        <v>-1.1999999999999886</v>
      </c>
    </row>
    <row r="238" spans="1:9" ht="16" x14ac:dyDescent="0.2">
      <c r="A238" s="15">
        <v>43053</v>
      </c>
      <c r="B238" s="12">
        <v>5661904</v>
      </c>
      <c r="C238" s="12">
        <v>315</v>
      </c>
      <c r="D238" s="12">
        <v>308.7</v>
      </c>
      <c r="E238" s="12">
        <v>316.35000000000002</v>
      </c>
      <c r="F238" s="12">
        <v>306.89999999999998</v>
      </c>
      <c r="G238" s="22"/>
      <c r="H238" s="12">
        <v>311.3</v>
      </c>
      <c r="I238">
        <f t="shared" si="3"/>
        <v>-2.6000000000000227</v>
      </c>
    </row>
    <row r="239" spans="1:9" ht="16" x14ac:dyDescent="0.2">
      <c r="A239" s="15">
        <v>43052</v>
      </c>
      <c r="B239" s="12">
        <v>7565242</v>
      </c>
      <c r="C239" s="12">
        <v>300.13</v>
      </c>
      <c r="D239" s="12">
        <v>315.39999999999998</v>
      </c>
      <c r="E239" s="12">
        <v>316.8</v>
      </c>
      <c r="F239" s="12">
        <v>299.11</v>
      </c>
      <c r="G239" s="22"/>
      <c r="H239" s="12">
        <v>308.7</v>
      </c>
      <c r="I239">
        <f t="shared" si="3"/>
        <v>6.6999999999999886</v>
      </c>
    </row>
    <row r="240" spans="1:9" ht="16" x14ac:dyDescent="0.2">
      <c r="A240" s="15">
        <v>43049</v>
      </c>
      <c r="B240" s="12">
        <v>4621080</v>
      </c>
      <c r="C240" s="12">
        <v>302.5</v>
      </c>
      <c r="D240" s="12">
        <v>302.99</v>
      </c>
      <c r="E240" s="12">
        <v>308.36</v>
      </c>
      <c r="F240" s="12">
        <v>301.85000000000002</v>
      </c>
      <c r="G240" s="22"/>
      <c r="H240" s="12">
        <v>315.39999999999998</v>
      </c>
      <c r="I240">
        <f t="shared" si="3"/>
        <v>-12.409999999999968</v>
      </c>
    </row>
    <row r="241" spans="1:9" ht="16" x14ac:dyDescent="0.2">
      <c r="A241" s="15">
        <v>43048</v>
      </c>
      <c r="B241" s="12">
        <v>5440173</v>
      </c>
      <c r="C241" s="12">
        <v>302.5</v>
      </c>
      <c r="D241" s="12">
        <v>302.99</v>
      </c>
      <c r="E241" s="12">
        <v>304.45999999999998</v>
      </c>
      <c r="F241" s="12">
        <v>296.3</v>
      </c>
      <c r="G241" s="22"/>
      <c r="H241" s="12">
        <v>302.99</v>
      </c>
      <c r="I241">
        <f t="shared" si="3"/>
        <v>0</v>
      </c>
    </row>
    <row r="242" spans="1:9" ht="16" x14ac:dyDescent="0.2">
      <c r="A242" s="15">
        <v>43047</v>
      </c>
      <c r="B242" s="12">
        <v>4725355</v>
      </c>
      <c r="C242" s="12">
        <v>305.5</v>
      </c>
      <c r="D242" s="12">
        <v>304.39</v>
      </c>
      <c r="E242" s="12">
        <v>306.89</v>
      </c>
      <c r="F242" s="12">
        <v>301.30009999999999</v>
      </c>
      <c r="G242" s="22"/>
      <c r="H242" s="12">
        <v>302.99</v>
      </c>
      <c r="I242">
        <f t="shared" si="3"/>
        <v>1.3999999999999773</v>
      </c>
    </row>
    <row r="243" spans="1:9" ht="16" x14ac:dyDescent="0.2">
      <c r="A243" s="15">
        <v>43046</v>
      </c>
      <c r="B243" s="12">
        <v>5284844</v>
      </c>
      <c r="C243" s="12">
        <v>301.02</v>
      </c>
      <c r="D243" s="12">
        <v>306.05</v>
      </c>
      <c r="E243" s="12">
        <v>306.5</v>
      </c>
      <c r="F243" s="12">
        <v>300.02999999999997</v>
      </c>
      <c r="G243" s="22"/>
      <c r="H243" s="12">
        <v>304.39</v>
      </c>
      <c r="I243">
        <f t="shared" si="3"/>
        <v>1.660000000000025</v>
      </c>
    </row>
    <row r="244" spans="1:9" ht="16" x14ac:dyDescent="0.2">
      <c r="A244" s="15">
        <v>43045</v>
      </c>
      <c r="B244" s="12">
        <v>6480689</v>
      </c>
      <c r="C244" s="12">
        <v>307</v>
      </c>
      <c r="D244" s="12">
        <v>302.77999999999997</v>
      </c>
      <c r="E244" s="12">
        <v>307.5</v>
      </c>
      <c r="F244" s="12">
        <v>299.01</v>
      </c>
      <c r="G244" s="22"/>
      <c r="H244" s="12">
        <v>306.05</v>
      </c>
      <c r="I244">
        <f t="shared" si="3"/>
        <v>-3.2700000000000387</v>
      </c>
    </row>
    <row r="245" spans="1:9" ht="16" x14ac:dyDescent="0.2">
      <c r="A245" s="15">
        <v>43042</v>
      </c>
      <c r="B245" s="12">
        <v>8885933</v>
      </c>
      <c r="C245" s="12">
        <v>299.5</v>
      </c>
      <c r="D245" s="12">
        <v>306.08999999999997</v>
      </c>
      <c r="E245" s="12">
        <v>306.25</v>
      </c>
      <c r="F245" s="12">
        <v>295.13</v>
      </c>
      <c r="G245" s="22"/>
      <c r="H245" s="12">
        <v>302.77999999999997</v>
      </c>
      <c r="I245">
        <f t="shared" si="3"/>
        <v>3.3100000000000023</v>
      </c>
    </row>
    <row r="246" spans="1:9" ht="16" x14ac:dyDescent="0.2">
      <c r="A246" s="15">
        <v>43041</v>
      </c>
      <c r="B246" s="12">
        <v>19771280</v>
      </c>
      <c r="C246" s="12">
        <v>300.13</v>
      </c>
      <c r="D246" s="12">
        <v>299.26</v>
      </c>
      <c r="E246" s="12">
        <v>308.69</v>
      </c>
      <c r="F246" s="12">
        <v>292.63</v>
      </c>
      <c r="G246" s="22"/>
      <c r="H246" s="12">
        <v>306.08999999999997</v>
      </c>
      <c r="I246">
        <f t="shared" si="3"/>
        <v>-6.8299999999999841</v>
      </c>
    </row>
    <row r="247" spans="1:9" ht="16" x14ac:dyDescent="0.2">
      <c r="A247" s="15">
        <v>43040</v>
      </c>
      <c r="B247" s="12">
        <v>8242487</v>
      </c>
      <c r="C247" s="12">
        <v>332.25</v>
      </c>
      <c r="D247" s="12">
        <v>321.08</v>
      </c>
      <c r="E247" s="12">
        <v>332.60890000000001</v>
      </c>
      <c r="F247" s="12">
        <v>320.26</v>
      </c>
      <c r="G247" s="22"/>
      <c r="H247" s="12">
        <v>299.26</v>
      </c>
      <c r="I247">
        <f t="shared" si="3"/>
        <v>21.819999999999993</v>
      </c>
    </row>
    <row r="248" spans="1:9" ht="16" x14ac:dyDescent="0.2">
      <c r="A248" s="15">
        <v>43039</v>
      </c>
      <c r="B248" s="12">
        <v>5650062</v>
      </c>
      <c r="C248" s="12">
        <v>320.23</v>
      </c>
      <c r="D248" s="12">
        <v>331.53</v>
      </c>
      <c r="E248" s="12">
        <v>331.95</v>
      </c>
      <c r="F248" s="12">
        <v>320.18</v>
      </c>
      <c r="G248" s="22"/>
      <c r="H248" s="12">
        <v>321.08</v>
      </c>
      <c r="I248">
        <f t="shared" si="3"/>
        <v>10.449999999999989</v>
      </c>
    </row>
    <row r="249" spans="1:9" ht="16" x14ac:dyDescent="0.2">
      <c r="A249" s="15">
        <v>43038</v>
      </c>
      <c r="B249" s="12">
        <v>4247619</v>
      </c>
      <c r="C249" s="12">
        <v>319.18</v>
      </c>
      <c r="D249" s="12">
        <v>320.08</v>
      </c>
      <c r="E249" s="12">
        <v>323.77999999999997</v>
      </c>
      <c r="F249" s="12">
        <v>317.25</v>
      </c>
      <c r="G249" s="22"/>
      <c r="H249" s="12">
        <v>331.53</v>
      </c>
      <c r="I249">
        <f t="shared" si="3"/>
        <v>-11.449999999999989</v>
      </c>
    </row>
    <row r="250" spans="1:9" ht="16" x14ac:dyDescent="0.2">
      <c r="A250" s="15">
        <v>43035</v>
      </c>
      <c r="B250" s="12">
        <v>6968365</v>
      </c>
      <c r="C250" s="12">
        <v>319.75</v>
      </c>
      <c r="D250" s="12">
        <v>320.87</v>
      </c>
      <c r="E250" s="12">
        <v>324.58999999999997</v>
      </c>
      <c r="F250" s="12">
        <v>316.66000000000003</v>
      </c>
      <c r="G250" s="22"/>
      <c r="H250" s="12">
        <v>320.08</v>
      </c>
      <c r="I250">
        <f t="shared" si="3"/>
        <v>0.79000000000002046</v>
      </c>
    </row>
    <row r="251" spans="1:9" ht="16" x14ac:dyDescent="0.2">
      <c r="A251" s="15">
        <v>43034</v>
      </c>
      <c r="B251" s="12">
        <v>5010087</v>
      </c>
      <c r="C251" s="12">
        <v>327.78</v>
      </c>
      <c r="D251" s="12">
        <v>326.17</v>
      </c>
      <c r="E251" s="12">
        <v>330.23</v>
      </c>
      <c r="F251" s="12">
        <v>323.2</v>
      </c>
      <c r="G251" s="22"/>
      <c r="H251" s="12">
        <v>320.87</v>
      </c>
      <c r="I251">
        <f t="shared" si="3"/>
        <v>5.3000000000000114</v>
      </c>
    </row>
    <row r="252" spans="1:9" ht="16" x14ac:dyDescent="0.2">
      <c r="A252" s="15">
        <v>43033</v>
      </c>
      <c r="B252" s="12">
        <v>8583619</v>
      </c>
      <c r="C252" s="12">
        <v>336.7</v>
      </c>
      <c r="D252" s="12">
        <v>325.83999999999997</v>
      </c>
      <c r="E252" s="12">
        <v>337.5</v>
      </c>
      <c r="F252" s="12">
        <v>323.56</v>
      </c>
      <c r="G252" s="22"/>
      <c r="H252" s="12">
        <v>326.17</v>
      </c>
      <c r="I252">
        <f t="shared" si="3"/>
        <v>-0.33000000000004093</v>
      </c>
    </row>
    <row r="253" spans="1:9" ht="16" x14ac:dyDescent="0.2">
      <c r="A253" s="15">
        <v>43032</v>
      </c>
      <c r="B253" s="12">
        <v>4485692</v>
      </c>
      <c r="C253" s="12">
        <v>338.8</v>
      </c>
      <c r="D253" s="12">
        <v>337.34</v>
      </c>
      <c r="E253" s="12">
        <v>342.8</v>
      </c>
      <c r="F253" s="12">
        <v>336.16</v>
      </c>
      <c r="G253" s="22"/>
      <c r="H253" s="12">
        <v>325.83999999999997</v>
      </c>
      <c r="I253">
        <f t="shared" si="3"/>
        <v>11.5</v>
      </c>
    </row>
    <row r="254" spans="1:9" ht="16" x14ac:dyDescent="0.2">
      <c r="A254" s="15">
        <v>43031</v>
      </c>
      <c r="B254" s="12">
        <v>5739598</v>
      </c>
      <c r="C254" s="12">
        <v>349.88</v>
      </c>
      <c r="D254" s="12">
        <v>337.02</v>
      </c>
      <c r="E254" s="12">
        <v>349.95</v>
      </c>
      <c r="F254" s="12">
        <v>336.25</v>
      </c>
      <c r="G254" s="22"/>
      <c r="H254" s="12">
        <v>337.34</v>
      </c>
      <c r="I254">
        <f t="shared" si="3"/>
        <v>-0.31999999999999318</v>
      </c>
    </row>
    <row r="255" spans="1:9" ht="16" x14ac:dyDescent="0.2">
      <c r="A255" s="15">
        <v>43028</v>
      </c>
      <c r="B255" s="12">
        <v>4925657</v>
      </c>
      <c r="C255" s="12">
        <v>352.69</v>
      </c>
      <c r="D255" s="12">
        <v>345.1</v>
      </c>
      <c r="E255" s="12">
        <v>354.55</v>
      </c>
      <c r="F255" s="12">
        <v>344.34</v>
      </c>
      <c r="G255" s="22"/>
      <c r="H255" s="12">
        <v>337.02</v>
      </c>
      <c r="I255">
        <f t="shared" si="3"/>
        <v>8.0800000000000409</v>
      </c>
    </row>
    <row r="256" spans="1:9" ht="16" x14ac:dyDescent="0.2">
      <c r="A256" s="15">
        <v>43027</v>
      </c>
      <c r="B256" s="12">
        <v>5055715</v>
      </c>
      <c r="C256" s="12">
        <v>355.56</v>
      </c>
      <c r="D256" s="12">
        <v>351.81</v>
      </c>
      <c r="E256" s="12">
        <v>357.1465</v>
      </c>
      <c r="F256" s="12">
        <v>348.2</v>
      </c>
      <c r="G256" s="22"/>
      <c r="H256" s="12">
        <v>345.1</v>
      </c>
      <c r="I256">
        <f t="shared" si="3"/>
        <v>6.7099999999999795</v>
      </c>
    </row>
    <row r="257" spans="1:9" ht="16" x14ac:dyDescent="0.2">
      <c r="A257" s="15">
        <v>43026</v>
      </c>
      <c r="B257" s="12">
        <v>4936024</v>
      </c>
      <c r="C257" s="12">
        <v>355.97</v>
      </c>
      <c r="D257" s="12">
        <v>359.65</v>
      </c>
      <c r="E257" s="12">
        <v>363</v>
      </c>
      <c r="F257" s="12">
        <v>354.13</v>
      </c>
      <c r="G257" s="22"/>
      <c r="H257" s="12">
        <v>351.81</v>
      </c>
      <c r="I257">
        <f t="shared" si="3"/>
        <v>7.839999999999975</v>
      </c>
    </row>
    <row r="258" spans="1:9" ht="16" x14ac:dyDescent="0.2">
      <c r="A258" s="15">
        <v>43025</v>
      </c>
      <c r="B258" s="12">
        <v>3290290</v>
      </c>
      <c r="C258" s="12">
        <v>350.91</v>
      </c>
      <c r="D258" s="12">
        <v>355.75</v>
      </c>
      <c r="E258" s="12">
        <v>356.22</v>
      </c>
      <c r="F258" s="12">
        <v>350.07</v>
      </c>
      <c r="G258" s="22"/>
      <c r="H258" s="12">
        <v>359.65</v>
      </c>
      <c r="I258">
        <f t="shared" si="3"/>
        <v>-3.8999999999999773</v>
      </c>
    </row>
    <row r="259" spans="1:9" ht="16" x14ac:dyDescent="0.2">
      <c r="A259" s="15">
        <v>43024</v>
      </c>
      <c r="B259" s="12">
        <v>5373090</v>
      </c>
      <c r="C259" s="12">
        <v>353.76</v>
      </c>
      <c r="D259" s="12">
        <v>350.6</v>
      </c>
      <c r="E259" s="12">
        <v>354.48</v>
      </c>
      <c r="F259" s="12">
        <v>347.16</v>
      </c>
      <c r="G259" s="22"/>
      <c r="H259" s="12">
        <v>355.75</v>
      </c>
      <c r="I259">
        <f t="shared" si="3"/>
        <v>-5.1499999999999773</v>
      </c>
    </row>
    <row r="260" spans="1:9" ht="16" x14ac:dyDescent="0.2">
      <c r="A260" s="15">
        <v>43021</v>
      </c>
      <c r="B260" s="12">
        <v>3538807</v>
      </c>
      <c r="C260" s="12">
        <v>356.98</v>
      </c>
      <c r="D260" s="12">
        <v>355.57</v>
      </c>
      <c r="E260" s="12">
        <v>358.49</v>
      </c>
      <c r="F260" s="12">
        <v>353.68</v>
      </c>
      <c r="G260" s="22"/>
      <c r="H260" s="12">
        <v>350.6</v>
      </c>
      <c r="I260">
        <f t="shared" si="3"/>
        <v>4.9699999999999704</v>
      </c>
    </row>
    <row r="261" spans="1:9" ht="16" x14ac:dyDescent="0.2">
      <c r="A261" s="15">
        <v>43020</v>
      </c>
      <c r="B261" s="12">
        <v>4073552</v>
      </c>
      <c r="C261" s="12">
        <v>352.95</v>
      </c>
      <c r="D261" s="12">
        <v>355.68</v>
      </c>
      <c r="E261" s="12">
        <v>359.78</v>
      </c>
      <c r="F261" s="12">
        <v>352.64</v>
      </c>
      <c r="G261" s="22"/>
      <c r="H261" s="12">
        <v>355.57</v>
      </c>
      <c r="I261">
        <f t="shared" si="3"/>
        <v>0.11000000000001364</v>
      </c>
    </row>
    <row r="262" spans="1:9" ht="16" x14ac:dyDescent="0.2">
      <c r="A262" s="15">
        <v>43019</v>
      </c>
      <c r="B262" s="12">
        <v>4494733</v>
      </c>
      <c r="C262" s="12">
        <v>353.89</v>
      </c>
      <c r="D262" s="12">
        <v>354.6</v>
      </c>
      <c r="E262" s="12">
        <v>357.6</v>
      </c>
      <c r="F262" s="12">
        <v>351.15</v>
      </c>
      <c r="G262" s="22"/>
      <c r="H262" s="12">
        <v>355.68</v>
      </c>
      <c r="I262">
        <f t="shared" si="3"/>
        <v>-1.0799999999999841</v>
      </c>
    </row>
    <row r="263" spans="1:9" ht="16" x14ac:dyDescent="0.2">
      <c r="A263" s="15">
        <v>43018</v>
      </c>
      <c r="B263" s="12">
        <v>6972263</v>
      </c>
      <c r="C263" s="12">
        <v>346.8</v>
      </c>
      <c r="D263" s="12">
        <v>355.59</v>
      </c>
      <c r="E263" s="12">
        <v>355.63</v>
      </c>
      <c r="F263" s="12">
        <v>345.53050000000002</v>
      </c>
      <c r="G263" s="22"/>
      <c r="H263" s="12">
        <v>354.6</v>
      </c>
      <c r="I263">
        <f t="shared" si="3"/>
        <v>0.98999999999995225</v>
      </c>
    </row>
    <row r="264" spans="1:9" ht="16" x14ac:dyDescent="0.2">
      <c r="A264" s="15">
        <v>43017</v>
      </c>
      <c r="B264" s="12">
        <v>7461461</v>
      </c>
      <c r="C264" s="12">
        <v>349.65</v>
      </c>
      <c r="D264" s="12">
        <v>342.94</v>
      </c>
      <c r="E264" s="12">
        <v>351.75</v>
      </c>
      <c r="F264" s="12">
        <v>342.67</v>
      </c>
      <c r="G264" s="22"/>
      <c r="H264" s="12">
        <v>355.59</v>
      </c>
      <c r="I264">
        <f t="shared" si="3"/>
        <v>-12.649999999999977</v>
      </c>
    </row>
    <row r="265" spans="1:9" ht="16" x14ac:dyDescent="0.2">
      <c r="A265" s="15">
        <v>43014</v>
      </c>
      <c r="B265" s="12">
        <v>4272866</v>
      </c>
      <c r="C265" s="12">
        <v>353.1</v>
      </c>
      <c r="D265" s="12">
        <v>356.88</v>
      </c>
      <c r="E265" s="12">
        <v>360.0992</v>
      </c>
      <c r="F265" s="12">
        <v>352.25</v>
      </c>
      <c r="G265" s="22"/>
      <c r="H265" s="12">
        <v>342.94</v>
      </c>
      <c r="I265">
        <f t="shared" ref="I265:I328" si="4">D265-H265</f>
        <v>13.939999999999998</v>
      </c>
    </row>
    <row r="266" spans="1:9" ht="16" x14ac:dyDescent="0.2">
      <c r="A266" s="15">
        <v>43013</v>
      </c>
      <c r="B266" s="12">
        <v>4167913</v>
      </c>
      <c r="C266" s="12">
        <v>356</v>
      </c>
      <c r="D266" s="12">
        <v>355.33</v>
      </c>
      <c r="E266" s="12">
        <v>357.435</v>
      </c>
      <c r="F266" s="12">
        <v>351.35</v>
      </c>
      <c r="G266" s="22"/>
      <c r="H266" s="12">
        <v>356.88</v>
      </c>
      <c r="I266">
        <f t="shared" si="4"/>
        <v>-1.5500000000000114</v>
      </c>
    </row>
    <row r="267" spans="1:9" ht="16" x14ac:dyDescent="0.2">
      <c r="A267" s="15">
        <v>43012</v>
      </c>
      <c r="B267" s="12">
        <v>8147995</v>
      </c>
      <c r="C267" s="12">
        <v>351.25</v>
      </c>
      <c r="D267" s="12">
        <v>355.01</v>
      </c>
      <c r="E267" s="12">
        <v>358.62</v>
      </c>
      <c r="F267" s="12">
        <v>349.6</v>
      </c>
      <c r="G267" s="22"/>
      <c r="H267" s="12">
        <v>355.33</v>
      </c>
      <c r="I267">
        <f t="shared" si="4"/>
        <v>-0.31999999999999318</v>
      </c>
    </row>
    <row r="268" spans="1:9" ht="16" x14ac:dyDescent="0.2">
      <c r="A268" s="15">
        <v>43011</v>
      </c>
      <c r="B268" s="12">
        <v>10122550</v>
      </c>
      <c r="C268" s="12">
        <v>335.9</v>
      </c>
      <c r="D268" s="12">
        <v>348.14</v>
      </c>
      <c r="E268" s="12">
        <v>348.55</v>
      </c>
      <c r="F268" s="12">
        <v>331.28</v>
      </c>
      <c r="G268" s="22"/>
      <c r="H268" s="12">
        <v>355.01</v>
      </c>
      <c r="I268">
        <f t="shared" si="4"/>
        <v>-6.8700000000000045</v>
      </c>
    </row>
    <row r="269" spans="1:9" ht="16" x14ac:dyDescent="0.2">
      <c r="A269" s="15">
        <v>43010</v>
      </c>
      <c r="B269" s="12">
        <v>5227547</v>
      </c>
      <c r="C269" s="12">
        <v>342.52</v>
      </c>
      <c r="D269" s="12">
        <v>341.53</v>
      </c>
      <c r="E269" s="12">
        <v>343.7</v>
      </c>
      <c r="F269" s="12">
        <v>335.51</v>
      </c>
      <c r="G269" s="22"/>
      <c r="H269" s="12">
        <v>348.14</v>
      </c>
      <c r="I269">
        <f t="shared" si="4"/>
        <v>-6.6100000000000136</v>
      </c>
    </row>
    <row r="270" spans="1:9" ht="16" x14ac:dyDescent="0.2">
      <c r="A270" s="15">
        <v>43007</v>
      </c>
      <c r="B270" s="12">
        <v>5099051</v>
      </c>
      <c r="C270" s="12">
        <v>341.86</v>
      </c>
      <c r="D270" s="12">
        <v>341.1</v>
      </c>
      <c r="E270" s="12">
        <v>344.68</v>
      </c>
      <c r="F270" s="12">
        <v>338.601</v>
      </c>
      <c r="G270" s="22"/>
      <c r="H270" s="12">
        <v>341.53</v>
      </c>
      <c r="I270">
        <f t="shared" si="4"/>
        <v>-0.42999999999994998</v>
      </c>
    </row>
    <row r="271" spans="1:9" ht="16" x14ac:dyDescent="0.2">
      <c r="A271" s="15">
        <v>43006</v>
      </c>
      <c r="B271" s="12">
        <v>5309779</v>
      </c>
      <c r="C271" s="12">
        <v>339.88</v>
      </c>
      <c r="D271" s="12">
        <v>339.6</v>
      </c>
      <c r="E271" s="12">
        <v>342.75</v>
      </c>
      <c r="F271" s="12">
        <v>335.4</v>
      </c>
      <c r="G271" s="22"/>
      <c r="H271" s="12">
        <v>341.1</v>
      </c>
      <c r="I271">
        <f t="shared" si="4"/>
        <v>-1.5</v>
      </c>
    </row>
    <row r="272" spans="1:9" ht="16" x14ac:dyDescent="0.2">
      <c r="A272" s="15">
        <v>43005</v>
      </c>
      <c r="B272" s="12">
        <v>6027375</v>
      </c>
      <c r="C272" s="12">
        <v>349.9</v>
      </c>
      <c r="D272" s="12">
        <v>340.97</v>
      </c>
      <c r="E272" s="12">
        <v>351.48899999999998</v>
      </c>
      <c r="F272" s="12">
        <v>340.5</v>
      </c>
      <c r="G272" s="22"/>
      <c r="H272" s="12">
        <v>339.6</v>
      </c>
      <c r="I272">
        <f t="shared" si="4"/>
        <v>1.3700000000000045</v>
      </c>
    </row>
    <row r="273" spans="1:9" ht="16" x14ac:dyDescent="0.2">
      <c r="A273" s="15">
        <v>43004</v>
      </c>
      <c r="B273" s="12">
        <v>7149649</v>
      </c>
      <c r="C273" s="12">
        <v>350.93</v>
      </c>
      <c r="D273" s="12">
        <v>345.25</v>
      </c>
      <c r="E273" s="12">
        <v>351.24</v>
      </c>
      <c r="F273" s="12">
        <v>340.9</v>
      </c>
      <c r="G273" s="22"/>
      <c r="H273" s="12">
        <v>340.97</v>
      </c>
      <c r="I273">
        <f t="shared" si="4"/>
        <v>4.2799999999999727</v>
      </c>
    </row>
    <row r="274" spans="1:9" ht="16" x14ac:dyDescent="0.2">
      <c r="A274" s="15">
        <v>43003</v>
      </c>
      <c r="B274" s="12">
        <v>7587158</v>
      </c>
      <c r="C274" s="12">
        <v>353.15</v>
      </c>
      <c r="D274" s="12">
        <v>344.99</v>
      </c>
      <c r="E274" s="12">
        <v>357.46899999999999</v>
      </c>
      <c r="F274" s="12">
        <v>342.88</v>
      </c>
      <c r="G274" s="22"/>
      <c r="H274" s="12">
        <v>345.25</v>
      </c>
      <c r="I274">
        <f t="shared" si="4"/>
        <v>-0.25999999999999091</v>
      </c>
    </row>
    <row r="275" spans="1:9" ht="16" x14ac:dyDescent="0.2">
      <c r="A275" s="15">
        <v>43000</v>
      </c>
      <c r="B275" s="12">
        <v>8142895</v>
      </c>
      <c r="C275" s="12">
        <v>366.49</v>
      </c>
      <c r="D275" s="12">
        <v>351.09</v>
      </c>
      <c r="E275" s="12">
        <v>369.8999</v>
      </c>
      <c r="F275" s="12">
        <v>350.88</v>
      </c>
      <c r="G275" s="22"/>
      <c r="H275" s="12">
        <v>344.99</v>
      </c>
      <c r="I275">
        <f t="shared" si="4"/>
        <v>6.0999999999999659</v>
      </c>
    </row>
    <row r="276" spans="1:9" ht="16" x14ac:dyDescent="0.2">
      <c r="A276" s="15">
        <v>42999</v>
      </c>
      <c r="B276" s="12">
        <v>4610872</v>
      </c>
      <c r="C276" s="12">
        <v>374.9</v>
      </c>
      <c r="D276" s="12">
        <v>366.48</v>
      </c>
      <c r="E276" s="12">
        <v>376.83</v>
      </c>
      <c r="F276" s="12">
        <v>364.51</v>
      </c>
      <c r="G276" s="22"/>
      <c r="H276" s="12">
        <v>351.09</v>
      </c>
      <c r="I276">
        <f t="shared" si="4"/>
        <v>15.390000000000043</v>
      </c>
    </row>
    <row r="277" spans="1:9" ht="16" x14ac:dyDescent="0.2">
      <c r="A277" s="15">
        <v>42998</v>
      </c>
      <c r="B277" s="12">
        <v>4909958</v>
      </c>
      <c r="C277" s="12">
        <v>373</v>
      </c>
      <c r="D277" s="12">
        <v>373.91</v>
      </c>
      <c r="E277" s="12">
        <v>378.24900000000002</v>
      </c>
      <c r="F277" s="12">
        <v>371.07</v>
      </c>
      <c r="G277" s="22"/>
      <c r="H277" s="12">
        <v>366.48</v>
      </c>
      <c r="I277">
        <f t="shared" si="4"/>
        <v>7.4300000000000068</v>
      </c>
    </row>
    <row r="278" spans="1:9" ht="16" x14ac:dyDescent="0.2">
      <c r="A278" s="15">
        <v>42997</v>
      </c>
      <c r="B278" s="12">
        <v>6435208</v>
      </c>
      <c r="C278" s="12">
        <v>380</v>
      </c>
      <c r="D278" s="12">
        <v>375.1</v>
      </c>
      <c r="E278" s="12">
        <v>382.39</v>
      </c>
      <c r="F278" s="12">
        <v>373.57</v>
      </c>
      <c r="G278" s="22"/>
      <c r="H278" s="12">
        <v>373.91</v>
      </c>
      <c r="I278">
        <f t="shared" si="4"/>
        <v>1.1899999999999977</v>
      </c>
    </row>
    <row r="279" spans="1:9" ht="16" x14ac:dyDescent="0.2">
      <c r="A279" s="15">
        <v>42996</v>
      </c>
      <c r="B279" s="12">
        <v>7177773</v>
      </c>
      <c r="C279" s="12">
        <v>380.25</v>
      </c>
      <c r="D279" s="12">
        <v>385</v>
      </c>
      <c r="E279" s="12">
        <v>389.61</v>
      </c>
      <c r="F279" s="12">
        <v>377.68</v>
      </c>
      <c r="G279" s="22"/>
      <c r="H279" s="12">
        <v>375.1</v>
      </c>
      <c r="I279">
        <f t="shared" si="4"/>
        <v>9.8999999999999773</v>
      </c>
    </row>
    <row r="280" spans="1:9" ht="16" x14ac:dyDescent="0.2">
      <c r="A280" s="15">
        <v>42993</v>
      </c>
      <c r="B280" s="12">
        <v>5407227</v>
      </c>
      <c r="C280" s="12">
        <v>374.51</v>
      </c>
      <c r="D280" s="12">
        <v>379.81</v>
      </c>
      <c r="E280" s="12">
        <v>380</v>
      </c>
      <c r="F280" s="12">
        <v>372.7</v>
      </c>
      <c r="G280" s="22"/>
      <c r="H280" s="12">
        <v>385</v>
      </c>
      <c r="I280">
        <f t="shared" si="4"/>
        <v>-5.1899999999999977</v>
      </c>
    </row>
    <row r="281" spans="1:9" ht="16" x14ac:dyDescent="0.2">
      <c r="A281" s="15">
        <v>42992</v>
      </c>
      <c r="B281" s="12">
        <v>7170263</v>
      </c>
      <c r="C281" s="12">
        <v>364.33</v>
      </c>
      <c r="D281" s="12">
        <v>377.64</v>
      </c>
      <c r="E281" s="12">
        <v>377.96</v>
      </c>
      <c r="F281" s="12">
        <v>362.63</v>
      </c>
      <c r="G281" s="22"/>
      <c r="H281" s="12">
        <v>379.81</v>
      </c>
      <c r="I281">
        <f t="shared" si="4"/>
        <v>-2.1700000000000159</v>
      </c>
    </row>
    <row r="282" spans="1:9" ht="16" x14ac:dyDescent="0.2">
      <c r="A282" s="15">
        <v>42991</v>
      </c>
      <c r="B282" s="12">
        <v>4171185</v>
      </c>
      <c r="C282" s="12">
        <v>363.82</v>
      </c>
      <c r="D282" s="12">
        <v>366.23</v>
      </c>
      <c r="E282" s="12">
        <v>368.07</v>
      </c>
      <c r="F282" s="12">
        <v>359.59</v>
      </c>
      <c r="G282" s="22"/>
      <c r="H282" s="12">
        <v>377.64</v>
      </c>
      <c r="I282">
        <f t="shared" si="4"/>
        <v>-11.409999999999968</v>
      </c>
    </row>
    <row r="283" spans="1:9" ht="16" x14ac:dyDescent="0.2">
      <c r="A283" s="15">
        <v>42990</v>
      </c>
      <c r="B283" s="12">
        <v>5966204</v>
      </c>
      <c r="C283" s="12">
        <v>364.49</v>
      </c>
      <c r="D283" s="12">
        <v>362.75</v>
      </c>
      <c r="E283" s="12">
        <v>368.76</v>
      </c>
      <c r="F283" s="12">
        <v>360.4</v>
      </c>
      <c r="G283" s="22"/>
      <c r="H283" s="12">
        <v>366.23</v>
      </c>
      <c r="I283">
        <f t="shared" si="4"/>
        <v>-3.4800000000000182</v>
      </c>
    </row>
    <row r="284" spans="1:9" ht="16" x14ac:dyDescent="0.2">
      <c r="A284" s="15">
        <v>42989</v>
      </c>
      <c r="B284" s="12">
        <v>7651000</v>
      </c>
      <c r="C284" s="12">
        <v>351.35</v>
      </c>
      <c r="D284" s="12">
        <v>363.69</v>
      </c>
      <c r="E284" s="12">
        <v>363.71</v>
      </c>
      <c r="F284" s="12">
        <v>350</v>
      </c>
      <c r="G284" s="22"/>
      <c r="H284" s="12">
        <v>362.75</v>
      </c>
      <c r="I284">
        <f t="shared" si="4"/>
        <v>0.93999999999999773</v>
      </c>
    </row>
    <row r="285" spans="1:9" ht="16" x14ac:dyDescent="0.2">
      <c r="A285" s="15">
        <v>42986</v>
      </c>
      <c r="B285" s="12">
        <v>3261333</v>
      </c>
      <c r="C285" s="12">
        <v>348.99</v>
      </c>
      <c r="D285" s="12">
        <v>343.4</v>
      </c>
      <c r="E285" s="12">
        <v>349.78</v>
      </c>
      <c r="F285" s="12">
        <v>342.3</v>
      </c>
      <c r="G285" s="22"/>
      <c r="H285" s="12">
        <v>363.69</v>
      </c>
      <c r="I285">
        <f t="shared" si="4"/>
        <v>-20.29000000000002</v>
      </c>
    </row>
    <row r="286" spans="1:9" ht="16" x14ac:dyDescent="0.2">
      <c r="A286" s="15">
        <v>42985</v>
      </c>
      <c r="B286" s="12">
        <v>4235045</v>
      </c>
      <c r="C286" s="12">
        <v>345.98</v>
      </c>
      <c r="D286" s="12">
        <v>350.61</v>
      </c>
      <c r="E286" s="12">
        <v>352.48</v>
      </c>
      <c r="F286" s="12">
        <v>343.45</v>
      </c>
      <c r="G286" s="22"/>
      <c r="H286" s="12">
        <v>343.4</v>
      </c>
      <c r="I286">
        <f t="shared" si="4"/>
        <v>7.2100000000000364</v>
      </c>
    </row>
    <row r="287" spans="1:9" ht="16" x14ac:dyDescent="0.2">
      <c r="A287" s="15">
        <v>42984</v>
      </c>
      <c r="B287" s="12">
        <v>4082001</v>
      </c>
      <c r="C287" s="12">
        <v>349.5</v>
      </c>
      <c r="D287" s="12">
        <v>344.53</v>
      </c>
      <c r="E287" s="12">
        <v>350.97899999999998</v>
      </c>
      <c r="F287" s="12">
        <v>341.56</v>
      </c>
      <c r="G287" s="22"/>
      <c r="H287" s="12">
        <v>350.61</v>
      </c>
      <c r="I287">
        <f t="shared" si="4"/>
        <v>-6.0800000000000409</v>
      </c>
    </row>
    <row r="288" spans="1:9" ht="16" x14ac:dyDescent="0.2">
      <c r="A288" s="15">
        <v>42983</v>
      </c>
      <c r="B288" s="12">
        <v>3836402</v>
      </c>
      <c r="C288" s="12">
        <v>353.8</v>
      </c>
      <c r="D288" s="12">
        <v>349.59</v>
      </c>
      <c r="E288" s="12">
        <v>355.49</v>
      </c>
      <c r="F288" s="12">
        <v>345.89</v>
      </c>
      <c r="G288" s="22"/>
      <c r="H288" s="12">
        <v>344.53</v>
      </c>
      <c r="I288">
        <f t="shared" si="4"/>
        <v>5.0600000000000023</v>
      </c>
    </row>
    <row r="289" spans="1:9" ht="16" x14ac:dyDescent="0.2">
      <c r="A289" s="15">
        <v>42979</v>
      </c>
      <c r="B289" s="12">
        <v>3048550</v>
      </c>
      <c r="C289" s="12">
        <v>356.12</v>
      </c>
      <c r="D289" s="12">
        <v>355.4</v>
      </c>
      <c r="E289" s="12">
        <v>357.59</v>
      </c>
      <c r="F289" s="12">
        <v>353.6902</v>
      </c>
      <c r="G289" s="22"/>
      <c r="H289" s="12">
        <v>349.59</v>
      </c>
      <c r="I289">
        <f t="shared" si="4"/>
        <v>5.8100000000000023</v>
      </c>
    </row>
    <row r="290" spans="1:9" ht="16" x14ac:dyDescent="0.2">
      <c r="A290" s="15">
        <v>42978</v>
      </c>
      <c r="B290" s="12">
        <v>4063330</v>
      </c>
      <c r="C290" s="12">
        <v>353.55</v>
      </c>
      <c r="D290" s="12">
        <v>355.9</v>
      </c>
      <c r="E290" s="12">
        <v>358.44</v>
      </c>
      <c r="F290" s="12">
        <v>352.82</v>
      </c>
      <c r="G290" s="22"/>
      <c r="H290" s="12">
        <v>355.4</v>
      </c>
      <c r="I290">
        <f t="shared" si="4"/>
        <v>0.5</v>
      </c>
    </row>
    <row r="291" spans="1:9" ht="16" x14ac:dyDescent="0.2">
      <c r="A291" s="15">
        <v>42977</v>
      </c>
      <c r="B291" s="12">
        <v>3404165</v>
      </c>
      <c r="C291" s="12">
        <v>349.67</v>
      </c>
      <c r="D291" s="12">
        <v>353.18</v>
      </c>
      <c r="E291" s="12">
        <v>353.47</v>
      </c>
      <c r="F291" s="12">
        <v>347</v>
      </c>
      <c r="G291" s="22"/>
      <c r="H291" s="12">
        <v>355.9</v>
      </c>
      <c r="I291">
        <f t="shared" si="4"/>
        <v>-2.7199999999999704</v>
      </c>
    </row>
    <row r="292" spans="1:9" ht="16" x14ac:dyDescent="0.2">
      <c r="A292" s="15">
        <v>42976</v>
      </c>
      <c r="B292" s="12">
        <v>4069303</v>
      </c>
      <c r="C292" s="12">
        <v>339.48</v>
      </c>
      <c r="D292" s="12">
        <v>347.36</v>
      </c>
      <c r="E292" s="12">
        <v>349.05</v>
      </c>
      <c r="F292" s="12">
        <v>338.75</v>
      </c>
      <c r="G292" s="22"/>
      <c r="H292" s="12">
        <v>353.18</v>
      </c>
      <c r="I292">
        <f t="shared" si="4"/>
        <v>-5.8199999999999932</v>
      </c>
    </row>
    <row r="293" spans="1:9" ht="16" x14ac:dyDescent="0.2">
      <c r="A293" s="15">
        <v>42975</v>
      </c>
      <c r="B293" s="12">
        <v>3746240</v>
      </c>
      <c r="C293" s="12">
        <v>347.28</v>
      </c>
      <c r="D293" s="12">
        <v>345.66</v>
      </c>
      <c r="E293" s="12">
        <v>347.35</v>
      </c>
      <c r="F293" s="12">
        <v>339.72</v>
      </c>
      <c r="G293" s="22"/>
      <c r="H293" s="12">
        <v>347.36</v>
      </c>
      <c r="I293">
        <f t="shared" si="4"/>
        <v>-1.6999999999999886</v>
      </c>
    </row>
    <row r="294" spans="1:9" ht="16" x14ac:dyDescent="0.2">
      <c r="A294" s="15">
        <v>42972</v>
      </c>
      <c r="B294" s="12">
        <v>3475186</v>
      </c>
      <c r="C294" s="12">
        <v>354.24</v>
      </c>
      <c r="D294" s="12">
        <v>348.05</v>
      </c>
      <c r="E294" s="12">
        <v>355.69</v>
      </c>
      <c r="F294" s="12">
        <v>347.3</v>
      </c>
      <c r="G294" s="22"/>
      <c r="H294" s="12">
        <v>345.66</v>
      </c>
      <c r="I294">
        <f t="shared" si="4"/>
        <v>2.3899999999999864</v>
      </c>
    </row>
    <row r="295" spans="1:9" ht="16" x14ac:dyDescent="0.2">
      <c r="A295" s="15">
        <v>42971</v>
      </c>
      <c r="B295" s="12">
        <v>4571574</v>
      </c>
      <c r="C295" s="12">
        <v>352.52</v>
      </c>
      <c r="D295" s="12">
        <v>352.93</v>
      </c>
      <c r="E295" s="12">
        <v>356.66</v>
      </c>
      <c r="F295" s="12">
        <v>349.74</v>
      </c>
      <c r="G295" s="22"/>
      <c r="H295" s="12">
        <v>348.05</v>
      </c>
      <c r="I295">
        <f t="shared" si="4"/>
        <v>4.8799999999999955</v>
      </c>
    </row>
    <row r="296" spans="1:9" ht="16" x14ac:dyDescent="0.2">
      <c r="A296" s="15">
        <v>42970</v>
      </c>
      <c r="B296" s="12">
        <v>4941947</v>
      </c>
      <c r="C296" s="12">
        <v>338.99</v>
      </c>
      <c r="D296" s="12">
        <v>352.77</v>
      </c>
      <c r="E296" s="12">
        <v>353.49</v>
      </c>
      <c r="F296" s="12">
        <v>338.30410000000001</v>
      </c>
      <c r="G296" s="22"/>
      <c r="H296" s="12">
        <v>352.93</v>
      </c>
      <c r="I296">
        <f t="shared" si="4"/>
        <v>-0.16000000000002501</v>
      </c>
    </row>
    <row r="297" spans="1:9" ht="16" x14ac:dyDescent="0.2">
      <c r="A297" s="15">
        <v>42969</v>
      </c>
      <c r="B297" s="12">
        <v>4314268</v>
      </c>
      <c r="C297" s="12">
        <v>341.13</v>
      </c>
      <c r="D297" s="12">
        <v>341.35</v>
      </c>
      <c r="E297" s="12">
        <v>342.24</v>
      </c>
      <c r="F297" s="12">
        <v>337.3725</v>
      </c>
      <c r="G297" s="22"/>
      <c r="H297" s="12">
        <v>352.77</v>
      </c>
      <c r="I297">
        <f t="shared" si="4"/>
        <v>-11.419999999999959</v>
      </c>
    </row>
    <row r="298" spans="1:9" ht="16" x14ac:dyDescent="0.2">
      <c r="A298" s="15">
        <v>42968</v>
      </c>
      <c r="B298" s="12">
        <v>6489850</v>
      </c>
      <c r="C298" s="12">
        <v>345.82</v>
      </c>
      <c r="D298" s="12">
        <v>337.86</v>
      </c>
      <c r="E298" s="12">
        <v>345.82</v>
      </c>
      <c r="F298" s="12">
        <v>331.85</v>
      </c>
      <c r="G298" s="22"/>
      <c r="H298" s="12">
        <v>341.35</v>
      </c>
      <c r="I298">
        <f t="shared" si="4"/>
        <v>-3.4900000000000091</v>
      </c>
    </row>
    <row r="299" spans="1:9" ht="16" x14ac:dyDescent="0.2">
      <c r="A299" s="15">
        <v>42965</v>
      </c>
      <c r="B299" s="12">
        <v>5390805</v>
      </c>
      <c r="C299" s="12">
        <v>352.91</v>
      </c>
      <c r="D299" s="12">
        <v>347.46</v>
      </c>
      <c r="E299" s="12">
        <v>354</v>
      </c>
      <c r="F299" s="12">
        <v>345.8</v>
      </c>
      <c r="G299" s="22"/>
      <c r="H299" s="12">
        <v>337.86</v>
      </c>
      <c r="I299">
        <f t="shared" si="4"/>
        <v>9.5999999999999659</v>
      </c>
    </row>
    <row r="300" spans="1:9" ht="16" x14ac:dyDescent="0.2">
      <c r="A300" s="15">
        <v>42964</v>
      </c>
      <c r="B300" s="12">
        <v>5010825</v>
      </c>
      <c r="C300" s="12">
        <v>361.21</v>
      </c>
      <c r="D300" s="12">
        <v>351.92</v>
      </c>
      <c r="E300" s="12">
        <v>363.3</v>
      </c>
      <c r="F300" s="12">
        <v>351.59</v>
      </c>
      <c r="G300" s="22"/>
      <c r="H300" s="12">
        <v>347.46</v>
      </c>
      <c r="I300">
        <f t="shared" si="4"/>
        <v>4.4600000000000364</v>
      </c>
    </row>
    <row r="301" spans="1:9" ht="16" x14ac:dyDescent="0.2">
      <c r="A301" s="15">
        <v>42963</v>
      </c>
      <c r="B301" s="12">
        <v>3406173</v>
      </c>
      <c r="C301" s="12">
        <v>363</v>
      </c>
      <c r="D301" s="12">
        <v>362.91</v>
      </c>
      <c r="E301" s="12">
        <v>366.5</v>
      </c>
      <c r="F301" s="12">
        <v>362.52</v>
      </c>
      <c r="G301" s="22"/>
      <c r="H301" s="12">
        <v>351.92</v>
      </c>
      <c r="I301">
        <f t="shared" si="4"/>
        <v>10.990000000000009</v>
      </c>
    </row>
    <row r="302" spans="1:9" ht="16" x14ac:dyDescent="0.2">
      <c r="A302" s="15">
        <v>42962</v>
      </c>
      <c r="B302" s="12">
        <v>3084601</v>
      </c>
      <c r="C302" s="12">
        <v>365.2</v>
      </c>
      <c r="D302" s="12">
        <v>362.33</v>
      </c>
      <c r="E302" s="12">
        <v>365.49</v>
      </c>
      <c r="F302" s="12">
        <v>359.37</v>
      </c>
      <c r="G302" s="22"/>
      <c r="H302" s="12">
        <v>362.91</v>
      </c>
      <c r="I302">
        <f t="shared" si="4"/>
        <v>-0.58000000000004093</v>
      </c>
    </row>
    <row r="303" spans="1:9" ht="16" x14ac:dyDescent="0.2">
      <c r="A303" s="15">
        <v>42961</v>
      </c>
      <c r="B303" s="12">
        <v>4507969</v>
      </c>
      <c r="C303" s="12">
        <v>364.63</v>
      </c>
      <c r="D303" s="12">
        <v>363.8</v>
      </c>
      <c r="E303" s="12">
        <v>367.66</v>
      </c>
      <c r="F303" s="12">
        <v>362.6</v>
      </c>
      <c r="G303" s="22"/>
      <c r="H303" s="12">
        <v>362.33</v>
      </c>
      <c r="I303">
        <f t="shared" si="4"/>
        <v>1.4700000000000273</v>
      </c>
    </row>
    <row r="304" spans="1:9" ht="16" x14ac:dyDescent="0.2">
      <c r="A304" s="15">
        <v>42958</v>
      </c>
      <c r="B304" s="12">
        <v>4357562</v>
      </c>
      <c r="C304" s="12">
        <v>356.97</v>
      </c>
      <c r="D304" s="12">
        <v>357.87</v>
      </c>
      <c r="E304" s="12">
        <v>361.26</v>
      </c>
      <c r="F304" s="12">
        <v>353.62</v>
      </c>
      <c r="G304" s="22"/>
      <c r="H304" s="12">
        <v>363.8</v>
      </c>
      <c r="I304">
        <f t="shared" si="4"/>
        <v>-5.9300000000000068</v>
      </c>
    </row>
    <row r="305" spans="1:9" ht="16" x14ac:dyDescent="0.2">
      <c r="A305" s="15">
        <v>42957</v>
      </c>
      <c r="B305" s="12">
        <v>7063054</v>
      </c>
      <c r="C305" s="12">
        <v>361.6</v>
      </c>
      <c r="D305" s="12">
        <v>355.4</v>
      </c>
      <c r="E305" s="12">
        <v>366.65039999999999</v>
      </c>
      <c r="F305" s="12">
        <v>354.66</v>
      </c>
      <c r="G305" s="22"/>
      <c r="H305" s="12">
        <v>357.87</v>
      </c>
      <c r="I305">
        <f t="shared" si="4"/>
        <v>-2.4700000000000273</v>
      </c>
    </row>
    <row r="306" spans="1:9" ht="16" x14ac:dyDescent="0.2">
      <c r="A306" s="15">
        <v>42956</v>
      </c>
      <c r="B306" s="12">
        <v>6881182</v>
      </c>
      <c r="C306" s="12">
        <v>361</v>
      </c>
      <c r="D306" s="12">
        <v>363.53</v>
      </c>
      <c r="E306" s="12">
        <v>370</v>
      </c>
      <c r="F306" s="12">
        <v>358.95</v>
      </c>
      <c r="G306" s="22"/>
      <c r="H306" s="12">
        <v>355.4</v>
      </c>
      <c r="I306">
        <f t="shared" si="4"/>
        <v>8.1299999999999955</v>
      </c>
    </row>
    <row r="307" spans="1:9" ht="16" x14ac:dyDescent="0.2">
      <c r="A307" s="15">
        <v>42955</v>
      </c>
      <c r="B307" s="12">
        <v>7431838</v>
      </c>
      <c r="C307" s="12">
        <v>357.53</v>
      </c>
      <c r="D307" s="12">
        <v>365.22</v>
      </c>
      <c r="E307" s="12">
        <v>368.58</v>
      </c>
      <c r="F307" s="12">
        <v>357.4</v>
      </c>
      <c r="G307" s="22"/>
      <c r="H307" s="12">
        <v>363.53</v>
      </c>
      <c r="I307">
        <f t="shared" si="4"/>
        <v>1.6900000000000546</v>
      </c>
    </row>
    <row r="308" spans="1:9" ht="16" x14ac:dyDescent="0.2">
      <c r="A308" s="15">
        <v>42954</v>
      </c>
      <c r="B308" s="12">
        <v>6309331</v>
      </c>
      <c r="C308" s="12">
        <v>357.35</v>
      </c>
      <c r="D308" s="12">
        <v>355.17</v>
      </c>
      <c r="E308" s="12">
        <v>359.48</v>
      </c>
      <c r="F308" s="12">
        <v>352.75</v>
      </c>
      <c r="G308" s="22"/>
      <c r="H308" s="12">
        <v>365.22</v>
      </c>
      <c r="I308">
        <f t="shared" si="4"/>
        <v>-10.050000000000011</v>
      </c>
    </row>
    <row r="309" spans="1:9" ht="16" x14ac:dyDescent="0.2">
      <c r="A309" s="15">
        <v>42951</v>
      </c>
      <c r="B309" s="12">
        <v>9233295</v>
      </c>
      <c r="C309" s="12">
        <v>347</v>
      </c>
      <c r="D309" s="12">
        <v>356.91</v>
      </c>
      <c r="E309" s="12">
        <v>357.27</v>
      </c>
      <c r="F309" s="12">
        <v>343.3</v>
      </c>
      <c r="G309" s="22"/>
      <c r="H309" s="12">
        <v>355.17</v>
      </c>
      <c r="I309">
        <f t="shared" si="4"/>
        <v>1.7400000000000091</v>
      </c>
    </row>
    <row r="310" spans="1:9" ht="16" x14ac:dyDescent="0.2">
      <c r="A310" s="15">
        <v>42950</v>
      </c>
      <c r="B310" s="12">
        <v>13524270</v>
      </c>
      <c r="C310" s="12">
        <v>345.33</v>
      </c>
      <c r="D310" s="12">
        <v>347.09</v>
      </c>
      <c r="E310" s="12">
        <v>350</v>
      </c>
      <c r="F310" s="12">
        <v>343.15</v>
      </c>
      <c r="G310" s="22"/>
      <c r="H310" s="12">
        <v>356.91</v>
      </c>
      <c r="I310">
        <f t="shared" si="4"/>
        <v>-9.82000000000005</v>
      </c>
    </row>
    <row r="311" spans="1:9" ht="16" x14ac:dyDescent="0.2">
      <c r="A311" s="15">
        <v>42949</v>
      </c>
      <c r="B311" s="12">
        <v>11942350</v>
      </c>
      <c r="C311" s="12">
        <v>318.94</v>
      </c>
      <c r="D311" s="12">
        <v>325.89</v>
      </c>
      <c r="E311" s="12">
        <v>327.12</v>
      </c>
      <c r="F311" s="12">
        <v>311.22000000000003</v>
      </c>
      <c r="G311" s="22"/>
      <c r="H311" s="12">
        <v>347.09</v>
      </c>
      <c r="I311">
        <f t="shared" si="4"/>
        <v>-21.199999999999989</v>
      </c>
    </row>
    <row r="312" spans="1:9" ht="16" x14ac:dyDescent="0.2">
      <c r="A312" s="15">
        <v>42948</v>
      </c>
      <c r="B312" s="12">
        <v>8284997</v>
      </c>
      <c r="C312" s="12">
        <v>323</v>
      </c>
      <c r="D312" s="12">
        <v>319.57</v>
      </c>
      <c r="E312" s="12">
        <v>324.45</v>
      </c>
      <c r="F312" s="12">
        <v>316.13</v>
      </c>
      <c r="G312" s="22"/>
      <c r="H312" s="12">
        <v>325.89</v>
      </c>
      <c r="I312">
        <f t="shared" si="4"/>
        <v>-6.3199999999999932</v>
      </c>
    </row>
    <row r="313" spans="1:9" ht="16" x14ac:dyDescent="0.2">
      <c r="A313" s="15">
        <v>42947</v>
      </c>
      <c r="B313" s="12">
        <v>8525454</v>
      </c>
      <c r="C313" s="12">
        <v>335.5</v>
      </c>
      <c r="D313" s="12">
        <v>323.47000000000003</v>
      </c>
      <c r="E313" s="12">
        <v>341.49</v>
      </c>
      <c r="F313" s="12">
        <v>321.04000000000002</v>
      </c>
      <c r="G313" s="22"/>
      <c r="H313" s="12">
        <v>319.57</v>
      </c>
      <c r="I313">
        <f t="shared" si="4"/>
        <v>3.9000000000000341</v>
      </c>
    </row>
    <row r="314" spans="1:9" ht="16" x14ac:dyDescent="0.2">
      <c r="A314" s="15">
        <v>42944</v>
      </c>
      <c r="B314" s="12">
        <v>4869891</v>
      </c>
      <c r="C314" s="12">
        <v>336.89</v>
      </c>
      <c r="D314" s="12">
        <v>335.07</v>
      </c>
      <c r="E314" s="12">
        <v>339.6</v>
      </c>
      <c r="F314" s="12">
        <v>332.51</v>
      </c>
      <c r="G314" s="22"/>
      <c r="H314" s="12">
        <v>323.47000000000003</v>
      </c>
      <c r="I314">
        <f t="shared" si="4"/>
        <v>11.599999999999966</v>
      </c>
    </row>
    <row r="315" spans="1:9" ht="16" x14ac:dyDescent="0.2">
      <c r="A315" s="15">
        <v>42943</v>
      </c>
      <c r="B315" s="12">
        <v>8285879</v>
      </c>
      <c r="C315" s="12">
        <v>346</v>
      </c>
      <c r="D315" s="12">
        <v>334.46</v>
      </c>
      <c r="E315" s="12">
        <v>347.5</v>
      </c>
      <c r="F315" s="12">
        <v>326.29000000000002</v>
      </c>
      <c r="G315" s="22"/>
      <c r="H315" s="12">
        <v>335.07</v>
      </c>
      <c r="I315">
        <f t="shared" si="4"/>
        <v>-0.61000000000001364</v>
      </c>
    </row>
    <row r="316" spans="1:9" ht="16" x14ac:dyDescent="0.2">
      <c r="A316" s="15">
        <v>42942</v>
      </c>
      <c r="B316" s="12">
        <v>4809514</v>
      </c>
      <c r="C316" s="12">
        <v>340.36</v>
      </c>
      <c r="D316" s="12">
        <v>343.85</v>
      </c>
      <c r="E316" s="12">
        <v>345.5</v>
      </c>
      <c r="F316" s="12">
        <v>338.12</v>
      </c>
      <c r="G316" s="22"/>
      <c r="H316" s="12">
        <v>334.46</v>
      </c>
      <c r="I316">
        <f t="shared" si="4"/>
        <v>9.3900000000000432</v>
      </c>
    </row>
    <row r="317" spans="1:9" ht="16" x14ac:dyDescent="0.2">
      <c r="A317" s="15">
        <v>42941</v>
      </c>
      <c r="B317" s="12">
        <v>6977932</v>
      </c>
      <c r="C317" s="12">
        <v>345</v>
      </c>
      <c r="D317" s="12">
        <v>339.6</v>
      </c>
      <c r="E317" s="12">
        <v>345.6</v>
      </c>
      <c r="F317" s="12">
        <v>334.15</v>
      </c>
      <c r="G317" s="22"/>
      <c r="H317" s="12">
        <v>343.85</v>
      </c>
      <c r="I317">
        <f t="shared" si="4"/>
        <v>-4.25</v>
      </c>
    </row>
    <row r="318" spans="1:9" ht="16" x14ac:dyDescent="0.2">
      <c r="A318" s="15">
        <v>42940</v>
      </c>
      <c r="B318" s="12">
        <v>8598292</v>
      </c>
      <c r="C318" s="12">
        <v>330.24</v>
      </c>
      <c r="D318" s="12">
        <v>342.52</v>
      </c>
      <c r="E318" s="12">
        <v>343.399</v>
      </c>
      <c r="F318" s="12">
        <v>330.01</v>
      </c>
      <c r="G318" s="22"/>
      <c r="H318" s="12">
        <v>339.6</v>
      </c>
      <c r="I318">
        <f t="shared" si="4"/>
        <v>2.9199999999999591</v>
      </c>
    </row>
    <row r="319" spans="1:9" ht="16" x14ac:dyDescent="0.2">
      <c r="A319" s="15">
        <v>42937</v>
      </c>
      <c r="B319" s="12">
        <v>4871708</v>
      </c>
      <c r="C319" s="12">
        <v>329.46</v>
      </c>
      <c r="D319" s="12">
        <v>328.4</v>
      </c>
      <c r="E319" s="12">
        <v>331.25749999999999</v>
      </c>
      <c r="F319" s="12">
        <v>325.8</v>
      </c>
      <c r="G319" s="22"/>
      <c r="H319" s="12">
        <v>342.52</v>
      </c>
      <c r="I319">
        <f t="shared" si="4"/>
        <v>-14.120000000000005</v>
      </c>
    </row>
    <row r="320" spans="1:9" ht="16" x14ac:dyDescent="0.2">
      <c r="A320" s="15">
        <v>42936</v>
      </c>
      <c r="B320" s="12">
        <v>5142516</v>
      </c>
      <c r="C320" s="12">
        <v>326.89999999999998</v>
      </c>
      <c r="D320" s="12">
        <v>329.92</v>
      </c>
      <c r="E320" s="12">
        <v>330.22</v>
      </c>
      <c r="F320" s="12">
        <v>324.2</v>
      </c>
      <c r="G320" s="22"/>
      <c r="H320" s="12">
        <v>328.4</v>
      </c>
      <c r="I320">
        <f t="shared" si="4"/>
        <v>1.5200000000000387</v>
      </c>
    </row>
    <row r="321" spans="1:9" ht="16" x14ac:dyDescent="0.2">
      <c r="A321" s="15">
        <v>42935</v>
      </c>
      <c r="B321" s="12">
        <v>6345884</v>
      </c>
      <c r="C321" s="12">
        <v>328.23</v>
      </c>
      <c r="D321" s="12">
        <v>325.26</v>
      </c>
      <c r="E321" s="12">
        <v>331.65</v>
      </c>
      <c r="F321" s="12">
        <v>323.21929999999998</v>
      </c>
      <c r="G321" s="22"/>
      <c r="H321" s="12">
        <v>329.92</v>
      </c>
      <c r="I321">
        <f t="shared" si="4"/>
        <v>-4.660000000000025</v>
      </c>
    </row>
    <row r="322" spans="1:9" ht="16" x14ac:dyDescent="0.2">
      <c r="A322" s="15">
        <v>42934</v>
      </c>
      <c r="B322" s="12">
        <v>6360710</v>
      </c>
      <c r="C322" s="12">
        <v>317.5</v>
      </c>
      <c r="D322" s="12">
        <v>328.24</v>
      </c>
      <c r="E322" s="12">
        <v>329.13</v>
      </c>
      <c r="F322" s="12">
        <v>315.66000000000003</v>
      </c>
      <c r="G322" s="22"/>
      <c r="H322" s="12">
        <v>325.26</v>
      </c>
      <c r="I322">
        <f t="shared" si="4"/>
        <v>2.9800000000000182</v>
      </c>
    </row>
    <row r="323" spans="1:9" ht="16" x14ac:dyDescent="0.2">
      <c r="A323" s="15">
        <v>42933</v>
      </c>
      <c r="B323" s="12">
        <v>9827506</v>
      </c>
      <c r="C323" s="12">
        <v>325.54000000000002</v>
      </c>
      <c r="D323" s="12">
        <v>319.57</v>
      </c>
      <c r="E323" s="12">
        <v>327.10000000000002</v>
      </c>
      <c r="F323" s="12">
        <v>313.45</v>
      </c>
      <c r="G323" s="22"/>
      <c r="H323" s="12">
        <v>328.24</v>
      </c>
      <c r="I323">
        <f t="shared" si="4"/>
        <v>-8.6700000000000159</v>
      </c>
    </row>
    <row r="324" spans="1:9" ht="16" x14ac:dyDescent="0.2">
      <c r="A324" s="15">
        <v>42930</v>
      </c>
      <c r="B324" s="12">
        <v>5607924</v>
      </c>
      <c r="C324" s="12">
        <v>323.19</v>
      </c>
      <c r="D324" s="12">
        <v>327.78</v>
      </c>
      <c r="E324" s="12">
        <v>328.42</v>
      </c>
      <c r="F324" s="12">
        <v>321.22000000000003</v>
      </c>
      <c r="G324" s="22"/>
      <c r="H324" s="12">
        <v>319.57</v>
      </c>
      <c r="I324">
        <f t="shared" si="4"/>
        <v>8.2099999999999795</v>
      </c>
    </row>
    <row r="325" spans="1:9" ht="16" x14ac:dyDescent="0.2">
      <c r="A325" s="15">
        <v>42929</v>
      </c>
      <c r="B325" s="12">
        <v>8582315</v>
      </c>
      <c r="C325" s="12">
        <v>330.11</v>
      </c>
      <c r="D325" s="12">
        <v>323.41000000000003</v>
      </c>
      <c r="E325" s="12">
        <v>331.6</v>
      </c>
      <c r="F325" s="12">
        <v>319.97000000000003</v>
      </c>
      <c r="G325" s="22"/>
      <c r="H325" s="12">
        <v>327.78</v>
      </c>
      <c r="I325">
        <f t="shared" si="4"/>
        <v>-4.3699999999999477</v>
      </c>
    </row>
    <row r="326" spans="1:9" ht="16" x14ac:dyDescent="0.2">
      <c r="A326" s="15">
        <v>42928</v>
      </c>
      <c r="B326" s="12">
        <v>10317240</v>
      </c>
      <c r="C326" s="12">
        <v>330.4</v>
      </c>
      <c r="D326" s="12">
        <v>329.52</v>
      </c>
      <c r="E326" s="12">
        <v>333.1</v>
      </c>
      <c r="F326" s="12">
        <v>324.5</v>
      </c>
      <c r="G326" s="22"/>
      <c r="H326" s="12">
        <v>323.41000000000003</v>
      </c>
      <c r="I326">
        <f t="shared" si="4"/>
        <v>6.1099999999999568</v>
      </c>
    </row>
    <row r="327" spans="1:9" ht="16" x14ac:dyDescent="0.2">
      <c r="A327" s="15">
        <v>42927</v>
      </c>
      <c r="B327" s="12">
        <v>11526760</v>
      </c>
      <c r="C327" s="12">
        <v>316</v>
      </c>
      <c r="D327" s="12">
        <v>327.22000000000003</v>
      </c>
      <c r="E327" s="12">
        <v>327.27999999999997</v>
      </c>
      <c r="F327" s="12">
        <v>314.3</v>
      </c>
      <c r="G327" s="22"/>
      <c r="H327" s="12">
        <v>329.52</v>
      </c>
      <c r="I327">
        <f t="shared" si="4"/>
        <v>-2.2999999999999545</v>
      </c>
    </row>
    <row r="328" spans="1:9" ht="16" x14ac:dyDescent="0.2">
      <c r="A328" s="15">
        <v>42926</v>
      </c>
      <c r="B328" s="12">
        <v>13760290</v>
      </c>
      <c r="C328" s="12">
        <v>312.89999999999998</v>
      </c>
      <c r="D328" s="12">
        <v>316.05</v>
      </c>
      <c r="E328" s="12">
        <v>317.94</v>
      </c>
      <c r="F328" s="12">
        <v>303.13</v>
      </c>
      <c r="G328" s="22"/>
      <c r="H328" s="12">
        <v>327.22000000000003</v>
      </c>
      <c r="I328">
        <f t="shared" si="4"/>
        <v>-11.170000000000016</v>
      </c>
    </row>
    <row r="329" spans="1:9" ht="16" x14ac:dyDescent="0.2">
      <c r="A329" s="15">
        <v>42923</v>
      </c>
      <c r="B329" s="12">
        <v>14129950</v>
      </c>
      <c r="C329" s="12">
        <v>313.5</v>
      </c>
      <c r="D329" s="12">
        <v>313.22000000000003</v>
      </c>
      <c r="E329" s="12">
        <v>317</v>
      </c>
      <c r="F329" s="12">
        <v>307.38</v>
      </c>
      <c r="G329" s="22"/>
      <c r="H329" s="12">
        <v>316.05</v>
      </c>
      <c r="I329">
        <f t="shared" ref="I329:I392" si="5">D329-H329</f>
        <v>-2.8299999999999841</v>
      </c>
    </row>
    <row r="330" spans="1:9" ht="16" x14ac:dyDescent="0.2">
      <c r="A330" s="15">
        <v>42922</v>
      </c>
      <c r="B330" s="12">
        <v>19258040</v>
      </c>
      <c r="C330" s="12">
        <v>317.26</v>
      </c>
      <c r="D330" s="12">
        <v>308.83</v>
      </c>
      <c r="E330" s="12">
        <v>320.78989999999999</v>
      </c>
      <c r="F330" s="12">
        <v>306.3</v>
      </c>
      <c r="G330" s="22"/>
      <c r="H330" s="12">
        <v>313.22000000000003</v>
      </c>
      <c r="I330">
        <f t="shared" si="5"/>
        <v>-4.3900000000000432</v>
      </c>
    </row>
    <row r="331" spans="1:9" ht="16" x14ac:dyDescent="0.2">
      <c r="A331" s="15">
        <v>42921</v>
      </c>
      <c r="B331" s="12">
        <v>16998300</v>
      </c>
      <c r="C331" s="12">
        <v>347.2</v>
      </c>
      <c r="D331" s="12">
        <v>327.08999999999997</v>
      </c>
      <c r="E331" s="12">
        <v>347.24</v>
      </c>
      <c r="F331" s="12">
        <v>326.33</v>
      </c>
      <c r="G331" s="22"/>
      <c r="H331" s="12">
        <v>308.83</v>
      </c>
      <c r="I331">
        <f t="shared" si="5"/>
        <v>18.259999999999991</v>
      </c>
    </row>
    <row r="332" spans="1:9" ht="16" x14ac:dyDescent="0.2">
      <c r="A332" s="15">
        <v>42919</v>
      </c>
      <c r="B332" s="12">
        <v>6305401</v>
      </c>
      <c r="C332" s="12">
        <v>370.24</v>
      </c>
      <c r="D332" s="12">
        <v>352.62</v>
      </c>
      <c r="E332" s="12">
        <v>371.35</v>
      </c>
      <c r="F332" s="12">
        <v>351.5</v>
      </c>
      <c r="G332" s="22"/>
      <c r="H332" s="12">
        <v>327.08999999999997</v>
      </c>
      <c r="I332">
        <f t="shared" si="5"/>
        <v>25.53000000000003</v>
      </c>
    </row>
    <row r="333" spans="1:9" ht="16" x14ac:dyDescent="0.2">
      <c r="A333" s="15">
        <v>42916</v>
      </c>
      <c r="B333" s="12">
        <v>5823046</v>
      </c>
      <c r="C333" s="12">
        <v>363.71</v>
      </c>
      <c r="D333" s="12">
        <v>361.61</v>
      </c>
      <c r="E333" s="12">
        <v>366.76740000000001</v>
      </c>
      <c r="F333" s="12">
        <v>359.61869999999999</v>
      </c>
      <c r="G333" s="22"/>
      <c r="H333" s="12">
        <v>352.62</v>
      </c>
      <c r="I333">
        <f t="shared" si="5"/>
        <v>8.9900000000000091</v>
      </c>
    </row>
    <row r="334" spans="1:9" ht="16" x14ac:dyDescent="0.2">
      <c r="A334" s="15">
        <v>42915</v>
      </c>
      <c r="B334" s="12">
        <v>8202463</v>
      </c>
      <c r="C334" s="12">
        <v>370.61</v>
      </c>
      <c r="D334" s="12">
        <v>360.75</v>
      </c>
      <c r="E334" s="12">
        <v>371</v>
      </c>
      <c r="F334" s="12">
        <v>354.1</v>
      </c>
      <c r="G334" s="22"/>
      <c r="H334" s="12">
        <v>361.61</v>
      </c>
      <c r="I334">
        <f t="shared" si="5"/>
        <v>-0.86000000000001364</v>
      </c>
    </row>
    <row r="335" spans="1:9" ht="16" x14ac:dyDescent="0.2">
      <c r="A335" s="15">
        <v>42914</v>
      </c>
      <c r="B335" s="12">
        <v>6290323</v>
      </c>
      <c r="C335" s="12">
        <v>366.68</v>
      </c>
      <c r="D335" s="12">
        <v>371.24</v>
      </c>
      <c r="E335" s="12">
        <v>371.74</v>
      </c>
      <c r="F335" s="12">
        <v>362.52</v>
      </c>
      <c r="G335" s="22"/>
      <c r="H335" s="12">
        <v>360.75</v>
      </c>
      <c r="I335">
        <f t="shared" si="5"/>
        <v>10.490000000000009</v>
      </c>
    </row>
    <row r="336" spans="1:9" ht="16" x14ac:dyDescent="0.2">
      <c r="A336" s="15">
        <v>42913</v>
      </c>
      <c r="B336" s="12">
        <v>6977494</v>
      </c>
      <c r="C336" s="12">
        <v>376.4</v>
      </c>
      <c r="D336" s="12">
        <v>362.37</v>
      </c>
      <c r="E336" s="12">
        <v>376.4</v>
      </c>
      <c r="F336" s="12">
        <v>362.02</v>
      </c>
      <c r="G336" s="22"/>
      <c r="H336" s="12">
        <v>371.24</v>
      </c>
      <c r="I336">
        <f t="shared" si="5"/>
        <v>-8.8700000000000045</v>
      </c>
    </row>
    <row r="337" spans="1:9" ht="16" x14ac:dyDescent="0.2">
      <c r="A337" s="15">
        <v>42912</v>
      </c>
      <c r="B337" s="12">
        <v>6596854</v>
      </c>
      <c r="C337" s="12">
        <v>386.69</v>
      </c>
      <c r="D337" s="12">
        <v>377.49</v>
      </c>
      <c r="E337" s="12">
        <v>386.95</v>
      </c>
      <c r="F337" s="12">
        <v>373.1</v>
      </c>
      <c r="G337" s="22"/>
      <c r="H337" s="12">
        <v>362.37</v>
      </c>
      <c r="I337">
        <f t="shared" si="5"/>
        <v>15.120000000000005</v>
      </c>
    </row>
    <row r="338" spans="1:9" ht="16" x14ac:dyDescent="0.2">
      <c r="A338" s="15">
        <v>42909</v>
      </c>
      <c r="B338" s="12">
        <v>6425180</v>
      </c>
      <c r="C338" s="12">
        <v>382.45</v>
      </c>
      <c r="D338" s="12">
        <v>383.45</v>
      </c>
      <c r="E338" s="12">
        <v>386.99</v>
      </c>
      <c r="F338" s="12">
        <v>379.34500000000003</v>
      </c>
      <c r="G338" s="22"/>
      <c r="H338" s="12">
        <v>377.49</v>
      </c>
      <c r="I338">
        <f t="shared" si="5"/>
        <v>5.9599999999999795</v>
      </c>
    </row>
    <row r="339" spans="1:9" ht="16" x14ac:dyDescent="0.2">
      <c r="A339" s="15">
        <v>42908</v>
      </c>
      <c r="B339" s="12">
        <v>7510406</v>
      </c>
      <c r="C339" s="12">
        <v>377.99</v>
      </c>
      <c r="D339" s="12">
        <v>382.61</v>
      </c>
      <c r="E339" s="12">
        <v>385</v>
      </c>
      <c r="F339" s="12">
        <v>373.57</v>
      </c>
      <c r="G339" s="22"/>
      <c r="H339" s="12">
        <v>383.45</v>
      </c>
      <c r="I339">
        <f t="shared" si="5"/>
        <v>-0.83999999999997499</v>
      </c>
    </row>
    <row r="340" spans="1:9" ht="16" x14ac:dyDescent="0.2">
      <c r="A340" s="15">
        <v>42907</v>
      </c>
      <c r="B340" s="12">
        <v>4916770</v>
      </c>
      <c r="C340" s="12">
        <v>374.35</v>
      </c>
      <c r="D340" s="12">
        <v>376.4</v>
      </c>
      <c r="E340" s="12">
        <v>376.99</v>
      </c>
      <c r="F340" s="12">
        <v>368.02</v>
      </c>
      <c r="G340" s="22"/>
      <c r="H340" s="12">
        <v>382.61</v>
      </c>
      <c r="I340">
        <f t="shared" si="5"/>
        <v>-6.2100000000000364</v>
      </c>
    </row>
    <row r="341" spans="1:9" ht="16" x14ac:dyDescent="0.2">
      <c r="A341" s="15">
        <v>42906</v>
      </c>
      <c r="B341" s="12">
        <v>7419110</v>
      </c>
      <c r="C341" s="12">
        <v>376.67</v>
      </c>
      <c r="D341" s="12">
        <v>372.24</v>
      </c>
      <c r="E341" s="12">
        <v>378.88</v>
      </c>
      <c r="F341" s="12">
        <v>369.73</v>
      </c>
      <c r="G341" s="22"/>
      <c r="H341" s="12">
        <v>376.4</v>
      </c>
      <c r="I341">
        <f t="shared" si="5"/>
        <v>-4.1599999999999682</v>
      </c>
    </row>
    <row r="342" spans="1:9" ht="16" x14ac:dyDescent="0.2">
      <c r="A342" s="15">
        <v>42905</v>
      </c>
      <c r="B342" s="12">
        <v>6433434</v>
      </c>
      <c r="C342" s="12">
        <v>375</v>
      </c>
      <c r="D342" s="12">
        <v>369.8</v>
      </c>
      <c r="E342" s="12">
        <v>376.7</v>
      </c>
      <c r="F342" s="12">
        <v>367.8</v>
      </c>
      <c r="G342" s="22"/>
      <c r="H342" s="12">
        <v>372.24</v>
      </c>
      <c r="I342">
        <f t="shared" si="5"/>
        <v>-2.4399999999999977</v>
      </c>
    </row>
    <row r="343" spans="1:9" ht="16" x14ac:dyDescent="0.2">
      <c r="A343" s="15">
        <v>42902</v>
      </c>
      <c r="B343" s="12">
        <v>6347450</v>
      </c>
      <c r="C343" s="12">
        <v>377.97500000000002</v>
      </c>
      <c r="D343" s="12">
        <v>371.4</v>
      </c>
      <c r="E343" s="12">
        <v>378.01</v>
      </c>
      <c r="F343" s="12">
        <v>370.1</v>
      </c>
      <c r="G343" s="22"/>
      <c r="H343" s="12">
        <v>369.8</v>
      </c>
      <c r="I343">
        <f t="shared" si="5"/>
        <v>1.5999999999999659</v>
      </c>
    </row>
    <row r="344" spans="1:9" ht="16" x14ac:dyDescent="0.2">
      <c r="A344" s="15">
        <v>42901</v>
      </c>
      <c r="B344" s="12">
        <v>10412650</v>
      </c>
      <c r="C344" s="12">
        <v>372.5</v>
      </c>
      <c r="D344" s="12">
        <v>375.34</v>
      </c>
      <c r="E344" s="12">
        <v>375.46</v>
      </c>
      <c r="F344" s="12">
        <v>366.49</v>
      </c>
      <c r="G344" s="22"/>
      <c r="H344" s="12">
        <v>371.4</v>
      </c>
      <c r="I344">
        <f t="shared" si="5"/>
        <v>3.9399999999999977</v>
      </c>
    </row>
    <row r="345" spans="1:9" ht="16" x14ac:dyDescent="0.2">
      <c r="A345" s="15">
        <v>42900</v>
      </c>
      <c r="B345" s="12">
        <v>12778480</v>
      </c>
      <c r="C345" s="12">
        <v>381.08499999999998</v>
      </c>
      <c r="D345" s="12">
        <v>380.66</v>
      </c>
      <c r="E345" s="12">
        <v>384.25</v>
      </c>
      <c r="F345" s="12">
        <v>376.31</v>
      </c>
      <c r="G345" s="22"/>
      <c r="H345" s="12">
        <v>375.34</v>
      </c>
      <c r="I345">
        <f t="shared" si="5"/>
        <v>5.32000000000005</v>
      </c>
    </row>
    <row r="346" spans="1:9" ht="16" x14ac:dyDescent="0.2">
      <c r="A346" s="15">
        <v>42899</v>
      </c>
      <c r="B346" s="12">
        <v>11773370</v>
      </c>
      <c r="C346" s="12">
        <v>367.62</v>
      </c>
      <c r="D346" s="12">
        <v>375.95</v>
      </c>
      <c r="E346" s="12">
        <v>376</v>
      </c>
      <c r="F346" s="12">
        <v>366.61</v>
      </c>
      <c r="G346" s="22"/>
      <c r="H346" s="12">
        <v>380.66</v>
      </c>
      <c r="I346">
        <f t="shared" si="5"/>
        <v>-4.7100000000000364</v>
      </c>
    </row>
    <row r="347" spans="1:9" ht="16" x14ac:dyDescent="0.2">
      <c r="A347" s="15">
        <v>42898</v>
      </c>
      <c r="B347" s="12">
        <v>10507860</v>
      </c>
      <c r="C347" s="12">
        <v>357.99</v>
      </c>
      <c r="D347" s="12">
        <v>359.01</v>
      </c>
      <c r="E347" s="12">
        <v>364.5</v>
      </c>
      <c r="F347" s="12">
        <v>350.62</v>
      </c>
      <c r="G347" s="22"/>
      <c r="H347" s="12">
        <v>375.95</v>
      </c>
      <c r="I347">
        <f t="shared" si="5"/>
        <v>-16.939999999999998</v>
      </c>
    </row>
    <row r="348" spans="1:9" ht="16" x14ac:dyDescent="0.2">
      <c r="A348" s="15">
        <v>42895</v>
      </c>
      <c r="B348" s="12">
        <v>17250060</v>
      </c>
      <c r="C348" s="12">
        <v>374.42</v>
      </c>
      <c r="D348" s="12">
        <v>357.32</v>
      </c>
      <c r="E348" s="12">
        <v>376.87</v>
      </c>
      <c r="F348" s="12">
        <v>354.8</v>
      </c>
      <c r="G348" s="22"/>
      <c r="H348" s="12">
        <v>359.01</v>
      </c>
      <c r="I348">
        <f t="shared" si="5"/>
        <v>-1.6899999999999977</v>
      </c>
    </row>
    <row r="349" spans="1:9" ht="16" x14ac:dyDescent="0.2">
      <c r="A349" s="15">
        <v>42894</v>
      </c>
      <c r="B349" s="12">
        <v>9028677</v>
      </c>
      <c r="C349" s="12">
        <v>363.75</v>
      </c>
      <c r="D349" s="12">
        <v>370</v>
      </c>
      <c r="E349" s="12">
        <v>371.9</v>
      </c>
      <c r="F349" s="12">
        <v>360.22</v>
      </c>
      <c r="G349" s="22"/>
      <c r="H349" s="12">
        <v>357.32</v>
      </c>
      <c r="I349">
        <f t="shared" si="5"/>
        <v>12.680000000000007</v>
      </c>
    </row>
    <row r="350" spans="1:9" ht="16" x14ac:dyDescent="0.2">
      <c r="A350" s="15">
        <v>42893</v>
      </c>
      <c r="B350" s="12">
        <v>9348692</v>
      </c>
      <c r="C350" s="12">
        <v>356.34</v>
      </c>
      <c r="D350" s="12">
        <v>359.65</v>
      </c>
      <c r="E350" s="12">
        <v>360.5</v>
      </c>
      <c r="F350" s="12">
        <v>355.14</v>
      </c>
      <c r="G350" s="22"/>
      <c r="H350" s="12">
        <v>370</v>
      </c>
      <c r="I350">
        <f t="shared" si="5"/>
        <v>-10.350000000000023</v>
      </c>
    </row>
    <row r="351" spans="1:9" ht="16" x14ac:dyDescent="0.2">
      <c r="A351" s="15">
        <v>42892</v>
      </c>
      <c r="B351" s="12">
        <v>11031920</v>
      </c>
      <c r="C351" s="12">
        <v>344.7</v>
      </c>
      <c r="D351" s="12">
        <v>352.85</v>
      </c>
      <c r="E351" s="12">
        <v>359.49290000000002</v>
      </c>
      <c r="F351" s="12">
        <v>339.97</v>
      </c>
      <c r="G351" s="22"/>
      <c r="H351" s="12">
        <v>359.65</v>
      </c>
      <c r="I351">
        <f t="shared" si="5"/>
        <v>-6.7999999999999545</v>
      </c>
    </row>
    <row r="352" spans="1:9" ht="16" x14ac:dyDescent="0.2">
      <c r="A352" s="15">
        <v>42891</v>
      </c>
      <c r="B352" s="12">
        <v>6769174</v>
      </c>
      <c r="C352" s="12">
        <v>338.5</v>
      </c>
      <c r="D352" s="12">
        <v>347.32</v>
      </c>
      <c r="E352" s="12">
        <v>348.44</v>
      </c>
      <c r="F352" s="12">
        <v>334.21</v>
      </c>
      <c r="G352" s="22"/>
      <c r="H352" s="12">
        <v>352.85</v>
      </c>
      <c r="I352">
        <f t="shared" si="5"/>
        <v>-5.5300000000000296</v>
      </c>
    </row>
    <row r="353" spans="1:9" ht="16" x14ac:dyDescent="0.2">
      <c r="A353" s="15">
        <v>42888</v>
      </c>
      <c r="B353" s="12">
        <v>5583952</v>
      </c>
      <c r="C353" s="12">
        <v>339.77</v>
      </c>
      <c r="D353" s="12">
        <v>339.85</v>
      </c>
      <c r="E353" s="12">
        <v>342.88</v>
      </c>
      <c r="F353" s="12">
        <v>335.93</v>
      </c>
      <c r="G353" s="22"/>
      <c r="H353" s="12">
        <v>347.32</v>
      </c>
      <c r="I353">
        <f t="shared" si="5"/>
        <v>-7.4699999999999704</v>
      </c>
    </row>
    <row r="354" spans="1:9" ht="16" x14ac:dyDescent="0.2">
      <c r="A354" s="15">
        <v>42887</v>
      </c>
      <c r="B354" s="12">
        <v>7601764</v>
      </c>
      <c r="C354" s="12">
        <v>344</v>
      </c>
      <c r="D354" s="12">
        <v>340.37</v>
      </c>
      <c r="E354" s="12">
        <v>344.88</v>
      </c>
      <c r="F354" s="12">
        <v>337.29</v>
      </c>
      <c r="G354" s="22"/>
      <c r="H354" s="12">
        <v>339.85</v>
      </c>
      <c r="I354">
        <f t="shared" si="5"/>
        <v>0.51999999999998181</v>
      </c>
    </row>
    <row r="355" spans="1:9" ht="16" x14ac:dyDescent="0.2">
      <c r="A355" s="15">
        <v>42886</v>
      </c>
      <c r="B355" s="12">
        <v>9937556</v>
      </c>
      <c r="C355" s="12">
        <v>337.69</v>
      </c>
      <c r="D355" s="12">
        <v>341.01</v>
      </c>
      <c r="E355" s="12">
        <v>342.89</v>
      </c>
      <c r="F355" s="12">
        <v>335.16</v>
      </c>
      <c r="G355" s="22"/>
      <c r="H355" s="12">
        <v>340.37</v>
      </c>
      <c r="I355">
        <f t="shared" si="5"/>
        <v>0.63999999999998636</v>
      </c>
    </row>
    <row r="356" spans="1:9" ht="16" x14ac:dyDescent="0.2">
      <c r="A356" s="15">
        <v>42885</v>
      </c>
      <c r="B356" s="12">
        <v>7771536</v>
      </c>
      <c r="C356" s="12">
        <v>326</v>
      </c>
      <c r="D356" s="12">
        <v>335.1</v>
      </c>
      <c r="E356" s="12">
        <v>336.28</v>
      </c>
      <c r="F356" s="12">
        <v>325.76</v>
      </c>
      <c r="G356" s="22"/>
      <c r="H356" s="12">
        <v>341.01</v>
      </c>
      <c r="I356">
        <f t="shared" si="5"/>
        <v>-5.9099999999999682</v>
      </c>
    </row>
    <row r="357" spans="1:9" ht="16" x14ac:dyDescent="0.2">
      <c r="A357" s="15">
        <v>42881</v>
      </c>
      <c r="B357" s="12">
        <v>7793009</v>
      </c>
      <c r="C357" s="12">
        <v>317.27999999999997</v>
      </c>
      <c r="D357" s="12">
        <v>325.14</v>
      </c>
      <c r="E357" s="12">
        <v>325.49</v>
      </c>
      <c r="F357" s="12">
        <v>316.31</v>
      </c>
      <c r="G357" s="22"/>
      <c r="H357" s="12">
        <v>335.1</v>
      </c>
      <c r="I357">
        <f t="shared" si="5"/>
        <v>-9.9600000000000364</v>
      </c>
    </row>
    <row r="358" spans="1:9" ht="16" x14ac:dyDescent="0.2">
      <c r="A358" s="15">
        <v>42880</v>
      </c>
      <c r="B358" s="12">
        <v>5000432</v>
      </c>
      <c r="C358" s="12">
        <v>311.02</v>
      </c>
      <c r="D358" s="12">
        <v>316.83</v>
      </c>
      <c r="E358" s="12">
        <v>316.97000000000003</v>
      </c>
      <c r="F358" s="12">
        <v>307.81</v>
      </c>
      <c r="G358" s="22"/>
      <c r="H358" s="12">
        <v>325.14</v>
      </c>
      <c r="I358">
        <f t="shared" si="5"/>
        <v>-8.3100000000000023</v>
      </c>
    </row>
    <row r="359" spans="1:9" ht="16" x14ac:dyDescent="0.2">
      <c r="A359" s="15">
        <v>42879</v>
      </c>
      <c r="B359" s="12">
        <v>5035192</v>
      </c>
      <c r="C359" s="12">
        <v>306.51</v>
      </c>
      <c r="D359" s="12">
        <v>310.22000000000003</v>
      </c>
      <c r="E359" s="12">
        <v>311</v>
      </c>
      <c r="F359" s="12">
        <v>305.39999999999998</v>
      </c>
      <c r="G359" s="22"/>
      <c r="H359" s="12">
        <v>316.83</v>
      </c>
      <c r="I359">
        <f t="shared" si="5"/>
        <v>-6.6099999999999568</v>
      </c>
    </row>
    <row r="360" spans="1:9" ht="16" x14ac:dyDescent="0.2">
      <c r="A360" s="15">
        <v>42878</v>
      </c>
      <c r="B360" s="12">
        <v>4314267</v>
      </c>
      <c r="C360" s="12">
        <v>310.45999999999998</v>
      </c>
      <c r="D360" s="12">
        <v>303.86</v>
      </c>
      <c r="E360" s="12">
        <v>310.73</v>
      </c>
      <c r="F360" s="12">
        <v>303.48</v>
      </c>
      <c r="G360" s="22"/>
      <c r="H360" s="12">
        <v>310.22000000000003</v>
      </c>
      <c r="I360">
        <f t="shared" si="5"/>
        <v>-6.3600000000000136</v>
      </c>
    </row>
    <row r="361" spans="1:9" ht="16" x14ac:dyDescent="0.2">
      <c r="A361" s="15">
        <v>42877</v>
      </c>
      <c r="B361" s="12">
        <v>4324305</v>
      </c>
      <c r="C361" s="12">
        <v>312.8</v>
      </c>
      <c r="D361" s="12">
        <v>310.35000000000002</v>
      </c>
      <c r="E361" s="12">
        <v>314.37</v>
      </c>
      <c r="F361" s="12">
        <v>306.8</v>
      </c>
      <c r="G361" s="22"/>
      <c r="H361" s="12">
        <v>303.86</v>
      </c>
      <c r="I361">
        <f t="shared" si="5"/>
        <v>6.4900000000000091</v>
      </c>
    </row>
    <row r="362" spans="1:9" ht="16" x14ac:dyDescent="0.2">
      <c r="A362" s="15">
        <v>42874</v>
      </c>
      <c r="B362" s="12">
        <v>4654580</v>
      </c>
      <c r="C362" s="12">
        <v>315.5</v>
      </c>
      <c r="D362" s="12">
        <v>310.83</v>
      </c>
      <c r="E362" s="12">
        <v>316.5</v>
      </c>
      <c r="F362" s="12">
        <v>310.2</v>
      </c>
      <c r="G362" s="22"/>
      <c r="H362" s="12">
        <v>310.35000000000002</v>
      </c>
      <c r="I362">
        <f t="shared" si="5"/>
        <v>0.47999999999996135</v>
      </c>
    </row>
    <row r="363" spans="1:9" ht="16" x14ac:dyDescent="0.2">
      <c r="A363" s="15">
        <v>42873</v>
      </c>
      <c r="B363" s="12">
        <v>5609153</v>
      </c>
      <c r="C363" s="12">
        <v>307</v>
      </c>
      <c r="D363" s="12">
        <v>313.06</v>
      </c>
      <c r="E363" s="12">
        <v>313.94</v>
      </c>
      <c r="F363" s="12">
        <v>305.31</v>
      </c>
      <c r="G363" s="22"/>
      <c r="H363" s="12">
        <v>310.83</v>
      </c>
      <c r="I363">
        <f t="shared" si="5"/>
        <v>2.2300000000000182</v>
      </c>
    </row>
    <row r="364" spans="1:9" ht="16" x14ac:dyDescent="0.2">
      <c r="A364" s="15">
        <v>42872</v>
      </c>
      <c r="B364" s="12">
        <v>6695657</v>
      </c>
      <c r="C364" s="12">
        <v>314.39</v>
      </c>
      <c r="D364" s="12">
        <v>306.11</v>
      </c>
      <c r="E364" s="12">
        <v>314.63</v>
      </c>
      <c r="F364" s="12">
        <v>305.5</v>
      </c>
      <c r="G364" s="22"/>
      <c r="H364" s="12">
        <v>313.06</v>
      </c>
      <c r="I364">
        <f t="shared" si="5"/>
        <v>-6.9499999999999886</v>
      </c>
    </row>
    <row r="365" spans="1:9" ht="16" x14ac:dyDescent="0.2">
      <c r="A365" s="15">
        <v>42871</v>
      </c>
      <c r="B365" s="12">
        <v>4141066</v>
      </c>
      <c r="C365" s="12">
        <v>317.58999999999997</v>
      </c>
      <c r="D365" s="12">
        <v>317.01</v>
      </c>
      <c r="E365" s="12">
        <v>320.06</v>
      </c>
      <c r="F365" s="12">
        <v>315.14</v>
      </c>
      <c r="G365" s="22"/>
      <c r="H365" s="12">
        <v>306.11</v>
      </c>
      <c r="I365">
        <f t="shared" si="5"/>
        <v>10.899999999999977</v>
      </c>
    </row>
    <row r="366" spans="1:9" ht="16" x14ac:dyDescent="0.2">
      <c r="A366" s="15">
        <v>42870</v>
      </c>
      <c r="B366" s="12">
        <v>7606854</v>
      </c>
      <c r="C366" s="12">
        <v>318.38</v>
      </c>
      <c r="D366" s="12">
        <v>315.88</v>
      </c>
      <c r="E366" s="12">
        <v>320.2</v>
      </c>
      <c r="F366" s="12">
        <v>312.52999999999997</v>
      </c>
      <c r="G366" s="22"/>
      <c r="H366" s="12">
        <v>317.01</v>
      </c>
      <c r="I366">
        <f t="shared" si="5"/>
        <v>-1.1299999999999955</v>
      </c>
    </row>
    <row r="367" spans="1:9" ht="16" x14ac:dyDescent="0.2">
      <c r="A367" s="15">
        <v>42867</v>
      </c>
      <c r="B367" s="12">
        <v>4118613</v>
      </c>
      <c r="C367" s="12">
        <v>325.48</v>
      </c>
      <c r="D367" s="12">
        <v>324.81</v>
      </c>
      <c r="E367" s="12">
        <v>327</v>
      </c>
      <c r="F367" s="12">
        <v>321.52999999999997</v>
      </c>
      <c r="G367" s="22"/>
      <c r="H367" s="12">
        <v>315.88</v>
      </c>
      <c r="I367">
        <f t="shared" si="5"/>
        <v>8.9300000000000068</v>
      </c>
    </row>
    <row r="368" spans="1:9" ht="16" x14ac:dyDescent="0.2">
      <c r="A368" s="15">
        <v>42866</v>
      </c>
      <c r="B368" s="12">
        <v>4747172</v>
      </c>
      <c r="C368" s="12">
        <v>323.39999999999998</v>
      </c>
      <c r="D368" s="12">
        <v>323.10000000000002</v>
      </c>
      <c r="E368" s="12">
        <v>326</v>
      </c>
      <c r="F368" s="12">
        <v>319.60000000000002</v>
      </c>
      <c r="G368" s="22"/>
      <c r="H368" s="12">
        <v>324.81</v>
      </c>
      <c r="I368">
        <f t="shared" si="5"/>
        <v>-1.7099999999999795</v>
      </c>
    </row>
    <row r="369" spans="1:9" ht="16" x14ac:dyDescent="0.2">
      <c r="A369" s="15">
        <v>42865</v>
      </c>
      <c r="B369" s="12">
        <v>5734524</v>
      </c>
      <c r="C369" s="12">
        <v>321.56</v>
      </c>
      <c r="D369" s="12">
        <v>325.22000000000003</v>
      </c>
      <c r="E369" s="12">
        <v>325.5</v>
      </c>
      <c r="F369" s="12">
        <v>318.12</v>
      </c>
      <c r="G369" s="22"/>
      <c r="H369" s="12">
        <v>323.10000000000002</v>
      </c>
      <c r="I369">
        <f t="shared" si="5"/>
        <v>2.1200000000000045</v>
      </c>
    </row>
    <row r="370" spans="1:9" ht="16" x14ac:dyDescent="0.2">
      <c r="A370" s="15">
        <v>42864</v>
      </c>
      <c r="B370" s="12">
        <v>9663374</v>
      </c>
      <c r="C370" s="12">
        <v>309.38</v>
      </c>
      <c r="D370" s="12">
        <v>321.26</v>
      </c>
      <c r="E370" s="12">
        <v>321.99</v>
      </c>
      <c r="F370" s="12">
        <v>309.10000000000002</v>
      </c>
      <c r="G370" s="22"/>
      <c r="H370" s="12">
        <v>325.22000000000003</v>
      </c>
      <c r="I370">
        <f t="shared" si="5"/>
        <v>-3.9600000000000364</v>
      </c>
    </row>
    <row r="371" spans="1:9" ht="16" x14ac:dyDescent="0.2">
      <c r="A371" s="15">
        <v>42863</v>
      </c>
      <c r="B371" s="12">
        <v>7002907</v>
      </c>
      <c r="C371" s="12">
        <v>310.89999999999998</v>
      </c>
      <c r="D371" s="12">
        <v>307.19</v>
      </c>
      <c r="E371" s="12">
        <v>313.79000000000002</v>
      </c>
      <c r="F371" s="12">
        <v>305.82</v>
      </c>
      <c r="G371" s="22"/>
      <c r="H371" s="12">
        <v>321.26</v>
      </c>
      <c r="I371">
        <f t="shared" si="5"/>
        <v>-14.069999999999993</v>
      </c>
    </row>
    <row r="372" spans="1:9" ht="16" x14ac:dyDescent="0.2">
      <c r="A372" s="15">
        <v>42860</v>
      </c>
      <c r="B372" s="12">
        <v>8117449</v>
      </c>
      <c r="C372" s="12">
        <v>298</v>
      </c>
      <c r="D372" s="12">
        <v>308.35000000000002</v>
      </c>
      <c r="E372" s="12">
        <v>308.55</v>
      </c>
      <c r="F372" s="12">
        <v>296.8</v>
      </c>
      <c r="G372" s="22"/>
      <c r="H372" s="12">
        <v>307.19</v>
      </c>
      <c r="I372">
        <f t="shared" si="5"/>
        <v>1.160000000000025</v>
      </c>
    </row>
    <row r="373" spans="1:9" ht="16" x14ac:dyDescent="0.2">
      <c r="A373" s="15">
        <v>42859</v>
      </c>
      <c r="B373" s="12">
        <v>14135990</v>
      </c>
      <c r="C373" s="12">
        <v>307.435</v>
      </c>
      <c r="D373" s="12">
        <v>295.45999999999998</v>
      </c>
      <c r="E373" s="12">
        <v>307.77</v>
      </c>
      <c r="F373" s="12">
        <v>290.76010000000002</v>
      </c>
      <c r="G373" s="22"/>
      <c r="H373" s="12">
        <v>308.35000000000002</v>
      </c>
      <c r="I373">
        <f t="shared" si="5"/>
        <v>-12.890000000000043</v>
      </c>
    </row>
    <row r="374" spans="1:9" ht="16" x14ac:dyDescent="0.2">
      <c r="A374" s="15">
        <v>42858</v>
      </c>
      <c r="B374" s="12">
        <v>6879259</v>
      </c>
      <c r="C374" s="12">
        <v>317.67</v>
      </c>
      <c r="D374" s="12">
        <v>311.02</v>
      </c>
      <c r="E374" s="12">
        <v>321.52999999999997</v>
      </c>
      <c r="F374" s="12">
        <v>310.45</v>
      </c>
      <c r="G374" s="22"/>
      <c r="H374" s="12">
        <v>295.45999999999998</v>
      </c>
      <c r="I374">
        <f t="shared" si="5"/>
        <v>15.560000000000002</v>
      </c>
    </row>
    <row r="375" spans="1:9" ht="16" x14ac:dyDescent="0.2">
      <c r="A375" s="15">
        <v>42857</v>
      </c>
      <c r="B375" s="12">
        <v>5316551</v>
      </c>
      <c r="C375" s="12">
        <v>324</v>
      </c>
      <c r="D375" s="12">
        <v>318.89</v>
      </c>
      <c r="E375" s="12">
        <v>327.65989999999999</v>
      </c>
      <c r="F375" s="12">
        <v>316.56009999999998</v>
      </c>
      <c r="G375" s="22"/>
      <c r="H375" s="12">
        <v>311.02</v>
      </c>
      <c r="I375">
        <f t="shared" si="5"/>
        <v>7.8700000000000045</v>
      </c>
    </row>
    <row r="376" spans="1:9" ht="16" x14ac:dyDescent="0.2">
      <c r="A376" s="15">
        <v>42856</v>
      </c>
      <c r="B376" s="12">
        <v>8819888</v>
      </c>
      <c r="C376" s="12">
        <v>314.88</v>
      </c>
      <c r="D376" s="12">
        <v>322.83</v>
      </c>
      <c r="E376" s="12">
        <v>327.25</v>
      </c>
      <c r="F376" s="12">
        <v>314.81</v>
      </c>
      <c r="G376" s="22"/>
      <c r="H376" s="12">
        <v>318.89</v>
      </c>
      <c r="I376">
        <f t="shared" si="5"/>
        <v>3.9399999999999977</v>
      </c>
    </row>
    <row r="377" spans="1:9" ht="16" x14ac:dyDescent="0.2">
      <c r="A377" s="15">
        <v>42853</v>
      </c>
      <c r="B377" s="12">
        <v>4496659</v>
      </c>
      <c r="C377" s="12">
        <v>309.83</v>
      </c>
      <c r="D377" s="12">
        <v>314.07</v>
      </c>
      <c r="E377" s="12">
        <v>314.8</v>
      </c>
      <c r="F377" s="12">
        <v>308</v>
      </c>
      <c r="G377" s="22"/>
      <c r="H377" s="12">
        <v>322.83</v>
      </c>
      <c r="I377">
        <f t="shared" si="5"/>
        <v>-8.7599999999999909</v>
      </c>
    </row>
    <row r="378" spans="1:9" ht="16" x14ac:dyDescent="0.2">
      <c r="A378" s="15">
        <v>42852</v>
      </c>
      <c r="B378" s="12">
        <v>3462663</v>
      </c>
      <c r="C378" s="12">
        <v>311.69</v>
      </c>
      <c r="D378" s="12">
        <v>308.63</v>
      </c>
      <c r="E378" s="12">
        <v>313.08999999999997</v>
      </c>
      <c r="F378" s="12">
        <v>307.5</v>
      </c>
      <c r="G378" s="22"/>
      <c r="H378" s="12">
        <v>314.07</v>
      </c>
      <c r="I378">
        <f t="shared" si="5"/>
        <v>-5.4399999999999977</v>
      </c>
    </row>
    <row r="379" spans="1:9" ht="16" x14ac:dyDescent="0.2">
      <c r="A379" s="15">
        <v>42851</v>
      </c>
      <c r="B379" s="12">
        <v>4683131</v>
      </c>
      <c r="C379" s="12">
        <v>312.37</v>
      </c>
      <c r="D379" s="12">
        <v>310.17</v>
      </c>
      <c r="E379" s="12">
        <v>314.5</v>
      </c>
      <c r="F379" s="12">
        <v>309</v>
      </c>
      <c r="G379" s="22"/>
      <c r="H379" s="12">
        <v>308.63</v>
      </c>
      <c r="I379">
        <f t="shared" si="5"/>
        <v>1.5400000000000205</v>
      </c>
    </row>
    <row r="380" spans="1:9" ht="16" x14ac:dyDescent="0.2">
      <c r="A380" s="15">
        <v>42850</v>
      </c>
      <c r="B380" s="12">
        <v>6734162</v>
      </c>
      <c r="C380" s="12">
        <v>308</v>
      </c>
      <c r="D380" s="12">
        <v>313.79000000000002</v>
      </c>
      <c r="E380" s="12">
        <v>313.98</v>
      </c>
      <c r="F380" s="12">
        <v>305.86</v>
      </c>
      <c r="G380" s="22"/>
      <c r="H380" s="12">
        <v>310.17</v>
      </c>
      <c r="I380">
        <f t="shared" si="5"/>
        <v>3.6200000000000045</v>
      </c>
    </row>
    <row r="381" spans="1:9" ht="16" x14ac:dyDescent="0.2">
      <c r="A381" s="15">
        <v>42849</v>
      </c>
      <c r="B381" s="12">
        <v>5077771</v>
      </c>
      <c r="C381" s="12">
        <v>309.22000000000003</v>
      </c>
      <c r="D381" s="12">
        <v>308.02999999999997</v>
      </c>
      <c r="E381" s="12">
        <v>310.55</v>
      </c>
      <c r="F381" s="12">
        <v>306.0215</v>
      </c>
      <c r="G381" s="22"/>
      <c r="H381" s="12">
        <v>313.79000000000002</v>
      </c>
      <c r="I381">
        <f t="shared" si="5"/>
        <v>-5.7600000000000477</v>
      </c>
    </row>
    <row r="382" spans="1:9" ht="16" x14ac:dyDescent="0.2">
      <c r="A382" s="15">
        <v>42846</v>
      </c>
      <c r="B382" s="12">
        <v>4501958</v>
      </c>
      <c r="C382" s="12">
        <v>302</v>
      </c>
      <c r="D382" s="12">
        <v>305.60000000000002</v>
      </c>
      <c r="E382" s="12">
        <v>306.39999999999998</v>
      </c>
      <c r="F382" s="12">
        <v>300.42</v>
      </c>
      <c r="G382" s="22"/>
      <c r="H382" s="12">
        <v>308.02999999999997</v>
      </c>
      <c r="I382">
        <f t="shared" si="5"/>
        <v>-2.42999999999995</v>
      </c>
    </row>
    <row r="383" spans="1:9" ht="16" x14ac:dyDescent="0.2">
      <c r="A383" s="15">
        <v>42845</v>
      </c>
      <c r="B383" s="12">
        <v>6145961</v>
      </c>
      <c r="C383" s="12">
        <v>306.51</v>
      </c>
      <c r="D383" s="12">
        <v>302.51</v>
      </c>
      <c r="E383" s="12">
        <v>309.14999999999998</v>
      </c>
      <c r="F383" s="12">
        <v>300.23</v>
      </c>
      <c r="G383" s="22"/>
      <c r="H383" s="12">
        <v>305.60000000000002</v>
      </c>
      <c r="I383">
        <f t="shared" si="5"/>
        <v>-3.0900000000000318</v>
      </c>
    </row>
    <row r="384" spans="1:9" ht="16" x14ac:dyDescent="0.2">
      <c r="A384" s="15">
        <v>42844</v>
      </c>
      <c r="B384" s="12">
        <v>3891145</v>
      </c>
      <c r="C384" s="12">
        <v>302.45999999999998</v>
      </c>
      <c r="D384" s="12">
        <v>305.52</v>
      </c>
      <c r="E384" s="12">
        <v>306.62</v>
      </c>
      <c r="F384" s="12">
        <v>302.11</v>
      </c>
      <c r="G384" s="22"/>
      <c r="H384" s="12">
        <v>302.51</v>
      </c>
      <c r="I384">
        <f t="shared" si="5"/>
        <v>3.0099999999999909</v>
      </c>
    </row>
    <row r="385" spans="1:9" ht="16" x14ac:dyDescent="0.2">
      <c r="A385" s="15">
        <v>42843</v>
      </c>
      <c r="B385" s="12">
        <v>3034225</v>
      </c>
      <c r="C385" s="12">
        <v>299.7</v>
      </c>
      <c r="D385" s="12">
        <v>300.25</v>
      </c>
      <c r="E385" s="12">
        <v>300.8399</v>
      </c>
      <c r="F385" s="12">
        <v>297.89999999999998</v>
      </c>
      <c r="G385" s="22"/>
      <c r="H385" s="12">
        <v>305.52</v>
      </c>
      <c r="I385">
        <f t="shared" si="5"/>
        <v>-5.2699999999999818</v>
      </c>
    </row>
    <row r="386" spans="1:9" ht="16" x14ac:dyDescent="0.2">
      <c r="A386" s="15">
        <v>42842</v>
      </c>
      <c r="B386" s="12">
        <v>4128067</v>
      </c>
      <c r="C386" s="12">
        <v>302.7</v>
      </c>
      <c r="D386" s="12">
        <v>301.44</v>
      </c>
      <c r="E386" s="12">
        <v>304</v>
      </c>
      <c r="F386" s="12">
        <v>298.68</v>
      </c>
      <c r="G386" s="22"/>
      <c r="H386" s="12">
        <v>300.25</v>
      </c>
      <c r="I386">
        <f t="shared" si="5"/>
        <v>1.1899999999999977</v>
      </c>
    </row>
    <row r="387" spans="1:9" ht="16" x14ac:dyDescent="0.2">
      <c r="A387" s="15">
        <v>42838</v>
      </c>
      <c r="B387" s="12">
        <v>9275682</v>
      </c>
      <c r="C387" s="12">
        <v>296.7</v>
      </c>
      <c r="D387" s="12">
        <v>304</v>
      </c>
      <c r="E387" s="12">
        <v>307.39</v>
      </c>
      <c r="F387" s="12">
        <v>295.3</v>
      </c>
      <c r="G387" s="22"/>
      <c r="H387" s="12">
        <v>301.44</v>
      </c>
      <c r="I387">
        <f t="shared" si="5"/>
        <v>2.5600000000000023</v>
      </c>
    </row>
    <row r="388" spans="1:9" ht="16" x14ac:dyDescent="0.2">
      <c r="A388" s="15">
        <v>42837</v>
      </c>
      <c r="B388" s="12">
        <v>6043648</v>
      </c>
      <c r="C388" s="12">
        <v>306.33999999999997</v>
      </c>
      <c r="D388" s="12">
        <v>296.83999999999997</v>
      </c>
      <c r="E388" s="12">
        <v>308.44810000000001</v>
      </c>
      <c r="F388" s="12">
        <v>296.32</v>
      </c>
      <c r="G388" s="22"/>
      <c r="H388" s="12">
        <v>304</v>
      </c>
      <c r="I388">
        <f t="shared" si="5"/>
        <v>-7.160000000000025</v>
      </c>
    </row>
    <row r="389" spans="1:9" ht="16" x14ac:dyDescent="0.2">
      <c r="A389" s="15">
        <v>42836</v>
      </c>
      <c r="B389" s="12">
        <v>5718053</v>
      </c>
      <c r="C389" s="12">
        <v>313.38</v>
      </c>
      <c r="D389" s="12">
        <v>308.70999999999998</v>
      </c>
      <c r="E389" s="12">
        <v>313.47000000000003</v>
      </c>
      <c r="F389" s="12">
        <v>305.5</v>
      </c>
      <c r="G389" s="22"/>
      <c r="H389" s="12">
        <v>296.83999999999997</v>
      </c>
      <c r="I389">
        <f t="shared" si="5"/>
        <v>11.870000000000005</v>
      </c>
    </row>
    <row r="390" spans="1:9" ht="16" x14ac:dyDescent="0.2">
      <c r="A390" s="15">
        <v>42835</v>
      </c>
      <c r="B390" s="12">
        <v>7653623</v>
      </c>
      <c r="C390" s="12">
        <v>309.14999999999998</v>
      </c>
      <c r="D390" s="12">
        <v>312.39</v>
      </c>
      <c r="E390" s="12">
        <v>313.72989999999999</v>
      </c>
      <c r="F390" s="12">
        <v>308.70999999999998</v>
      </c>
      <c r="G390" s="22"/>
      <c r="H390" s="12">
        <v>308.70999999999998</v>
      </c>
      <c r="I390">
        <f t="shared" si="5"/>
        <v>3.6800000000000068</v>
      </c>
    </row>
    <row r="391" spans="1:9" ht="16" x14ac:dyDescent="0.2">
      <c r="A391" s="15">
        <v>42832</v>
      </c>
      <c r="B391" s="12">
        <v>4566632</v>
      </c>
      <c r="C391" s="12">
        <v>297.5</v>
      </c>
      <c r="D391" s="12">
        <v>302.54000000000002</v>
      </c>
      <c r="E391" s="12">
        <v>302.69</v>
      </c>
      <c r="F391" s="12">
        <v>297.14999999999998</v>
      </c>
      <c r="G391" s="22"/>
      <c r="H391" s="12">
        <v>312.39</v>
      </c>
      <c r="I391">
        <f t="shared" si="5"/>
        <v>-9.8499999999999659</v>
      </c>
    </row>
    <row r="392" spans="1:9" ht="16" x14ac:dyDescent="0.2">
      <c r="A392" s="15">
        <v>42831</v>
      </c>
      <c r="B392" s="12">
        <v>5517731</v>
      </c>
      <c r="C392" s="12">
        <v>296.88</v>
      </c>
      <c r="D392" s="12">
        <v>298.7</v>
      </c>
      <c r="E392" s="12">
        <v>301.94</v>
      </c>
      <c r="F392" s="12">
        <v>294.10000000000002</v>
      </c>
      <c r="G392" s="22"/>
      <c r="H392" s="12">
        <v>302.54000000000002</v>
      </c>
      <c r="I392">
        <f t="shared" si="5"/>
        <v>-3.8400000000000318</v>
      </c>
    </row>
    <row r="393" spans="1:9" ht="16" x14ac:dyDescent="0.2">
      <c r="A393" s="15">
        <v>42830</v>
      </c>
      <c r="B393" s="12">
        <v>7858565</v>
      </c>
      <c r="C393" s="12">
        <v>302.04000000000002</v>
      </c>
      <c r="D393" s="12">
        <v>295</v>
      </c>
      <c r="E393" s="12">
        <v>304.88</v>
      </c>
      <c r="F393" s="12">
        <v>294.2</v>
      </c>
      <c r="G393" s="22"/>
      <c r="H393" s="12">
        <v>298.7</v>
      </c>
      <c r="I393">
        <f t="shared" ref="I393:I456" si="6">D393-H393</f>
        <v>-3.6999999999999886</v>
      </c>
    </row>
    <row r="394" spans="1:9" ht="16" x14ac:dyDescent="0.2">
      <c r="A394" s="15">
        <v>42829</v>
      </c>
      <c r="B394" s="12">
        <v>10108230</v>
      </c>
      <c r="C394" s="12">
        <v>296.89</v>
      </c>
      <c r="D394" s="12">
        <v>303.7</v>
      </c>
      <c r="E394" s="12">
        <v>304.81</v>
      </c>
      <c r="F394" s="12">
        <v>294.52999999999997</v>
      </c>
      <c r="G394" s="22"/>
      <c r="H394" s="12">
        <v>295</v>
      </c>
      <c r="I394">
        <f t="shared" si="6"/>
        <v>8.6999999999999886</v>
      </c>
    </row>
    <row r="395" spans="1:9" ht="16" x14ac:dyDescent="0.2">
      <c r="A395" s="15">
        <v>42828</v>
      </c>
      <c r="B395" s="12">
        <v>13864850</v>
      </c>
      <c r="C395" s="12">
        <v>286.89999999999998</v>
      </c>
      <c r="D395" s="12">
        <v>298.52</v>
      </c>
      <c r="E395" s="12">
        <v>299</v>
      </c>
      <c r="F395" s="12">
        <v>284.58</v>
      </c>
      <c r="G395" s="22"/>
      <c r="H395" s="12">
        <v>303.7</v>
      </c>
      <c r="I395">
        <f t="shared" si="6"/>
        <v>-5.1800000000000068</v>
      </c>
    </row>
    <row r="396" spans="1:9" ht="16" x14ac:dyDescent="0.2">
      <c r="A396" s="15">
        <v>42825</v>
      </c>
      <c r="B396" s="12">
        <v>3293698</v>
      </c>
      <c r="C396" s="12">
        <v>278.73</v>
      </c>
      <c r="D396" s="12">
        <v>278.3</v>
      </c>
      <c r="E396" s="12">
        <v>279.68</v>
      </c>
      <c r="F396" s="12">
        <v>276.31970000000001</v>
      </c>
      <c r="G396" s="22"/>
      <c r="H396" s="12">
        <v>298.52</v>
      </c>
      <c r="I396">
        <f t="shared" si="6"/>
        <v>-20.21999999999997</v>
      </c>
    </row>
    <row r="397" spans="1:9" ht="16" x14ac:dyDescent="0.2">
      <c r="A397" s="15">
        <v>42824</v>
      </c>
      <c r="B397" s="12">
        <v>4141437</v>
      </c>
      <c r="C397" s="12">
        <v>278.04000000000002</v>
      </c>
      <c r="D397" s="12">
        <v>277.92</v>
      </c>
      <c r="E397" s="12">
        <v>282</v>
      </c>
      <c r="F397" s="12">
        <v>277.20999999999998</v>
      </c>
      <c r="G397" s="22"/>
      <c r="H397" s="12">
        <v>278.3</v>
      </c>
      <c r="I397">
        <f t="shared" si="6"/>
        <v>-0.37999999999999545</v>
      </c>
    </row>
    <row r="398" spans="1:9" ht="16" x14ac:dyDescent="0.2">
      <c r="A398" s="15">
        <v>42823</v>
      </c>
      <c r="B398" s="12">
        <v>3672526</v>
      </c>
      <c r="C398" s="12">
        <v>278.33999999999997</v>
      </c>
      <c r="D398" s="12">
        <v>277.38</v>
      </c>
      <c r="E398" s="12">
        <v>279.60000000000002</v>
      </c>
      <c r="F398" s="12">
        <v>275.54000000000002</v>
      </c>
      <c r="G398" s="22"/>
      <c r="H398" s="12">
        <v>277.92</v>
      </c>
      <c r="I398">
        <f t="shared" si="6"/>
        <v>-0.54000000000002046</v>
      </c>
    </row>
    <row r="399" spans="1:9" ht="16" x14ac:dyDescent="0.2">
      <c r="A399" s="15">
        <v>42822</v>
      </c>
      <c r="B399" s="12">
        <v>7978665</v>
      </c>
      <c r="C399" s="12">
        <v>277.02</v>
      </c>
      <c r="D399" s="12">
        <v>277.45</v>
      </c>
      <c r="E399" s="12">
        <v>280.68</v>
      </c>
      <c r="F399" s="12">
        <v>275</v>
      </c>
      <c r="G399" s="22"/>
      <c r="H399" s="12">
        <v>277.38</v>
      </c>
      <c r="I399">
        <f t="shared" si="6"/>
        <v>6.9999999999993179E-2</v>
      </c>
    </row>
    <row r="400" spans="1:9" ht="16" x14ac:dyDescent="0.2">
      <c r="A400" s="15">
        <v>42821</v>
      </c>
      <c r="B400" s="12">
        <v>6221361</v>
      </c>
      <c r="C400" s="12">
        <v>260.60000000000002</v>
      </c>
      <c r="D400" s="12">
        <v>270.22000000000003</v>
      </c>
      <c r="E400" s="12">
        <v>270.57</v>
      </c>
      <c r="F400" s="12">
        <v>259.75</v>
      </c>
      <c r="G400" s="22"/>
      <c r="H400" s="12">
        <v>277.45</v>
      </c>
      <c r="I400">
        <f t="shared" si="6"/>
        <v>-7.2299999999999613</v>
      </c>
    </row>
    <row r="401" spans="1:9" ht="16" x14ac:dyDescent="0.2">
      <c r="A401" s="15">
        <v>42818</v>
      </c>
      <c r="B401" s="12">
        <v>5637668</v>
      </c>
      <c r="C401" s="12">
        <v>255.7</v>
      </c>
      <c r="D401" s="12">
        <v>263.16000000000003</v>
      </c>
      <c r="E401" s="12">
        <v>263.89</v>
      </c>
      <c r="F401" s="12">
        <v>255.01</v>
      </c>
      <c r="G401" s="22"/>
      <c r="H401" s="12">
        <v>270.22000000000003</v>
      </c>
      <c r="I401">
        <f t="shared" si="6"/>
        <v>-7.0600000000000023</v>
      </c>
    </row>
    <row r="402" spans="1:9" ht="16" x14ac:dyDescent="0.2">
      <c r="A402" s="15">
        <v>42817</v>
      </c>
      <c r="B402" s="12">
        <v>3309844</v>
      </c>
      <c r="C402" s="12">
        <v>255.39</v>
      </c>
      <c r="D402" s="12">
        <v>254.78</v>
      </c>
      <c r="E402" s="12">
        <v>257.67200000000003</v>
      </c>
      <c r="F402" s="12">
        <v>253.3</v>
      </c>
      <c r="G402" s="22"/>
      <c r="H402" s="12">
        <v>263.16000000000003</v>
      </c>
      <c r="I402">
        <f t="shared" si="6"/>
        <v>-8.3800000000000239</v>
      </c>
    </row>
    <row r="403" spans="1:9" ht="16" x14ac:dyDescent="0.2">
      <c r="A403" s="15">
        <v>42816</v>
      </c>
      <c r="B403" s="12">
        <v>4056735</v>
      </c>
      <c r="C403" s="12">
        <v>251.56</v>
      </c>
      <c r="D403" s="12">
        <v>255.01</v>
      </c>
      <c r="E403" s="12">
        <v>255.07</v>
      </c>
      <c r="F403" s="12">
        <v>250.51</v>
      </c>
      <c r="G403" s="22"/>
      <c r="H403" s="12">
        <v>254.78</v>
      </c>
      <c r="I403">
        <f t="shared" si="6"/>
        <v>0.22999999999998977</v>
      </c>
    </row>
    <row r="404" spans="1:9" ht="16" x14ac:dyDescent="0.2">
      <c r="A404" s="15">
        <v>42815</v>
      </c>
      <c r="B404" s="12">
        <v>6901555</v>
      </c>
      <c r="C404" s="12">
        <v>262.83</v>
      </c>
      <c r="D404" s="12">
        <v>250.68</v>
      </c>
      <c r="E404" s="12">
        <v>264.8</v>
      </c>
      <c r="F404" s="12">
        <v>250.24</v>
      </c>
      <c r="G404" s="22"/>
      <c r="H404" s="12">
        <v>255.01</v>
      </c>
      <c r="I404">
        <f t="shared" si="6"/>
        <v>-4.3299999999999841</v>
      </c>
    </row>
    <row r="405" spans="1:9" ht="16" x14ac:dyDescent="0.2">
      <c r="A405" s="15">
        <v>42814</v>
      </c>
      <c r="B405" s="12">
        <v>3601616</v>
      </c>
      <c r="C405" s="12">
        <v>260.60000000000002</v>
      </c>
      <c r="D405" s="12">
        <v>261.92</v>
      </c>
      <c r="E405" s="12">
        <v>264.55</v>
      </c>
      <c r="F405" s="12">
        <v>258.82100000000003</v>
      </c>
      <c r="G405" s="22"/>
      <c r="H405" s="12">
        <v>250.68</v>
      </c>
      <c r="I405">
        <f t="shared" si="6"/>
        <v>11.240000000000009</v>
      </c>
    </row>
    <row r="406" spans="1:9" ht="16" x14ac:dyDescent="0.2">
      <c r="A406" s="15">
        <v>42811</v>
      </c>
      <c r="B406" s="12">
        <v>6491018</v>
      </c>
      <c r="C406" s="12">
        <v>264</v>
      </c>
      <c r="D406" s="12">
        <v>261.5</v>
      </c>
      <c r="E406" s="12">
        <v>265.33</v>
      </c>
      <c r="F406" s="12">
        <v>261.2</v>
      </c>
      <c r="G406" s="22"/>
      <c r="H406" s="12">
        <v>261.92</v>
      </c>
      <c r="I406">
        <f t="shared" si="6"/>
        <v>-0.42000000000001592</v>
      </c>
    </row>
    <row r="407" spans="1:9" ht="16" x14ac:dyDescent="0.2">
      <c r="A407" s="15">
        <v>42810</v>
      </c>
      <c r="B407" s="12">
        <v>7127180</v>
      </c>
      <c r="C407" s="12">
        <v>262.39999999999998</v>
      </c>
      <c r="D407" s="12">
        <v>262.05</v>
      </c>
      <c r="E407" s="12">
        <v>265.75</v>
      </c>
      <c r="F407" s="12">
        <v>259.06</v>
      </c>
      <c r="G407" s="22"/>
      <c r="H407" s="12">
        <v>261.5</v>
      </c>
      <c r="I407">
        <f t="shared" si="6"/>
        <v>0.55000000000001137</v>
      </c>
    </row>
    <row r="408" spans="1:9" ht="16" x14ac:dyDescent="0.2">
      <c r="A408" s="15">
        <v>42809</v>
      </c>
      <c r="B408" s="12">
        <v>5233365</v>
      </c>
      <c r="C408" s="12">
        <v>257</v>
      </c>
      <c r="D408" s="12">
        <v>255.73</v>
      </c>
      <c r="E408" s="12">
        <v>261</v>
      </c>
      <c r="F408" s="12">
        <v>254.27</v>
      </c>
      <c r="G408" s="22"/>
      <c r="H408" s="12">
        <v>262.05</v>
      </c>
      <c r="I408">
        <f t="shared" si="6"/>
        <v>-6.3200000000000216</v>
      </c>
    </row>
    <row r="409" spans="1:9" ht="16" x14ac:dyDescent="0.2">
      <c r="A409" s="15">
        <v>42808</v>
      </c>
      <c r="B409" s="12">
        <v>7581719</v>
      </c>
      <c r="C409" s="12">
        <v>246.11</v>
      </c>
      <c r="D409" s="12">
        <v>258</v>
      </c>
      <c r="E409" s="12">
        <v>258.12</v>
      </c>
      <c r="F409" s="12">
        <v>246.02</v>
      </c>
      <c r="G409" s="22"/>
      <c r="H409" s="12">
        <v>255.73</v>
      </c>
      <c r="I409">
        <f t="shared" si="6"/>
        <v>2.2700000000000102</v>
      </c>
    </row>
    <row r="410" spans="1:9" ht="16" x14ac:dyDescent="0.2">
      <c r="A410" s="15">
        <v>42807</v>
      </c>
      <c r="B410" s="12">
        <v>3011280</v>
      </c>
      <c r="C410" s="12">
        <v>244.82</v>
      </c>
      <c r="D410" s="12">
        <v>246.17</v>
      </c>
      <c r="E410" s="12">
        <v>246.85</v>
      </c>
      <c r="F410" s="12">
        <v>242.78100000000001</v>
      </c>
      <c r="G410" s="22"/>
      <c r="H410" s="12">
        <v>258</v>
      </c>
      <c r="I410">
        <f t="shared" si="6"/>
        <v>-11.830000000000013</v>
      </c>
    </row>
    <row r="411" spans="1:9" ht="16" x14ac:dyDescent="0.2">
      <c r="A411" s="15">
        <v>42804</v>
      </c>
      <c r="B411" s="12">
        <v>3062785</v>
      </c>
      <c r="C411" s="12">
        <v>246.21</v>
      </c>
      <c r="D411" s="12">
        <v>243.69</v>
      </c>
      <c r="E411" s="12">
        <v>246.5</v>
      </c>
      <c r="F411" s="12">
        <v>243</v>
      </c>
      <c r="G411" s="22"/>
      <c r="H411" s="12">
        <v>246.17</v>
      </c>
      <c r="I411">
        <f t="shared" si="6"/>
        <v>-2.4799999999999898</v>
      </c>
    </row>
    <row r="412" spans="1:9" ht="16" x14ac:dyDescent="0.2">
      <c r="A412" s="15">
        <v>42803</v>
      </c>
      <c r="B412" s="12">
        <v>3876494</v>
      </c>
      <c r="C412" s="12">
        <v>247.63</v>
      </c>
      <c r="D412" s="12">
        <v>244.9</v>
      </c>
      <c r="E412" s="12">
        <v>248.66</v>
      </c>
      <c r="F412" s="12">
        <v>243</v>
      </c>
      <c r="G412" s="22"/>
      <c r="H412" s="12">
        <v>243.69</v>
      </c>
      <c r="I412">
        <f t="shared" si="6"/>
        <v>1.210000000000008</v>
      </c>
    </row>
    <row r="413" spans="1:9" ht="16" x14ac:dyDescent="0.2">
      <c r="A413" s="15">
        <v>42802</v>
      </c>
      <c r="B413" s="12">
        <v>3726746</v>
      </c>
      <c r="C413" s="12">
        <v>247</v>
      </c>
      <c r="D413" s="12">
        <v>246.87</v>
      </c>
      <c r="E413" s="12">
        <v>250.07</v>
      </c>
      <c r="F413" s="12">
        <v>245.32</v>
      </c>
      <c r="G413" s="22"/>
      <c r="H413" s="12">
        <v>244.9</v>
      </c>
      <c r="I413">
        <f t="shared" si="6"/>
        <v>1.9699999999999989</v>
      </c>
    </row>
    <row r="414" spans="1:9" ht="16" x14ac:dyDescent="0.2">
      <c r="A414" s="15">
        <v>42801</v>
      </c>
      <c r="B414" s="12">
        <v>3452587</v>
      </c>
      <c r="C414" s="12">
        <v>251.92</v>
      </c>
      <c r="D414" s="12">
        <v>248.59</v>
      </c>
      <c r="E414" s="12">
        <v>253.89</v>
      </c>
      <c r="F414" s="12">
        <v>248.32</v>
      </c>
      <c r="G414" s="22"/>
      <c r="H414" s="12">
        <v>246.87</v>
      </c>
      <c r="I414">
        <f t="shared" si="6"/>
        <v>1.7199999999999989</v>
      </c>
    </row>
    <row r="415" spans="1:9" ht="16" x14ac:dyDescent="0.2">
      <c r="A415" s="15">
        <v>42800</v>
      </c>
      <c r="B415" s="12">
        <v>3353601</v>
      </c>
      <c r="C415" s="12">
        <v>247.91</v>
      </c>
      <c r="D415" s="12">
        <v>251.21</v>
      </c>
      <c r="E415" s="12">
        <v>251.7</v>
      </c>
      <c r="F415" s="12">
        <v>247.51</v>
      </c>
      <c r="G415" s="22"/>
      <c r="H415" s="12">
        <v>248.59</v>
      </c>
      <c r="I415">
        <f t="shared" si="6"/>
        <v>2.6200000000000045</v>
      </c>
    </row>
    <row r="416" spans="1:9" ht="16" x14ac:dyDescent="0.2">
      <c r="A416" s="15">
        <v>42797</v>
      </c>
      <c r="B416" s="12">
        <v>2925481</v>
      </c>
      <c r="C416" s="12">
        <v>250.74</v>
      </c>
      <c r="D416" s="12">
        <v>251.57</v>
      </c>
      <c r="E416" s="12">
        <v>251.9</v>
      </c>
      <c r="F416" s="12">
        <v>249</v>
      </c>
      <c r="G416" s="22"/>
      <c r="H416" s="12">
        <v>251.21</v>
      </c>
      <c r="I416">
        <f t="shared" si="6"/>
        <v>0.35999999999998522</v>
      </c>
    </row>
    <row r="417" spans="1:9" ht="16" x14ac:dyDescent="0.2">
      <c r="A417" s="15">
        <v>42796</v>
      </c>
      <c r="B417" s="12">
        <v>3345751</v>
      </c>
      <c r="C417" s="12">
        <v>249.71</v>
      </c>
      <c r="D417" s="12">
        <v>250.48</v>
      </c>
      <c r="E417" s="12">
        <v>253.28</v>
      </c>
      <c r="F417" s="12">
        <v>248.27</v>
      </c>
      <c r="G417" s="22"/>
      <c r="H417" s="12">
        <v>251.57</v>
      </c>
      <c r="I417">
        <f t="shared" si="6"/>
        <v>-1.0900000000000034</v>
      </c>
    </row>
    <row r="418" spans="1:9" ht="16" x14ac:dyDescent="0.2">
      <c r="A418" s="15">
        <v>42795</v>
      </c>
      <c r="B418" s="12">
        <v>4804963</v>
      </c>
      <c r="C418" s="12">
        <v>254.18</v>
      </c>
      <c r="D418" s="12">
        <v>250.02</v>
      </c>
      <c r="E418" s="12">
        <v>254.85</v>
      </c>
      <c r="F418" s="12">
        <v>249.11</v>
      </c>
      <c r="G418" s="22"/>
      <c r="H418" s="12">
        <v>250.48</v>
      </c>
      <c r="I418">
        <f t="shared" si="6"/>
        <v>-0.45999999999997954</v>
      </c>
    </row>
    <row r="419" spans="1:9" ht="16" x14ac:dyDescent="0.2">
      <c r="A419" s="15">
        <v>42794</v>
      </c>
      <c r="B419" s="12">
        <v>6073890</v>
      </c>
      <c r="C419" s="12">
        <v>244.19</v>
      </c>
      <c r="D419" s="12">
        <v>249.99</v>
      </c>
      <c r="E419" s="12">
        <v>251</v>
      </c>
      <c r="F419" s="12">
        <v>243.9</v>
      </c>
      <c r="G419" s="22"/>
      <c r="H419" s="12">
        <v>250.02</v>
      </c>
      <c r="I419">
        <f t="shared" si="6"/>
        <v>-3.0000000000001137E-2</v>
      </c>
    </row>
    <row r="420" spans="1:9" ht="16" x14ac:dyDescent="0.2">
      <c r="A420" s="15">
        <v>42793</v>
      </c>
      <c r="B420" s="12">
        <v>11450160</v>
      </c>
      <c r="C420" s="12">
        <v>248.17</v>
      </c>
      <c r="D420" s="12">
        <v>246.23</v>
      </c>
      <c r="E420" s="12">
        <v>248.36</v>
      </c>
      <c r="F420" s="12">
        <v>242.01</v>
      </c>
      <c r="G420" s="22"/>
      <c r="H420" s="12">
        <v>249.99</v>
      </c>
      <c r="I420">
        <f t="shared" si="6"/>
        <v>-3.7600000000000193</v>
      </c>
    </row>
    <row r="421" spans="1:9" ht="16" x14ac:dyDescent="0.2">
      <c r="A421" s="15">
        <v>42790</v>
      </c>
      <c r="B421" s="12">
        <v>8166869</v>
      </c>
      <c r="C421" s="12">
        <v>252.66</v>
      </c>
      <c r="D421" s="12">
        <v>257</v>
      </c>
      <c r="E421" s="12">
        <v>258.25</v>
      </c>
      <c r="F421" s="12">
        <v>250.2</v>
      </c>
      <c r="G421" s="22"/>
      <c r="H421" s="12">
        <v>246.23</v>
      </c>
      <c r="I421">
        <f t="shared" si="6"/>
        <v>10.77000000000001</v>
      </c>
    </row>
    <row r="422" spans="1:9" ht="16" x14ac:dyDescent="0.2">
      <c r="A422" s="15">
        <v>42789</v>
      </c>
      <c r="B422" s="12">
        <v>14877090</v>
      </c>
      <c r="C422" s="12">
        <v>264</v>
      </c>
      <c r="D422" s="12">
        <v>255.99</v>
      </c>
      <c r="E422" s="12">
        <v>264.66000000000003</v>
      </c>
      <c r="F422" s="12">
        <v>255.56</v>
      </c>
      <c r="G422" s="22"/>
      <c r="H422" s="12">
        <v>257</v>
      </c>
      <c r="I422">
        <f t="shared" si="6"/>
        <v>-1.0099999999999909</v>
      </c>
    </row>
    <row r="423" spans="1:9" ht="16" x14ac:dyDescent="0.2">
      <c r="A423" s="15">
        <v>42788</v>
      </c>
      <c r="B423" s="12">
        <v>8537811</v>
      </c>
      <c r="C423" s="12">
        <v>280.31</v>
      </c>
      <c r="D423" s="12">
        <v>273.51</v>
      </c>
      <c r="E423" s="12">
        <v>283.45</v>
      </c>
      <c r="F423" s="12">
        <v>272.60000000000002</v>
      </c>
      <c r="G423" s="22"/>
      <c r="H423" s="12">
        <v>255.99</v>
      </c>
      <c r="I423">
        <f t="shared" si="6"/>
        <v>17.519999999999982</v>
      </c>
    </row>
    <row r="424" spans="1:9" ht="16" x14ac:dyDescent="0.2">
      <c r="A424" s="15">
        <v>42787</v>
      </c>
      <c r="B424" s="12">
        <v>5647575</v>
      </c>
      <c r="C424" s="12">
        <v>275.45</v>
      </c>
      <c r="D424" s="12">
        <v>277.39</v>
      </c>
      <c r="E424" s="12">
        <v>281.39999999999998</v>
      </c>
      <c r="F424" s="12">
        <v>274.01</v>
      </c>
      <c r="G424" s="22"/>
      <c r="H424" s="12">
        <v>273.51</v>
      </c>
      <c r="I424">
        <f t="shared" si="6"/>
        <v>3.8799999999999955</v>
      </c>
    </row>
    <row r="425" spans="1:9" ht="16" x14ac:dyDescent="0.2">
      <c r="A425" s="15">
        <v>42783</v>
      </c>
      <c r="B425" s="12">
        <v>6251469</v>
      </c>
      <c r="C425" s="12">
        <v>265.8</v>
      </c>
      <c r="D425" s="12">
        <v>272.23</v>
      </c>
      <c r="E425" s="12">
        <v>272.89</v>
      </c>
      <c r="F425" s="12">
        <v>264.14999999999998</v>
      </c>
      <c r="G425" s="22"/>
      <c r="H425" s="12">
        <v>277.39</v>
      </c>
      <c r="I425">
        <f t="shared" si="6"/>
        <v>-5.1599999999999682</v>
      </c>
    </row>
    <row r="426" spans="1:9" ht="16" x14ac:dyDescent="0.2">
      <c r="A426" s="15">
        <v>42782</v>
      </c>
      <c r="B426" s="12">
        <v>7063860</v>
      </c>
      <c r="C426" s="12">
        <v>277.60000000000002</v>
      </c>
      <c r="D426" s="12">
        <v>268.95</v>
      </c>
      <c r="E426" s="12">
        <v>280</v>
      </c>
      <c r="F426" s="12">
        <v>268.5</v>
      </c>
      <c r="G426" s="22"/>
      <c r="H426" s="12">
        <v>272.23</v>
      </c>
      <c r="I426">
        <f t="shared" si="6"/>
        <v>-3.2800000000000296</v>
      </c>
    </row>
    <row r="427" spans="1:9" ht="16" x14ac:dyDescent="0.2">
      <c r="A427" s="15">
        <v>42781</v>
      </c>
      <c r="B427" s="12">
        <v>4943879</v>
      </c>
      <c r="C427" s="12">
        <v>280</v>
      </c>
      <c r="D427" s="12">
        <v>279.76</v>
      </c>
      <c r="E427" s="12">
        <v>282.24</v>
      </c>
      <c r="F427" s="12">
        <v>276.44</v>
      </c>
      <c r="G427" s="22"/>
      <c r="H427" s="12">
        <v>268.95</v>
      </c>
      <c r="I427">
        <f t="shared" si="6"/>
        <v>10.810000000000002</v>
      </c>
    </row>
    <row r="428" spans="1:9" ht="16" x14ac:dyDescent="0.2">
      <c r="A428" s="15">
        <v>42780</v>
      </c>
      <c r="B428" s="12">
        <v>7341450</v>
      </c>
      <c r="C428" s="12">
        <v>279.02999999999997</v>
      </c>
      <c r="D428" s="12">
        <v>280.98</v>
      </c>
      <c r="E428" s="12">
        <v>287.39</v>
      </c>
      <c r="F428" s="12">
        <v>278.61</v>
      </c>
      <c r="G428" s="22"/>
      <c r="H428" s="12">
        <v>279.76</v>
      </c>
      <c r="I428">
        <f t="shared" si="6"/>
        <v>1.2200000000000273</v>
      </c>
    </row>
    <row r="429" spans="1:9" ht="16" x14ac:dyDescent="0.2">
      <c r="A429" s="15">
        <v>42779</v>
      </c>
      <c r="B429" s="12">
        <v>7023072</v>
      </c>
      <c r="C429" s="12">
        <v>270.74</v>
      </c>
      <c r="D429" s="12">
        <v>280.60000000000002</v>
      </c>
      <c r="E429" s="12">
        <v>280.78989999999999</v>
      </c>
      <c r="F429" s="12">
        <v>270.51</v>
      </c>
      <c r="G429" s="22"/>
      <c r="H429" s="12">
        <v>280.98</v>
      </c>
      <c r="I429">
        <f t="shared" si="6"/>
        <v>-0.37999999999999545</v>
      </c>
    </row>
    <row r="430" spans="1:9" ht="16" x14ac:dyDescent="0.2">
      <c r="A430" s="15">
        <v>42776</v>
      </c>
      <c r="B430" s="12">
        <v>3618336</v>
      </c>
      <c r="C430" s="12">
        <v>269.79000000000002</v>
      </c>
      <c r="D430" s="12">
        <v>269.23</v>
      </c>
      <c r="E430" s="12">
        <v>270.95</v>
      </c>
      <c r="F430" s="12">
        <v>266.11</v>
      </c>
      <c r="G430" s="22"/>
      <c r="H430" s="12">
        <v>280.60000000000002</v>
      </c>
      <c r="I430">
        <f t="shared" si="6"/>
        <v>-11.370000000000005</v>
      </c>
    </row>
    <row r="431" spans="1:9" ht="16" x14ac:dyDescent="0.2">
      <c r="A431" s="15">
        <v>42775</v>
      </c>
      <c r="B431" s="12">
        <v>7812600</v>
      </c>
      <c r="C431" s="12">
        <v>266.25</v>
      </c>
      <c r="D431" s="12">
        <v>269.2</v>
      </c>
      <c r="E431" s="12">
        <v>271.18</v>
      </c>
      <c r="F431" s="12">
        <v>266.14999999999998</v>
      </c>
      <c r="G431" s="22"/>
      <c r="H431" s="12">
        <v>269.23</v>
      </c>
      <c r="I431">
        <f t="shared" si="6"/>
        <v>-3.0000000000029559E-2</v>
      </c>
    </row>
    <row r="432" spans="1:9" ht="16" x14ac:dyDescent="0.2">
      <c r="A432" s="15">
        <v>42774</v>
      </c>
      <c r="B432" s="12">
        <v>3912428</v>
      </c>
      <c r="C432" s="12">
        <v>257.35000000000002</v>
      </c>
      <c r="D432" s="12">
        <v>262.08</v>
      </c>
      <c r="E432" s="12">
        <v>263.36</v>
      </c>
      <c r="F432" s="12">
        <v>256.2</v>
      </c>
      <c r="G432" s="22"/>
      <c r="H432" s="12">
        <v>269.2</v>
      </c>
      <c r="I432">
        <f t="shared" si="6"/>
        <v>-7.1200000000000045</v>
      </c>
    </row>
    <row r="433" spans="1:9" ht="16" x14ac:dyDescent="0.2">
      <c r="A433" s="15">
        <v>42773</v>
      </c>
      <c r="B433" s="12">
        <v>4244063</v>
      </c>
      <c r="C433" s="12">
        <v>258.19</v>
      </c>
      <c r="D433" s="12">
        <v>257.48</v>
      </c>
      <c r="E433" s="12">
        <v>260</v>
      </c>
      <c r="F433" s="12">
        <v>256.42</v>
      </c>
      <c r="G433" s="22"/>
      <c r="H433" s="12">
        <v>262.08</v>
      </c>
      <c r="I433">
        <f t="shared" si="6"/>
        <v>-4.5999999999999659</v>
      </c>
    </row>
    <row r="434" spans="1:9" ht="16" x14ac:dyDescent="0.2">
      <c r="A434" s="15">
        <v>42772</v>
      </c>
      <c r="B434" s="12">
        <v>3557600</v>
      </c>
      <c r="C434" s="12">
        <v>251</v>
      </c>
      <c r="D434" s="12">
        <v>257.77</v>
      </c>
      <c r="E434" s="12">
        <v>257.82</v>
      </c>
      <c r="F434" s="12">
        <v>250.63</v>
      </c>
      <c r="G434" s="22"/>
      <c r="H434" s="12">
        <v>257.48</v>
      </c>
      <c r="I434">
        <f t="shared" si="6"/>
        <v>0.28999999999996362</v>
      </c>
    </row>
    <row r="435" spans="1:9" ht="16" x14ac:dyDescent="0.2">
      <c r="A435" s="15">
        <v>42769</v>
      </c>
      <c r="B435" s="12">
        <v>2185230</v>
      </c>
      <c r="C435" s="12">
        <v>251.91</v>
      </c>
      <c r="D435" s="12">
        <v>251.33</v>
      </c>
      <c r="E435" s="12">
        <v>252.179</v>
      </c>
      <c r="F435" s="12">
        <v>249.68</v>
      </c>
      <c r="G435" s="22"/>
      <c r="H435" s="12">
        <v>257.77</v>
      </c>
      <c r="I435">
        <f t="shared" si="6"/>
        <v>-6.4399999999999693</v>
      </c>
    </row>
    <row r="436" spans="1:9" ht="16" x14ac:dyDescent="0.2">
      <c r="A436" s="15">
        <v>42768</v>
      </c>
      <c r="B436" s="12">
        <v>2498799</v>
      </c>
      <c r="C436" s="12">
        <v>248.34</v>
      </c>
      <c r="D436" s="12">
        <v>251.55</v>
      </c>
      <c r="E436" s="12">
        <v>252.42</v>
      </c>
      <c r="F436" s="12">
        <v>247.71</v>
      </c>
      <c r="G436" s="22"/>
      <c r="H436" s="12">
        <v>251.33</v>
      </c>
      <c r="I436">
        <f t="shared" si="6"/>
        <v>0.21999999999999886</v>
      </c>
    </row>
    <row r="437" spans="1:9" ht="16" x14ac:dyDescent="0.2">
      <c r="A437" s="15">
        <v>42767</v>
      </c>
      <c r="B437" s="12">
        <v>3953105</v>
      </c>
      <c r="C437" s="12">
        <v>253.05</v>
      </c>
      <c r="D437" s="12">
        <v>249.24</v>
      </c>
      <c r="E437" s="12">
        <v>253.2</v>
      </c>
      <c r="F437" s="12">
        <v>249.05</v>
      </c>
      <c r="G437" s="22"/>
      <c r="H437" s="12">
        <v>251.55</v>
      </c>
      <c r="I437">
        <f t="shared" si="6"/>
        <v>-2.3100000000000023</v>
      </c>
    </row>
    <row r="438" spans="1:9" ht="16" x14ac:dyDescent="0.2">
      <c r="A438" s="15">
        <v>42766</v>
      </c>
      <c r="B438" s="12">
        <v>4112013</v>
      </c>
      <c r="C438" s="12">
        <v>249.24</v>
      </c>
      <c r="D438" s="12">
        <v>251.93</v>
      </c>
      <c r="E438" s="12">
        <v>255.89</v>
      </c>
      <c r="F438" s="12">
        <v>247.7</v>
      </c>
      <c r="G438" s="22"/>
      <c r="H438" s="12">
        <v>249.24</v>
      </c>
      <c r="I438">
        <f t="shared" si="6"/>
        <v>2.6899999999999977</v>
      </c>
    </row>
    <row r="439" spans="1:9" ht="16" x14ac:dyDescent="0.2">
      <c r="A439" s="15">
        <v>42765</v>
      </c>
      <c r="B439" s="12">
        <v>3798638</v>
      </c>
      <c r="C439" s="12">
        <v>252.53</v>
      </c>
      <c r="D439" s="12">
        <v>250.63</v>
      </c>
      <c r="E439" s="12">
        <v>255.28989999999999</v>
      </c>
      <c r="F439" s="12">
        <v>247.1</v>
      </c>
      <c r="G439" s="22"/>
      <c r="H439" s="12">
        <v>251.93</v>
      </c>
      <c r="I439">
        <f t="shared" si="6"/>
        <v>-1.3000000000000114</v>
      </c>
    </row>
    <row r="440" spans="1:9" ht="16" x14ac:dyDescent="0.2">
      <c r="A440" s="15">
        <v>42762</v>
      </c>
      <c r="B440" s="12">
        <v>3161774</v>
      </c>
      <c r="C440" s="12">
        <v>251.38</v>
      </c>
      <c r="D440" s="12">
        <v>252.95</v>
      </c>
      <c r="E440" s="12">
        <v>253</v>
      </c>
      <c r="F440" s="12">
        <v>248.52</v>
      </c>
      <c r="G440" s="22"/>
      <c r="H440" s="12">
        <v>250.63</v>
      </c>
      <c r="I440">
        <f t="shared" si="6"/>
        <v>2.3199999999999932</v>
      </c>
    </row>
    <row r="441" spans="1:9" ht="16" x14ac:dyDescent="0.2">
      <c r="A441" s="15">
        <v>42761</v>
      </c>
      <c r="B441" s="12">
        <v>3143717</v>
      </c>
      <c r="C441" s="12">
        <v>254.29</v>
      </c>
      <c r="D441" s="12">
        <v>252.51</v>
      </c>
      <c r="E441" s="12">
        <v>255.74</v>
      </c>
      <c r="F441" s="12">
        <v>250.75</v>
      </c>
      <c r="G441" s="22"/>
      <c r="H441" s="12">
        <v>252.95</v>
      </c>
      <c r="I441">
        <f t="shared" si="6"/>
        <v>-0.43999999999999773</v>
      </c>
    </row>
    <row r="442" spans="1:9" ht="16" x14ac:dyDescent="0.2">
      <c r="A442" s="15">
        <v>42760</v>
      </c>
      <c r="B442" s="12">
        <v>5145301</v>
      </c>
      <c r="C442" s="12">
        <v>257.31</v>
      </c>
      <c r="D442" s="12">
        <v>254.47</v>
      </c>
      <c r="E442" s="12">
        <v>258.45999999999998</v>
      </c>
      <c r="F442" s="12">
        <v>251.8</v>
      </c>
      <c r="G442" s="22"/>
      <c r="H442" s="12">
        <v>252.51</v>
      </c>
      <c r="I442">
        <f t="shared" si="6"/>
        <v>1.960000000000008</v>
      </c>
    </row>
    <row r="443" spans="1:9" ht="16" x14ac:dyDescent="0.2">
      <c r="A443" s="15">
        <v>42759</v>
      </c>
      <c r="B443" s="12">
        <v>4958144</v>
      </c>
      <c r="C443" s="12">
        <v>250</v>
      </c>
      <c r="D443" s="12">
        <v>254.61</v>
      </c>
      <c r="E443" s="12">
        <v>254.8</v>
      </c>
      <c r="F443" s="12">
        <v>249.65</v>
      </c>
      <c r="G443" s="22"/>
      <c r="H443" s="12">
        <v>254.47</v>
      </c>
      <c r="I443">
        <f t="shared" si="6"/>
        <v>0.14000000000001478</v>
      </c>
    </row>
    <row r="444" spans="1:9" ht="16" x14ac:dyDescent="0.2">
      <c r="A444" s="15">
        <v>42758</v>
      </c>
      <c r="B444" s="12">
        <v>6262097</v>
      </c>
      <c r="C444" s="12">
        <v>245.85</v>
      </c>
      <c r="D444" s="12">
        <v>248.92</v>
      </c>
      <c r="E444" s="12">
        <v>250.88990000000001</v>
      </c>
      <c r="F444" s="12">
        <v>245.5</v>
      </c>
      <c r="G444" s="22"/>
      <c r="H444" s="12">
        <v>254.61</v>
      </c>
      <c r="I444">
        <f t="shared" si="6"/>
        <v>-5.6900000000000261</v>
      </c>
    </row>
    <row r="445" spans="1:9" ht="16" x14ac:dyDescent="0.2">
      <c r="A445" s="15">
        <v>42755</v>
      </c>
      <c r="B445" s="12">
        <v>4199720</v>
      </c>
      <c r="C445" s="12">
        <v>245.46</v>
      </c>
      <c r="D445" s="12">
        <v>244.73</v>
      </c>
      <c r="E445" s="12">
        <v>246</v>
      </c>
      <c r="F445" s="12">
        <v>243.01</v>
      </c>
      <c r="G445" s="22"/>
      <c r="H445" s="12">
        <v>248.92</v>
      </c>
      <c r="I445">
        <f t="shared" si="6"/>
        <v>-4.1899999999999977</v>
      </c>
    </row>
    <row r="446" spans="1:9" ht="16" x14ac:dyDescent="0.2">
      <c r="A446" s="15">
        <v>42754</v>
      </c>
      <c r="B446" s="12">
        <v>7717244</v>
      </c>
      <c r="C446" s="12">
        <v>247.25</v>
      </c>
      <c r="D446" s="12">
        <v>243.76</v>
      </c>
      <c r="E446" s="12">
        <v>248.68</v>
      </c>
      <c r="F446" s="12">
        <v>240.75</v>
      </c>
      <c r="G446" s="22"/>
      <c r="H446" s="12">
        <v>244.73</v>
      </c>
      <c r="I446">
        <f t="shared" si="6"/>
        <v>-0.96999999999999886</v>
      </c>
    </row>
    <row r="447" spans="1:9" ht="16" x14ac:dyDescent="0.2">
      <c r="A447" s="15">
        <v>42753</v>
      </c>
      <c r="B447" s="12">
        <v>3767272</v>
      </c>
      <c r="C447" s="12">
        <v>236.65</v>
      </c>
      <c r="D447" s="12">
        <v>238.36</v>
      </c>
      <c r="E447" s="12">
        <v>239.71</v>
      </c>
      <c r="F447" s="12">
        <v>235.58</v>
      </c>
      <c r="G447" s="22"/>
      <c r="H447" s="12">
        <v>243.76</v>
      </c>
      <c r="I447">
        <f t="shared" si="6"/>
        <v>-5.3999999999999773</v>
      </c>
    </row>
    <row r="448" spans="1:9" ht="16" x14ac:dyDescent="0.2">
      <c r="A448" s="15">
        <v>42752</v>
      </c>
      <c r="B448" s="12">
        <v>4614731</v>
      </c>
      <c r="C448" s="12">
        <v>236.7</v>
      </c>
      <c r="D448" s="12">
        <v>235.58</v>
      </c>
      <c r="E448" s="12">
        <v>239.96</v>
      </c>
      <c r="F448" s="12">
        <v>234.37</v>
      </c>
      <c r="G448" s="22"/>
      <c r="H448" s="12">
        <v>238.36</v>
      </c>
      <c r="I448">
        <f t="shared" si="6"/>
        <v>-2.7800000000000011</v>
      </c>
    </row>
    <row r="449" spans="1:9" ht="16" x14ac:dyDescent="0.2">
      <c r="A449" s="15">
        <v>42748</v>
      </c>
      <c r="B449" s="12">
        <v>6085610</v>
      </c>
      <c r="C449" s="12">
        <v>230</v>
      </c>
      <c r="D449" s="12">
        <v>237.75</v>
      </c>
      <c r="E449" s="12">
        <v>237.85</v>
      </c>
      <c r="F449" s="12">
        <v>229.59</v>
      </c>
      <c r="G449" s="22"/>
      <c r="H449" s="12">
        <v>235.58</v>
      </c>
      <c r="I449">
        <f t="shared" si="6"/>
        <v>2.1699999999999875</v>
      </c>
    </row>
    <row r="450" spans="1:9" ht="16" x14ac:dyDescent="0.2">
      <c r="A450" s="15">
        <v>42747</v>
      </c>
      <c r="B450" s="12">
        <v>3787547</v>
      </c>
      <c r="C450" s="12">
        <v>229.06</v>
      </c>
      <c r="D450" s="12">
        <v>229.59</v>
      </c>
      <c r="E450" s="12">
        <v>230.7</v>
      </c>
      <c r="F450" s="12">
        <v>225.58</v>
      </c>
      <c r="G450" s="22"/>
      <c r="H450" s="12">
        <v>237.75</v>
      </c>
      <c r="I450">
        <f t="shared" si="6"/>
        <v>-8.1599999999999966</v>
      </c>
    </row>
    <row r="451" spans="1:9" ht="16" x14ac:dyDescent="0.2">
      <c r="A451" s="15">
        <v>42746</v>
      </c>
      <c r="B451" s="12">
        <v>3649910</v>
      </c>
      <c r="C451" s="12">
        <v>229.07</v>
      </c>
      <c r="D451" s="12">
        <v>229.73</v>
      </c>
      <c r="E451" s="12">
        <v>229.98</v>
      </c>
      <c r="F451" s="12">
        <v>226.68</v>
      </c>
      <c r="G451" s="22"/>
      <c r="H451" s="12">
        <v>229.59</v>
      </c>
      <c r="I451">
        <f t="shared" si="6"/>
        <v>0.13999999999998636</v>
      </c>
    </row>
    <row r="452" spans="1:9" ht="16" x14ac:dyDescent="0.2">
      <c r="A452" s="15">
        <v>42745</v>
      </c>
      <c r="B452" s="12">
        <v>3658981</v>
      </c>
      <c r="C452" s="12">
        <v>232</v>
      </c>
      <c r="D452" s="12">
        <v>229.87</v>
      </c>
      <c r="E452" s="12">
        <v>232</v>
      </c>
      <c r="F452" s="12">
        <v>226.89</v>
      </c>
      <c r="G452" s="22"/>
      <c r="H452" s="12">
        <v>229.73</v>
      </c>
      <c r="I452">
        <f t="shared" si="6"/>
        <v>0.14000000000001478</v>
      </c>
    </row>
    <row r="453" spans="1:9" ht="16" x14ac:dyDescent="0.2">
      <c r="A453" s="15">
        <v>42744</v>
      </c>
      <c r="B453" s="12">
        <v>3972716</v>
      </c>
      <c r="C453" s="12">
        <v>228.97</v>
      </c>
      <c r="D453" s="12">
        <v>231.28</v>
      </c>
      <c r="E453" s="12">
        <v>231.92</v>
      </c>
      <c r="F453" s="12">
        <v>228</v>
      </c>
      <c r="G453" s="22"/>
      <c r="H453" s="12">
        <v>229.87</v>
      </c>
      <c r="I453">
        <f t="shared" si="6"/>
        <v>1.4099999999999966</v>
      </c>
    </row>
    <row r="454" spans="1:9" ht="16" x14ac:dyDescent="0.2">
      <c r="A454" s="15">
        <v>42741</v>
      </c>
      <c r="B454" s="12">
        <v>5524153</v>
      </c>
      <c r="C454" s="12">
        <v>226.93</v>
      </c>
      <c r="D454" s="12">
        <v>229.01</v>
      </c>
      <c r="E454" s="12">
        <v>230.31</v>
      </c>
      <c r="F454" s="12">
        <v>225.45</v>
      </c>
      <c r="G454" s="22"/>
      <c r="H454" s="12">
        <v>231.28</v>
      </c>
      <c r="I454">
        <f t="shared" si="6"/>
        <v>-2.2700000000000102</v>
      </c>
    </row>
    <row r="455" spans="1:9" ht="16" x14ac:dyDescent="0.2">
      <c r="A455" s="15">
        <v>42740</v>
      </c>
      <c r="B455" s="12">
        <v>5908927</v>
      </c>
      <c r="C455" s="12">
        <v>226.42</v>
      </c>
      <c r="D455" s="12">
        <v>226.75</v>
      </c>
      <c r="E455" s="12">
        <v>227.48</v>
      </c>
      <c r="F455" s="12">
        <v>221.95</v>
      </c>
      <c r="G455" s="22"/>
      <c r="H455" s="12">
        <v>229.01</v>
      </c>
      <c r="I455">
        <f t="shared" si="6"/>
        <v>-2.2599999999999909</v>
      </c>
    </row>
    <row r="456" spans="1:9" ht="16" x14ac:dyDescent="0.2">
      <c r="A456" s="15">
        <v>42739</v>
      </c>
      <c r="B456" s="12">
        <v>11204560</v>
      </c>
      <c r="C456" s="12">
        <v>214.75</v>
      </c>
      <c r="D456" s="12">
        <v>226.99</v>
      </c>
      <c r="E456" s="12">
        <v>228</v>
      </c>
      <c r="F456" s="12">
        <v>214.31</v>
      </c>
      <c r="G456" s="22"/>
      <c r="H456" s="12">
        <v>226.75</v>
      </c>
      <c r="I456">
        <f t="shared" si="6"/>
        <v>0.24000000000000909</v>
      </c>
    </row>
    <row r="457" spans="1:9" ht="16" x14ac:dyDescent="0.2">
      <c r="A457" s="15">
        <v>42738</v>
      </c>
      <c r="B457" s="12">
        <v>5901494</v>
      </c>
      <c r="C457" s="12">
        <v>214.86</v>
      </c>
      <c r="D457" s="12">
        <v>216.99</v>
      </c>
      <c r="E457" s="12">
        <v>220.33</v>
      </c>
      <c r="F457" s="12">
        <v>210.96</v>
      </c>
      <c r="G457" s="22"/>
      <c r="H457" s="12">
        <v>226.99</v>
      </c>
      <c r="I457">
        <f t="shared" ref="I457:I520" si="7">D457-H457</f>
        <v>-10</v>
      </c>
    </row>
    <row r="458" spans="1:9" ht="16" x14ac:dyDescent="0.2">
      <c r="A458" s="15">
        <v>42734</v>
      </c>
      <c r="B458" s="12">
        <v>4641288</v>
      </c>
      <c r="C458" s="12">
        <v>216.3</v>
      </c>
      <c r="D458" s="12">
        <v>213.69</v>
      </c>
      <c r="E458" s="12">
        <v>217.5</v>
      </c>
      <c r="F458" s="12">
        <v>211.68</v>
      </c>
      <c r="G458" s="22"/>
      <c r="H458" s="12">
        <v>216.99</v>
      </c>
      <c r="I458">
        <f t="shared" si="7"/>
        <v>-3.3000000000000114</v>
      </c>
    </row>
    <row r="459" spans="1:9" ht="16" x14ac:dyDescent="0.2">
      <c r="A459" s="15">
        <v>42733</v>
      </c>
      <c r="B459" s="12">
        <v>4043086</v>
      </c>
      <c r="C459" s="12">
        <v>218.56</v>
      </c>
      <c r="D459" s="12">
        <v>214.68</v>
      </c>
      <c r="E459" s="12">
        <v>219.2</v>
      </c>
      <c r="F459" s="12">
        <v>214.1225</v>
      </c>
      <c r="G459" s="22"/>
      <c r="H459" s="12">
        <v>213.69</v>
      </c>
      <c r="I459">
        <f t="shared" si="7"/>
        <v>0.99000000000000909</v>
      </c>
    </row>
    <row r="460" spans="1:9" ht="16" x14ac:dyDescent="0.2">
      <c r="A460" s="15">
        <v>42732</v>
      </c>
      <c r="B460" s="12">
        <v>3778544</v>
      </c>
      <c r="C460" s="12">
        <v>221.53</v>
      </c>
      <c r="D460" s="12">
        <v>219.74</v>
      </c>
      <c r="E460" s="12">
        <v>223.8</v>
      </c>
      <c r="F460" s="12">
        <v>217.2</v>
      </c>
      <c r="G460" s="22"/>
      <c r="H460" s="12">
        <v>214.68</v>
      </c>
      <c r="I460">
        <f t="shared" si="7"/>
        <v>5.0600000000000023</v>
      </c>
    </row>
    <row r="461" spans="1:9" ht="16" x14ac:dyDescent="0.2">
      <c r="A461" s="15">
        <v>42731</v>
      </c>
      <c r="B461" s="12">
        <v>5913335</v>
      </c>
      <c r="C461" s="12">
        <v>214.88</v>
      </c>
      <c r="D461" s="12">
        <v>219.53</v>
      </c>
      <c r="E461" s="12">
        <v>222.25</v>
      </c>
      <c r="F461" s="12">
        <v>214.42</v>
      </c>
      <c r="G461" s="22"/>
      <c r="H461" s="12">
        <v>219.74</v>
      </c>
      <c r="I461">
        <f t="shared" si="7"/>
        <v>-0.21000000000000796</v>
      </c>
    </row>
    <row r="462" spans="1:9" ht="16" x14ac:dyDescent="0.2">
      <c r="A462" s="15">
        <v>42727</v>
      </c>
      <c r="B462" s="12">
        <v>4668263</v>
      </c>
      <c r="C462" s="12">
        <v>208</v>
      </c>
      <c r="D462" s="12">
        <v>213.34</v>
      </c>
      <c r="E462" s="12">
        <v>213.45</v>
      </c>
      <c r="F462" s="12">
        <v>207.71</v>
      </c>
      <c r="G462" s="22"/>
      <c r="H462" s="12">
        <v>219.53</v>
      </c>
      <c r="I462">
        <f t="shared" si="7"/>
        <v>-6.1899999999999977</v>
      </c>
    </row>
    <row r="463" spans="1:9" ht="16" x14ac:dyDescent="0.2">
      <c r="A463" s="15">
        <v>42726</v>
      </c>
      <c r="B463" s="12">
        <v>3108427</v>
      </c>
      <c r="C463" s="12">
        <v>208.22</v>
      </c>
      <c r="D463" s="12">
        <v>208.45</v>
      </c>
      <c r="E463" s="12">
        <v>209.99</v>
      </c>
      <c r="F463" s="12">
        <v>206.5</v>
      </c>
      <c r="G463" s="22"/>
      <c r="H463" s="12">
        <v>213.34</v>
      </c>
      <c r="I463">
        <f t="shared" si="7"/>
        <v>-4.8900000000000148</v>
      </c>
    </row>
    <row r="464" spans="1:9" ht="16" x14ac:dyDescent="0.2">
      <c r="A464" s="15">
        <v>42725</v>
      </c>
      <c r="B464" s="12">
        <v>5206143</v>
      </c>
      <c r="C464" s="12">
        <v>208.45</v>
      </c>
      <c r="D464" s="12">
        <v>207.7</v>
      </c>
      <c r="E464" s="12">
        <v>212.23</v>
      </c>
      <c r="F464" s="12">
        <v>207.41</v>
      </c>
      <c r="G464" s="22"/>
      <c r="H464" s="12">
        <v>208.45</v>
      </c>
      <c r="I464">
        <f t="shared" si="7"/>
        <v>-0.75</v>
      </c>
    </row>
    <row r="465" spans="1:9" ht="16" x14ac:dyDescent="0.2">
      <c r="A465" s="15">
        <v>42724</v>
      </c>
      <c r="B465" s="12">
        <v>4684269</v>
      </c>
      <c r="C465" s="12">
        <v>203.05</v>
      </c>
      <c r="D465" s="12">
        <v>208.79</v>
      </c>
      <c r="E465" s="12">
        <v>209</v>
      </c>
      <c r="F465" s="12">
        <v>202.5</v>
      </c>
      <c r="G465" s="22"/>
      <c r="H465" s="12">
        <v>207.7</v>
      </c>
      <c r="I465">
        <f t="shared" si="7"/>
        <v>1.0900000000000034</v>
      </c>
    </row>
    <row r="466" spans="1:9" ht="16" x14ac:dyDescent="0.2">
      <c r="A466" s="15">
        <v>42723</v>
      </c>
      <c r="B466" s="12">
        <v>3486937</v>
      </c>
      <c r="C466" s="12">
        <v>202.49</v>
      </c>
      <c r="D466" s="12">
        <v>202.73</v>
      </c>
      <c r="E466" s="12">
        <v>204.45</v>
      </c>
      <c r="F466" s="12">
        <v>199.84</v>
      </c>
      <c r="G466" s="22"/>
      <c r="H466" s="12">
        <v>208.79</v>
      </c>
      <c r="I466">
        <f t="shared" si="7"/>
        <v>-6.0600000000000023</v>
      </c>
    </row>
    <row r="467" spans="1:9" ht="16" x14ac:dyDescent="0.2">
      <c r="A467" s="15">
        <v>42720</v>
      </c>
      <c r="B467" s="12">
        <v>3795444</v>
      </c>
      <c r="C467" s="12">
        <v>198.08</v>
      </c>
      <c r="D467" s="12">
        <v>202.49</v>
      </c>
      <c r="E467" s="12">
        <v>202.59</v>
      </c>
      <c r="F467" s="12">
        <v>197.6</v>
      </c>
      <c r="G467" s="22"/>
      <c r="H467" s="12">
        <v>202.73</v>
      </c>
      <c r="I467">
        <f t="shared" si="7"/>
        <v>-0.23999999999998067</v>
      </c>
    </row>
    <row r="468" spans="1:9" ht="16" x14ac:dyDescent="0.2">
      <c r="A468" s="15">
        <v>42719</v>
      </c>
      <c r="B468" s="12">
        <v>3218653</v>
      </c>
      <c r="C468" s="12">
        <v>198.41</v>
      </c>
      <c r="D468" s="12">
        <v>197.58</v>
      </c>
      <c r="E468" s="12">
        <v>200.74</v>
      </c>
      <c r="F468" s="12">
        <v>197.39</v>
      </c>
      <c r="G468" s="22"/>
      <c r="H468" s="12">
        <v>202.49</v>
      </c>
      <c r="I468">
        <f t="shared" si="7"/>
        <v>-4.9099999999999966</v>
      </c>
    </row>
    <row r="469" spans="1:9" ht="16" x14ac:dyDescent="0.2">
      <c r="A469" s="15">
        <v>42718</v>
      </c>
      <c r="B469" s="12">
        <v>4147314</v>
      </c>
      <c r="C469" s="12">
        <v>198.74</v>
      </c>
      <c r="D469" s="12">
        <v>198.69</v>
      </c>
      <c r="E469" s="12">
        <v>203</v>
      </c>
      <c r="F469" s="12">
        <v>196.76</v>
      </c>
      <c r="G469" s="22"/>
      <c r="H469" s="12">
        <v>197.58</v>
      </c>
      <c r="I469">
        <f t="shared" si="7"/>
        <v>1.1099999999999852</v>
      </c>
    </row>
    <row r="470" spans="1:9" ht="16" x14ac:dyDescent="0.2">
      <c r="A470" s="15">
        <v>42717</v>
      </c>
      <c r="B470" s="12">
        <v>6819322</v>
      </c>
      <c r="C470" s="12">
        <v>193.18</v>
      </c>
      <c r="D470" s="12">
        <v>198.15</v>
      </c>
      <c r="E470" s="12">
        <v>201.28</v>
      </c>
      <c r="F470" s="12">
        <v>193</v>
      </c>
      <c r="G470" s="22"/>
      <c r="H470" s="12">
        <v>198.69</v>
      </c>
      <c r="I470">
        <f t="shared" si="7"/>
        <v>-0.53999999999999204</v>
      </c>
    </row>
    <row r="471" spans="1:9" ht="16" x14ac:dyDescent="0.2">
      <c r="A471" s="15">
        <v>42716</v>
      </c>
      <c r="B471" s="12">
        <v>2436428</v>
      </c>
      <c r="C471" s="12">
        <v>192.8</v>
      </c>
      <c r="D471" s="12">
        <v>192.43</v>
      </c>
      <c r="E471" s="12">
        <v>194.42</v>
      </c>
      <c r="F471" s="12">
        <v>191.04</v>
      </c>
      <c r="G471" s="22"/>
      <c r="H471" s="12">
        <v>198.15</v>
      </c>
      <c r="I471">
        <f t="shared" si="7"/>
        <v>-5.7199999999999989</v>
      </c>
    </row>
    <row r="472" spans="1:9" ht="16" x14ac:dyDescent="0.2">
      <c r="A472" s="15">
        <v>42713</v>
      </c>
      <c r="B472" s="12">
        <v>2720937</v>
      </c>
      <c r="C472" s="12">
        <v>190.87</v>
      </c>
      <c r="D472" s="12">
        <v>192.18</v>
      </c>
      <c r="E472" s="12">
        <v>193.83600000000001</v>
      </c>
      <c r="F472" s="12">
        <v>190.81</v>
      </c>
      <c r="G472" s="22"/>
      <c r="H472" s="12">
        <v>192.43</v>
      </c>
      <c r="I472">
        <f t="shared" si="7"/>
        <v>-0.25</v>
      </c>
    </row>
    <row r="473" spans="1:9" ht="16" x14ac:dyDescent="0.2">
      <c r="A473" s="15">
        <v>42712</v>
      </c>
      <c r="B473" s="12">
        <v>3193684</v>
      </c>
      <c r="C473" s="12">
        <v>192.05</v>
      </c>
      <c r="D473" s="12">
        <v>192.29</v>
      </c>
      <c r="E473" s="12">
        <v>192.5</v>
      </c>
      <c r="F473" s="12">
        <v>189.54</v>
      </c>
      <c r="G473" s="22"/>
      <c r="H473" s="12">
        <v>192.18</v>
      </c>
      <c r="I473">
        <f t="shared" si="7"/>
        <v>0.10999999999998522</v>
      </c>
    </row>
    <row r="474" spans="1:9" ht="16" x14ac:dyDescent="0.2">
      <c r="A474" s="15">
        <v>42711</v>
      </c>
      <c r="B474" s="12">
        <v>5457071</v>
      </c>
      <c r="C474" s="12">
        <v>186.15</v>
      </c>
      <c r="D474" s="12">
        <v>193.15</v>
      </c>
      <c r="E474" s="12">
        <v>193.4</v>
      </c>
      <c r="F474" s="12">
        <v>185</v>
      </c>
      <c r="G474" s="22"/>
      <c r="H474" s="12">
        <v>192.29</v>
      </c>
      <c r="I474">
        <f t="shared" si="7"/>
        <v>0.86000000000001364</v>
      </c>
    </row>
    <row r="475" spans="1:9" ht="16" x14ac:dyDescent="0.2">
      <c r="A475" s="15">
        <v>42710</v>
      </c>
      <c r="B475" s="12">
        <v>3389365</v>
      </c>
      <c r="C475" s="12">
        <v>185.52</v>
      </c>
      <c r="D475" s="12">
        <v>185.85</v>
      </c>
      <c r="E475" s="12">
        <v>186.58</v>
      </c>
      <c r="F475" s="12">
        <v>182.6825</v>
      </c>
      <c r="G475" s="22"/>
      <c r="H475" s="12">
        <v>193.15</v>
      </c>
      <c r="I475">
        <f t="shared" si="7"/>
        <v>-7.3000000000000114</v>
      </c>
    </row>
    <row r="476" spans="1:9" ht="16" x14ac:dyDescent="0.2">
      <c r="A476" s="15">
        <v>42709</v>
      </c>
      <c r="B476" s="12">
        <v>4069480</v>
      </c>
      <c r="C476" s="12">
        <v>182.51</v>
      </c>
      <c r="D476" s="12">
        <v>186.8</v>
      </c>
      <c r="E476" s="12">
        <v>188.89</v>
      </c>
      <c r="F476" s="12">
        <v>182.51</v>
      </c>
      <c r="G476" s="22"/>
      <c r="H476" s="12">
        <v>185.85</v>
      </c>
      <c r="I476">
        <f t="shared" si="7"/>
        <v>0.95000000000001705</v>
      </c>
    </row>
    <row r="477" spans="1:9" ht="16" x14ac:dyDescent="0.2">
      <c r="A477" s="15">
        <v>42706</v>
      </c>
      <c r="B477" s="12">
        <v>4040201</v>
      </c>
      <c r="C477" s="12">
        <v>182.88</v>
      </c>
      <c r="D477" s="12">
        <v>181.47</v>
      </c>
      <c r="E477" s="12">
        <v>184.88</v>
      </c>
      <c r="F477" s="12">
        <v>180</v>
      </c>
      <c r="G477" s="22"/>
      <c r="H477" s="12">
        <v>186.8</v>
      </c>
      <c r="I477">
        <f t="shared" si="7"/>
        <v>-5.3300000000000125</v>
      </c>
    </row>
    <row r="478" spans="1:9" ht="16" x14ac:dyDescent="0.2">
      <c r="A478" s="15">
        <v>42705</v>
      </c>
      <c r="B478" s="12">
        <v>5119105</v>
      </c>
      <c r="C478" s="12">
        <v>188.25</v>
      </c>
      <c r="D478" s="12">
        <v>181.88</v>
      </c>
      <c r="E478" s="12">
        <v>188.53</v>
      </c>
      <c r="F478" s="12">
        <v>181</v>
      </c>
      <c r="G478" s="22"/>
      <c r="H478" s="12">
        <v>181.47</v>
      </c>
      <c r="I478">
        <f t="shared" si="7"/>
        <v>0.40999999999999659</v>
      </c>
    </row>
    <row r="479" spans="1:9" ht="16" x14ac:dyDescent="0.2">
      <c r="A479" s="15">
        <v>42704</v>
      </c>
      <c r="B479" s="12">
        <v>3544891</v>
      </c>
      <c r="C479" s="12">
        <v>191</v>
      </c>
      <c r="D479" s="12">
        <v>189.4</v>
      </c>
      <c r="E479" s="12">
        <v>191.89</v>
      </c>
      <c r="F479" s="12">
        <v>187.5</v>
      </c>
      <c r="G479" s="22"/>
      <c r="H479" s="12">
        <v>181.88</v>
      </c>
      <c r="I479">
        <f t="shared" si="7"/>
        <v>7.5200000000000102</v>
      </c>
    </row>
    <row r="480" spans="1:9" ht="16" x14ac:dyDescent="0.2">
      <c r="A480" s="15">
        <v>42703</v>
      </c>
      <c r="B480" s="12">
        <v>4435312</v>
      </c>
      <c r="C480" s="12">
        <v>195.56</v>
      </c>
      <c r="D480" s="12">
        <v>189.57</v>
      </c>
      <c r="E480" s="12">
        <v>196.73</v>
      </c>
      <c r="F480" s="12">
        <v>189.5</v>
      </c>
      <c r="G480" s="22"/>
      <c r="H480" s="12">
        <v>189.4</v>
      </c>
      <c r="I480">
        <f t="shared" si="7"/>
        <v>0.16999999999998749</v>
      </c>
    </row>
    <row r="481" spans="1:9" ht="16" x14ac:dyDescent="0.2">
      <c r="A481" s="15">
        <v>42702</v>
      </c>
      <c r="B481" s="12">
        <v>4521082</v>
      </c>
      <c r="C481" s="12">
        <v>195.48</v>
      </c>
      <c r="D481" s="12">
        <v>196.12</v>
      </c>
      <c r="E481" s="12">
        <v>199.35</v>
      </c>
      <c r="F481" s="12">
        <v>194.55</v>
      </c>
      <c r="G481" s="22"/>
      <c r="H481" s="12">
        <v>189.57</v>
      </c>
      <c r="I481">
        <f t="shared" si="7"/>
        <v>6.5500000000000114</v>
      </c>
    </row>
    <row r="482" spans="1:9" ht="16" x14ac:dyDescent="0.2">
      <c r="A482" s="15">
        <v>42699</v>
      </c>
      <c r="B482" s="12">
        <v>2366098</v>
      </c>
      <c r="C482" s="12">
        <v>193.64</v>
      </c>
      <c r="D482" s="12">
        <v>196.65</v>
      </c>
      <c r="E482" s="12">
        <v>197.2372</v>
      </c>
      <c r="F482" s="12">
        <v>193.64</v>
      </c>
      <c r="G482" s="22"/>
      <c r="H482" s="12">
        <v>196.12</v>
      </c>
      <c r="I482">
        <f t="shared" si="7"/>
        <v>0.53000000000000114</v>
      </c>
    </row>
    <row r="483" spans="1:9" ht="16" x14ac:dyDescent="0.2">
      <c r="A483" s="15">
        <v>42697</v>
      </c>
      <c r="B483" s="12">
        <v>4890285</v>
      </c>
      <c r="C483" s="12">
        <v>190.61</v>
      </c>
      <c r="D483" s="12">
        <v>193.14</v>
      </c>
      <c r="E483" s="12">
        <v>195.64400000000001</v>
      </c>
      <c r="F483" s="12">
        <v>189</v>
      </c>
      <c r="G483" s="22"/>
      <c r="H483" s="12">
        <v>196.65</v>
      </c>
      <c r="I483">
        <f t="shared" si="7"/>
        <v>-3.5100000000000193</v>
      </c>
    </row>
    <row r="484" spans="1:9" ht="16" x14ac:dyDescent="0.2">
      <c r="A484" s="15">
        <v>42696</v>
      </c>
      <c r="B484" s="12">
        <v>5601238</v>
      </c>
      <c r="C484" s="12">
        <v>185.84</v>
      </c>
      <c r="D484" s="12">
        <v>191.17</v>
      </c>
      <c r="E484" s="12">
        <v>191.47</v>
      </c>
      <c r="F484" s="12">
        <v>183.71</v>
      </c>
      <c r="G484" s="22"/>
      <c r="H484" s="12">
        <v>193.14</v>
      </c>
      <c r="I484">
        <f t="shared" si="7"/>
        <v>-1.9699999999999989</v>
      </c>
    </row>
    <row r="485" spans="1:9" ht="16" x14ac:dyDescent="0.2">
      <c r="A485" s="15">
        <v>42695</v>
      </c>
      <c r="B485" s="12">
        <v>4355872</v>
      </c>
      <c r="C485" s="12">
        <v>185.04</v>
      </c>
      <c r="D485" s="12">
        <v>184.52</v>
      </c>
      <c r="E485" s="12">
        <v>188.89</v>
      </c>
      <c r="F485" s="12">
        <v>184.41</v>
      </c>
      <c r="G485" s="22"/>
      <c r="H485" s="12">
        <v>191.17</v>
      </c>
      <c r="I485">
        <f t="shared" si="7"/>
        <v>-6.6499999999999773</v>
      </c>
    </row>
    <row r="486" spans="1:9" ht="16" x14ac:dyDescent="0.2">
      <c r="A486" s="15">
        <v>42692</v>
      </c>
      <c r="B486" s="12">
        <v>5206473</v>
      </c>
      <c r="C486" s="12">
        <v>190.65</v>
      </c>
      <c r="D486" s="12">
        <v>185.02</v>
      </c>
      <c r="E486" s="12">
        <v>193</v>
      </c>
      <c r="F486" s="12">
        <v>185</v>
      </c>
      <c r="G486" s="22"/>
      <c r="H486" s="12">
        <v>184.52</v>
      </c>
      <c r="I486">
        <f t="shared" si="7"/>
        <v>0.5</v>
      </c>
    </row>
    <row r="487" spans="1:9" ht="16" x14ac:dyDescent="0.2">
      <c r="A487" s="15">
        <v>42691</v>
      </c>
      <c r="B487" s="12">
        <v>4880969</v>
      </c>
      <c r="C487" s="12">
        <v>183.49</v>
      </c>
      <c r="D487" s="12">
        <v>188.66</v>
      </c>
      <c r="E487" s="12">
        <v>189.49</v>
      </c>
      <c r="F487" s="12">
        <v>182.11009999999999</v>
      </c>
      <c r="G487" s="22"/>
      <c r="H487" s="12">
        <v>185.02</v>
      </c>
      <c r="I487">
        <f t="shared" si="7"/>
        <v>3.6399999999999864</v>
      </c>
    </row>
    <row r="488" spans="1:9" ht="16" x14ac:dyDescent="0.2">
      <c r="A488" s="15">
        <v>42690</v>
      </c>
      <c r="B488" s="12">
        <v>3432668</v>
      </c>
      <c r="C488" s="12">
        <v>182.65</v>
      </c>
      <c r="D488" s="12">
        <v>183.93</v>
      </c>
      <c r="E488" s="12">
        <v>184.73</v>
      </c>
      <c r="F488" s="12">
        <v>181.21</v>
      </c>
      <c r="G488" s="22"/>
      <c r="H488" s="12">
        <v>188.66</v>
      </c>
      <c r="I488">
        <f t="shared" si="7"/>
        <v>-4.7299999999999898</v>
      </c>
    </row>
    <row r="489" spans="1:9" ht="16" x14ac:dyDescent="0.2">
      <c r="A489" s="15">
        <v>42689</v>
      </c>
      <c r="B489" s="12">
        <v>3899743</v>
      </c>
      <c r="C489" s="12">
        <v>182.78</v>
      </c>
      <c r="D489" s="12">
        <v>183.77</v>
      </c>
      <c r="E489" s="12">
        <v>186.43</v>
      </c>
      <c r="F489" s="12">
        <v>182.05</v>
      </c>
      <c r="G489" s="22"/>
      <c r="H489" s="12">
        <v>183.93</v>
      </c>
      <c r="I489">
        <f t="shared" si="7"/>
        <v>-0.15999999999999659</v>
      </c>
    </row>
    <row r="490" spans="1:9" ht="16" x14ac:dyDescent="0.2">
      <c r="A490" s="15">
        <v>42688</v>
      </c>
      <c r="B490" s="12">
        <v>6547913</v>
      </c>
      <c r="C490" s="12">
        <v>188</v>
      </c>
      <c r="D490" s="12">
        <v>181.45</v>
      </c>
      <c r="E490" s="12">
        <v>188.25</v>
      </c>
      <c r="F490" s="12">
        <v>178.19</v>
      </c>
      <c r="G490" s="22"/>
      <c r="H490" s="12">
        <v>183.77</v>
      </c>
      <c r="I490">
        <f t="shared" si="7"/>
        <v>-2.3200000000000216</v>
      </c>
    </row>
    <row r="491" spans="1:9" ht="16" x14ac:dyDescent="0.2">
      <c r="A491" s="15">
        <v>42685</v>
      </c>
      <c r="B491" s="12">
        <v>3987091</v>
      </c>
      <c r="C491" s="12">
        <v>184.24</v>
      </c>
      <c r="D491" s="12">
        <v>188.56</v>
      </c>
      <c r="E491" s="12">
        <v>188.88</v>
      </c>
      <c r="F491" s="12">
        <v>183</v>
      </c>
      <c r="G491" s="22"/>
      <c r="H491" s="12">
        <v>181.45</v>
      </c>
      <c r="I491">
        <f t="shared" si="7"/>
        <v>7.1100000000000136</v>
      </c>
    </row>
    <row r="492" spans="1:9" ht="16" x14ac:dyDescent="0.2">
      <c r="A492" s="15">
        <v>42684</v>
      </c>
      <c r="B492" s="12">
        <v>6746290</v>
      </c>
      <c r="C492" s="12">
        <v>191.05</v>
      </c>
      <c r="D492" s="12">
        <v>185.35</v>
      </c>
      <c r="E492" s="12">
        <v>191.61</v>
      </c>
      <c r="F492" s="12">
        <v>180.42</v>
      </c>
      <c r="G492" s="22"/>
      <c r="H492" s="12">
        <v>188.56</v>
      </c>
      <c r="I492">
        <f t="shared" si="7"/>
        <v>-3.210000000000008</v>
      </c>
    </row>
    <row r="493" spans="1:9" ht="16" x14ac:dyDescent="0.2">
      <c r="A493" s="15">
        <v>42683</v>
      </c>
      <c r="B493" s="12">
        <v>8166447</v>
      </c>
      <c r="C493" s="12">
        <v>186.875</v>
      </c>
      <c r="D493" s="12">
        <v>190.06</v>
      </c>
      <c r="E493" s="12">
        <v>192</v>
      </c>
      <c r="F493" s="12">
        <v>183.95</v>
      </c>
      <c r="G493" s="22"/>
      <c r="H493" s="12">
        <v>185.35</v>
      </c>
      <c r="I493">
        <f t="shared" si="7"/>
        <v>4.710000000000008</v>
      </c>
    </row>
    <row r="494" spans="1:9" ht="16" x14ac:dyDescent="0.2">
      <c r="A494" s="15">
        <v>42682</v>
      </c>
      <c r="B494" s="12">
        <v>3252927</v>
      </c>
      <c r="C494" s="12">
        <v>193.79</v>
      </c>
      <c r="D494" s="12">
        <v>194.94</v>
      </c>
      <c r="E494" s="12">
        <v>197.49</v>
      </c>
      <c r="F494" s="12">
        <v>191.26</v>
      </c>
      <c r="G494" s="22"/>
      <c r="H494" s="12">
        <v>190.06</v>
      </c>
      <c r="I494">
        <f t="shared" si="7"/>
        <v>4.8799999999999955</v>
      </c>
    </row>
    <row r="495" spans="1:9" ht="16" x14ac:dyDescent="0.2">
      <c r="A495" s="15">
        <v>42681</v>
      </c>
      <c r="B495" s="12">
        <v>3857682</v>
      </c>
      <c r="C495" s="12">
        <v>193.59</v>
      </c>
      <c r="D495" s="12">
        <v>193.21</v>
      </c>
      <c r="E495" s="12">
        <v>194.29</v>
      </c>
      <c r="F495" s="12">
        <v>190.05</v>
      </c>
      <c r="G495" s="22"/>
      <c r="H495" s="12">
        <v>194.94</v>
      </c>
      <c r="I495">
        <f t="shared" si="7"/>
        <v>-1.7299999999999898</v>
      </c>
    </row>
    <row r="496" spans="1:9" ht="16" x14ac:dyDescent="0.2">
      <c r="A496" s="15">
        <v>42678</v>
      </c>
      <c r="B496" s="12">
        <v>5143915</v>
      </c>
      <c r="C496" s="12">
        <v>189</v>
      </c>
      <c r="D496" s="12">
        <v>190.56</v>
      </c>
      <c r="E496" s="12">
        <v>193.46</v>
      </c>
      <c r="F496" s="12">
        <v>185.96</v>
      </c>
      <c r="G496" s="22"/>
      <c r="H496" s="12">
        <v>193.21</v>
      </c>
      <c r="I496">
        <f t="shared" si="7"/>
        <v>-2.6500000000000057</v>
      </c>
    </row>
    <row r="497" spans="1:9" ht="16" x14ac:dyDescent="0.2">
      <c r="A497" s="15">
        <v>42677</v>
      </c>
      <c r="B497" s="12">
        <v>2644550</v>
      </c>
      <c r="C497" s="12">
        <v>189</v>
      </c>
      <c r="D497" s="12">
        <v>187.42</v>
      </c>
      <c r="E497" s="12">
        <v>191.47</v>
      </c>
      <c r="F497" s="12">
        <v>187.0401</v>
      </c>
      <c r="G497" s="22"/>
      <c r="H497" s="12">
        <v>190.56</v>
      </c>
      <c r="I497">
        <f t="shared" si="7"/>
        <v>-3.1400000000000148</v>
      </c>
    </row>
    <row r="498" spans="1:9" ht="16" x14ac:dyDescent="0.2">
      <c r="A498" s="15">
        <v>42676</v>
      </c>
      <c r="B498" s="12">
        <v>4242250</v>
      </c>
      <c r="C498" s="12">
        <v>190.05</v>
      </c>
      <c r="D498" s="12">
        <v>188.02</v>
      </c>
      <c r="E498" s="12">
        <v>192.6951</v>
      </c>
      <c r="F498" s="12">
        <v>187.505</v>
      </c>
      <c r="G498" s="22"/>
      <c r="H498" s="12">
        <v>187.42</v>
      </c>
      <c r="I498">
        <f t="shared" si="7"/>
        <v>0.60000000000002274</v>
      </c>
    </row>
    <row r="499" spans="1:9" ht="16" x14ac:dyDescent="0.2">
      <c r="A499" s="15">
        <v>42675</v>
      </c>
      <c r="B499" s="12">
        <v>7023674</v>
      </c>
      <c r="C499" s="12">
        <v>198.04</v>
      </c>
      <c r="D499" s="12">
        <v>190.79</v>
      </c>
      <c r="E499" s="12">
        <v>198.5</v>
      </c>
      <c r="F499" s="12">
        <v>188.10499999999999</v>
      </c>
      <c r="G499" s="22"/>
      <c r="H499" s="12">
        <v>188.02</v>
      </c>
      <c r="I499">
        <f t="shared" si="7"/>
        <v>2.7699999999999818</v>
      </c>
    </row>
    <row r="500" spans="1:9" ht="16" x14ac:dyDescent="0.2">
      <c r="A500" s="15">
        <v>42674</v>
      </c>
      <c r="B500" s="12">
        <v>4691320</v>
      </c>
      <c r="C500" s="12">
        <v>202.49</v>
      </c>
      <c r="D500" s="12">
        <v>197.73</v>
      </c>
      <c r="E500" s="12">
        <v>202.49</v>
      </c>
      <c r="F500" s="12">
        <v>195.81</v>
      </c>
      <c r="G500" s="22"/>
      <c r="H500" s="12">
        <v>190.79</v>
      </c>
      <c r="I500">
        <f t="shared" si="7"/>
        <v>6.9399999999999977</v>
      </c>
    </row>
    <row r="501" spans="1:9" ht="16" x14ac:dyDescent="0.2">
      <c r="A501" s="15">
        <v>42671</v>
      </c>
      <c r="B501" s="12">
        <v>4273456</v>
      </c>
      <c r="C501" s="12">
        <v>204</v>
      </c>
      <c r="D501" s="12">
        <v>199.97</v>
      </c>
      <c r="E501" s="12">
        <v>205.32</v>
      </c>
      <c r="F501" s="12">
        <v>199.83</v>
      </c>
      <c r="G501" s="22"/>
      <c r="H501" s="12">
        <v>197.73</v>
      </c>
      <c r="I501">
        <f t="shared" si="7"/>
        <v>2.2400000000000091</v>
      </c>
    </row>
    <row r="502" spans="1:9" ht="16" x14ac:dyDescent="0.2">
      <c r="A502" s="15">
        <v>42670</v>
      </c>
      <c r="B502" s="12">
        <v>13070990</v>
      </c>
      <c r="C502" s="12">
        <v>211.34</v>
      </c>
      <c r="D502" s="12">
        <v>204.01</v>
      </c>
      <c r="E502" s="12">
        <v>213.7</v>
      </c>
      <c r="F502" s="12">
        <v>201.65</v>
      </c>
      <c r="G502" s="22"/>
      <c r="H502" s="12">
        <v>199.97</v>
      </c>
      <c r="I502">
        <f t="shared" si="7"/>
        <v>4.039999999999992</v>
      </c>
    </row>
    <row r="503" spans="1:9" ht="16" x14ac:dyDescent="0.2">
      <c r="A503" s="15">
        <v>42669</v>
      </c>
      <c r="B503" s="12">
        <v>5346893</v>
      </c>
      <c r="C503" s="12">
        <v>201</v>
      </c>
      <c r="D503" s="12">
        <v>202.24</v>
      </c>
      <c r="E503" s="12">
        <v>203.19</v>
      </c>
      <c r="F503" s="12">
        <v>200.1</v>
      </c>
      <c r="G503" s="22"/>
      <c r="H503" s="12">
        <v>204.01</v>
      </c>
      <c r="I503">
        <f t="shared" si="7"/>
        <v>-1.7699999999999818</v>
      </c>
    </row>
    <row r="504" spans="1:9" ht="16" x14ac:dyDescent="0.2">
      <c r="A504" s="15">
        <v>42668</v>
      </c>
      <c r="B504" s="12">
        <v>2442118</v>
      </c>
      <c r="C504" s="12">
        <v>202.9</v>
      </c>
      <c r="D504" s="12">
        <v>202.34</v>
      </c>
      <c r="E504" s="12">
        <v>204.69</v>
      </c>
      <c r="F504" s="12">
        <v>201.2</v>
      </c>
      <c r="G504" s="22"/>
      <c r="H504" s="12">
        <v>202.24</v>
      </c>
      <c r="I504">
        <f t="shared" si="7"/>
        <v>9.9999999999994316E-2</v>
      </c>
    </row>
    <row r="505" spans="1:9" ht="16" x14ac:dyDescent="0.2">
      <c r="A505" s="15">
        <v>42667</v>
      </c>
      <c r="B505" s="12">
        <v>2747344</v>
      </c>
      <c r="C505" s="12">
        <v>201</v>
      </c>
      <c r="D505" s="12">
        <v>202.76</v>
      </c>
      <c r="E505" s="12">
        <v>203.9452</v>
      </c>
      <c r="F505" s="12">
        <v>200.25</v>
      </c>
      <c r="G505" s="22"/>
      <c r="H505" s="12">
        <v>202.34</v>
      </c>
      <c r="I505">
        <f t="shared" si="7"/>
        <v>0.41999999999998749</v>
      </c>
    </row>
    <row r="506" spans="1:9" ht="16" x14ac:dyDescent="0.2">
      <c r="A506" s="15">
        <v>42664</v>
      </c>
      <c r="B506" s="12">
        <v>2936908</v>
      </c>
      <c r="C506" s="12">
        <v>198.6</v>
      </c>
      <c r="D506" s="12">
        <v>200.09</v>
      </c>
      <c r="E506" s="12">
        <v>201.57</v>
      </c>
      <c r="F506" s="12">
        <v>197.41</v>
      </c>
      <c r="G506" s="22"/>
      <c r="H506" s="12">
        <v>202.76</v>
      </c>
      <c r="I506">
        <f t="shared" si="7"/>
        <v>-2.6699999999999875</v>
      </c>
    </row>
    <row r="507" spans="1:9" ht="16" x14ac:dyDescent="0.2">
      <c r="A507" s="15">
        <v>42663</v>
      </c>
      <c r="B507" s="12">
        <v>5069410</v>
      </c>
      <c r="C507" s="12">
        <v>202.12</v>
      </c>
      <c r="D507" s="12">
        <v>199.1</v>
      </c>
      <c r="E507" s="12">
        <v>203</v>
      </c>
      <c r="F507" s="12">
        <v>197.05</v>
      </c>
      <c r="G507" s="22"/>
      <c r="H507" s="12">
        <v>200.09</v>
      </c>
      <c r="I507">
        <f t="shared" si="7"/>
        <v>-0.99000000000000909</v>
      </c>
    </row>
    <row r="508" spans="1:9" ht="16" x14ac:dyDescent="0.2">
      <c r="A508" s="15">
        <v>42662</v>
      </c>
      <c r="B508" s="12">
        <v>6966185</v>
      </c>
      <c r="C508" s="12">
        <v>199.74</v>
      </c>
      <c r="D508" s="12">
        <v>203.56</v>
      </c>
      <c r="E508" s="12">
        <v>206.66</v>
      </c>
      <c r="F508" s="12">
        <v>198.06</v>
      </c>
      <c r="G508" s="22"/>
      <c r="H508" s="12">
        <v>199.1</v>
      </c>
      <c r="I508">
        <f t="shared" si="7"/>
        <v>4.460000000000008</v>
      </c>
    </row>
    <row r="509" spans="1:9" ht="16" x14ac:dyDescent="0.2">
      <c r="A509" s="15">
        <v>42661</v>
      </c>
      <c r="B509" s="12">
        <v>5676046</v>
      </c>
      <c r="C509" s="12">
        <v>195.99</v>
      </c>
      <c r="D509" s="12">
        <v>199.1</v>
      </c>
      <c r="E509" s="12">
        <v>199.47</v>
      </c>
      <c r="F509" s="12">
        <v>193.26</v>
      </c>
      <c r="G509" s="22"/>
      <c r="H509" s="12">
        <v>203.56</v>
      </c>
      <c r="I509">
        <f t="shared" si="7"/>
        <v>-4.460000000000008</v>
      </c>
    </row>
    <row r="510" spans="1:9" ht="16" x14ac:dyDescent="0.2">
      <c r="A510" s="15">
        <v>42660</v>
      </c>
      <c r="B510" s="12">
        <v>4518331</v>
      </c>
      <c r="C510" s="12">
        <v>197.05</v>
      </c>
      <c r="D510" s="12">
        <v>193.96</v>
      </c>
      <c r="E510" s="12">
        <v>198.39</v>
      </c>
      <c r="F510" s="12">
        <v>192</v>
      </c>
      <c r="G510" s="22"/>
      <c r="H510" s="12">
        <v>199.1</v>
      </c>
      <c r="I510">
        <f t="shared" si="7"/>
        <v>-5.1399999999999864</v>
      </c>
    </row>
    <row r="511" spans="1:9" ht="16" x14ac:dyDescent="0.2">
      <c r="A511" s="15">
        <v>42657</v>
      </c>
      <c r="B511" s="12">
        <v>4265471</v>
      </c>
      <c r="C511" s="12">
        <v>200.66</v>
      </c>
      <c r="D511" s="12">
        <v>196.51</v>
      </c>
      <c r="E511" s="12">
        <v>201.43</v>
      </c>
      <c r="F511" s="12">
        <v>196.3</v>
      </c>
      <c r="G511" s="22"/>
      <c r="H511" s="12">
        <v>193.96</v>
      </c>
      <c r="I511">
        <f t="shared" si="7"/>
        <v>2.5499999999999829</v>
      </c>
    </row>
    <row r="512" spans="1:9" ht="16" x14ac:dyDescent="0.2">
      <c r="A512" s="15">
        <v>42656</v>
      </c>
      <c r="B512" s="12">
        <v>2495140</v>
      </c>
      <c r="C512" s="12">
        <v>200.5</v>
      </c>
      <c r="D512" s="12">
        <v>200.24</v>
      </c>
      <c r="E512" s="12">
        <v>200.89500000000001</v>
      </c>
      <c r="F512" s="12">
        <v>197.05</v>
      </c>
      <c r="G512" s="22"/>
      <c r="H512" s="12">
        <v>196.51</v>
      </c>
      <c r="I512">
        <f t="shared" si="7"/>
        <v>3.7300000000000182</v>
      </c>
    </row>
    <row r="513" spans="1:9" ht="16" x14ac:dyDescent="0.2">
      <c r="A513" s="15">
        <v>42655</v>
      </c>
      <c r="B513" s="12">
        <v>1969099</v>
      </c>
      <c r="C513" s="12">
        <v>200.95</v>
      </c>
      <c r="D513" s="12">
        <v>201.51</v>
      </c>
      <c r="E513" s="12">
        <v>203.88</v>
      </c>
      <c r="F513" s="12">
        <v>200.42</v>
      </c>
      <c r="G513" s="22"/>
      <c r="H513" s="12">
        <v>200.24</v>
      </c>
      <c r="I513">
        <f t="shared" si="7"/>
        <v>1.2699999999999818</v>
      </c>
    </row>
    <row r="514" spans="1:9" ht="16" x14ac:dyDescent="0.2">
      <c r="A514" s="15">
        <v>42654</v>
      </c>
      <c r="B514" s="12">
        <v>2326754</v>
      </c>
      <c r="C514" s="12">
        <v>201.85</v>
      </c>
      <c r="D514" s="12">
        <v>200.1</v>
      </c>
      <c r="E514" s="12">
        <v>202.2</v>
      </c>
      <c r="F514" s="12">
        <v>198.31</v>
      </c>
      <c r="G514" s="22"/>
      <c r="H514" s="12">
        <v>201.51</v>
      </c>
      <c r="I514">
        <f t="shared" si="7"/>
        <v>-1.4099999999999966</v>
      </c>
    </row>
    <row r="515" spans="1:9" ht="16" x14ac:dyDescent="0.2">
      <c r="A515" s="15">
        <v>42653</v>
      </c>
      <c r="B515" s="12">
        <v>3311340</v>
      </c>
      <c r="C515" s="12">
        <v>201.35</v>
      </c>
      <c r="D515" s="12">
        <v>200.95</v>
      </c>
      <c r="E515" s="12">
        <v>204.14</v>
      </c>
      <c r="F515" s="12">
        <v>199.66</v>
      </c>
      <c r="G515" s="22"/>
      <c r="H515" s="12">
        <v>200.1</v>
      </c>
      <c r="I515">
        <f t="shared" si="7"/>
        <v>0.84999999999999432</v>
      </c>
    </row>
    <row r="516" spans="1:9" ht="16" x14ac:dyDescent="0.2">
      <c r="A516" s="15">
        <v>42650</v>
      </c>
      <c r="B516" s="12">
        <v>3489480</v>
      </c>
      <c r="C516" s="12">
        <v>201</v>
      </c>
      <c r="D516" s="12">
        <v>196.61</v>
      </c>
      <c r="E516" s="12">
        <v>201.32</v>
      </c>
      <c r="F516" s="12">
        <v>195.8</v>
      </c>
      <c r="G516" s="22"/>
      <c r="H516" s="12">
        <v>200.95</v>
      </c>
      <c r="I516">
        <f t="shared" si="7"/>
        <v>-4.339999999999975</v>
      </c>
    </row>
    <row r="517" spans="1:9" ht="16" x14ac:dyDescent="0.2">
      <c r="A517" s="15">
        <v>42649</v>
      </c>
      <c r="B517" s="12">
        <v>4697937</v>
      </c>
      <c r="C517" s="12">
        <v>202.46</v>
      </c>
      <c r="D517" s="12">
        <v>201</v>
      </c>
      <c r="E517" s="12">
        <v>204.2099</v>
      </c>
      <c r="F517" s="12">
        <v>200.21</v>
      </c>
      <c r="G517" s="22"/>
      <c r="H517" s="12">
        <v>196.61</v>
      </c>
      <c r="I517">
        <f t="shared" si="7"/>
        <v>4.3899999999999864</v>
      </c>
    </row>
    <row r="518" spans="1:9" ht="16" x14ac:dyDescent="0.2">
      <c r="A518" s="15">
        <v>42648</v>
      </c>
      <c r="B518" s="12">
        <v>1872456</v>
      </c>
      <c r="C518" s="12">
        <v>212.24</v>
      </c>
      <c r="D518" s="12">
        <v>208.46</v>
      </c>
      <c r="E518" s="12">
        <v>213.15</v>
      </c>
      <c r="F518" s="12">
        <v>208.12</v>
      </c>
      <c r="G518" s="22"/>
      <c r="H518" s="12">
        <v>201</v>
      </c>
      <c r="I518">
        <f t="shared" si="7"/>
        <v>7.460000000000008</v>
      </c>
    </row>
    <row r="519" spans="1:9" ht="16" x14ac:dyDescent="0.2">
      <c r="A519" s="15">
        <v>42647</v>
      </c>
      <c r="B519" s="12">
        <v>3537953</v>
      </c>
      <c r="C519" s="12">
        <v>213.1</v>
      </c>
      <c r="D519" s="12">
        <v>211.41</v>
      </c>
      <c r="E519" s="12">
        <v>213.32</v>
      </c>
      <c r="F519" s="12">
        <v>208.82</v>
      </c>
      <c r="G519" s="22"/>
      <c r="H519" s="12">
        <v>208.46</v>
      </c>
      <c r="I519">
        <f t="shared" si="7"/>
        <v>2.9499999999999886</v>
      </c>
    </row>
    <row r="520" spans="1:9" ht="16" x14ac:dyDescent="0.2">
      <c r="A520" s="15">
        <v>42646</v>
      </c>
      <c r="B520" s="12">
        <v>5989342</v>
      </c>
      <c r="C520" s="12">
        <v>212.3</v>
      </c>
      <c r="D520" s="12">
        <v>213.7</v>
      </c>
      <c r="E520" s="12">
        <v>215.6688</v>
      </c>
      <c r="F520" s="12">
        <v>208.25</v>
      </c>
      <c r="G520" s="22"/>
      <c r="H520" s="12">
        <v>211.41</v>
      </c>
      <c r="I520">
        <f t="shared" si="7"/>
        <v>2.289999999999992</v>
      </c>
    </row>
    <row r="521" spans="1:9" ht="16" x14ac:dyDescent="0.2">
      <c r="A521" s="15">
        <v>42643</v>
      </c>
      <c r="B521" s="12">
        <v>2581730</v>
      </c>
      <c r="C521" s="12">
        <v>202.21</v>
      </c>
      <c r="D521" s="12">
        <v>204.03</v>
      </c>
      <c r="E521" s="12">
        <v>204.98</v>
      </c>
      <c r="F521" s="12">
        <v>199.55</v>
      </c>
      <c r="G521" s="22"/>
      <c r="H521" s="12">
        <v>213.7</v>
      </c>
      <c r="I521">
        <f t="shared" ref="I521:I584" si="8">D521-H521</f>
        <v>-9.6699999999999875</v>
      </c>
    </row>
    <row r="522" spans="1:9" ht="16" x14ac:dyDescent="0.2">
      <c r="A522" s="15">
        <v>42642</v>
      </c>
      <c r="B522" s="12">
        <v>2714040</v>
      </c>
      <c r="C522" s="12">
        <v>205.6</v>
      </c>
      <c r="D522" s="12">
        <v>200.7</v>
      </c>
      <c r="E522" s="12">
        <v>207.33</v>
      </c>
      <c r="F522" s="12">
        <v>200.58</v>
      </c>
      <c r="G522" s="22"/>
      <c r="H522" s="12">
        <v>204.03</v>
      </c>
      <c r="I522">
        <f t="shared" si="8"/>
        <v>-3.3300000000000125</v>
      </c>
    </row>
    <row r="523" spans="1:9" ht="16" x14ac:dyDescent="0.2">
      <c r="A523" s="15">
        <v>42641</v>
      </c>
      <c r="B523" s="12">
        <v>2079324</v>
      </c>
      <c r="C523" s="12">
        <v>207.51</v>
      </c>
      <c r="D523" s="12">
        <v>206.27</v>
      </c>
      <c r="E523" s="12">
        <v>208.25</v>
      </c>
      <c r="F523" s="12">
        <v>205.26</v>
      </c>
      <c r="G523" s="22"/>
      <c r="H523" s="12">
        <v>200.7</v>
      </c>
      <c r="I523">
        <f t="shared" si="8"/>
        <v>5.5700000000000216</v>
      </c>
    </row>
    <row r="524" spans="1:9" ht="16" x14ac:dyDescent="0.2">
      <c r="A524" s="15">
        <v>42640</v>
      </c>
      <c r="B524" s="12">
        <v>3367907</v>
      </c>
      <c r="C524" s="12">
        <v>209.65</v>
      </c>
      <c r="D524" s="12">
        <v>205.81</v>
      </c>
      <c r="E524" s="12">
        <v>209.98179999999999</v>
      </c>
      <c r="F524" s="12">
        <v>204.60929999999999</v>
      </c>
      <c r="G524" s="22"/>
      <c r="H524" s="12">
        <v>206.27</v>
      </c>
      <c r="I524">
        <f t="shared" si="8"/>
        <v>-0.46000000000000796</v>
      </c>
    </row>
    <row r="525" spans="1:9" ht="16" x14ac:dyDescent="0.2">
      <c r="A525" s="15">
        <v>42639</v>
      </c>
      <c r="B525" s="12">
        <v>2393373</v>
      </c>
      <c r="C525" s="12">
        <v>206.5</v>
      </c>
      <c r="D525" s="12">
        <v>208.99</v>
      </c>
      <c r="E525" s="12">
        <v>211</v>
      </c>
      <c r="F525" s="12">
        <v>206.5</v>
      </c>
      <c r="G525" s="22"/>
      <c r="H525" s="12">
        <v>205.81</v>
      </c>
      <c r="I525">
        <f t="shared" si="8"/>
        <v>3.1800000000000068</v>
      </c>
    </row>
    <row r="526" spans="1:9" ht="16" x14ac:dyDescent="0.2">
      <c r="A526" s="15">
        <v>42636</v>
      </c>
      <c r="B526" s="12">
        <v>2904125</v>
      </c>
      <c r="C526" s="12">
        <v>205.99</v>
      </c>
      <c r="D526" s="12">
        <v>207.45</v>
      </c>
      <c r="E526" s="12">
        <v>210.18</v>
      </c>
      <c r="F526" s="12">
        <v>205.67</v>
      </c>
      <c r="G526" s="22"/>
      <c r="H526" s="12">
        <v>208.99</v>
      </c>
      <c r="I526">
        <f t="shared" si="8"/>
        <v>-1.5400000000000205</v>
      </c>
    </row>
    <row r="527" spans="1:9" ht="16" x14ac:dyDescent="0.2">
      <c r="A527" s="15">
        <v>42635</v>
      </c>
      <c r="B527" s="12">
        <v>2381600</v>
      </c>
      <c r="C527" s="12">
        <v>206.4</v>
      </c>
      <c r="D527" s="12">
        <v>206.43</v>
      </c>
      <c r="E527" s="12">
        <v>207.28</v>
      </c>
      <c r="F527" s="12">
        <v>203</v>
      </c>
      <c r="G527" s="22"/>
      <c r="H527" s="12">
        <v>207.45</v>
      </c>
      <c r="I527">
        <f t="shared" si="8"/>
        <v>-1.0199999999999818</v>
      </c>
    </row>
    <row r="528" spans="1:9" ht="16" x14ac:dyDescent="0.2">
      <c r="A528" s="15">
        <v>42634</v>
      </c>
      <c r="B528" s="12">
        <v>2631285</v>
      </c>
      <c r="C528" s="12">
        <v>206.37</v>
      </c>
      <c r="D528" s="12">
        <v>205.22</v>
      </c>
      <c r="E528" s="12">
        <v>207</v>
      </c>
      <c r="F528" s="12">
        <v>201.56</v>
      </c>
      <c r="G528" s="22"/>
      <c r="H528" s="12">
        <v>206.43</v>
      </c>
      <c r="I528">
        <f t="shared" si="8"/>
        <v>-1.210000000000008</v>
      </c>
    </row>
    <row r="529" spans="1:9" ht="16" x14ac:dyDescent="0.2">
      <c r="A529" s="15">
        <v>42633</v>
      </c>
      <c r="B529" s="12">
        <v>2408556</v>
      </c>
      <c r="C529" s="12">
        <v>206.85</v>
      </c>
      <c r="D529" s="12">
        <v>204.64</v>
      </c>
      <c r="E529" s="12">
        <v>207.75</v>
      </c>
      <c r="F529" s="12">
        <v>203.91</v>
      </c>
      <c r="G529" s="22"/>
      <c r="H529" s="12">
        <v>205.22</v>
      </c>
      <c r="I529">
        <f t="shared" si="8"/>
        <v>-0.58000000000001251</v>
      </c>
    </row>
    <row r="530" spans="1:9" ht="16" x14ac:dyDescent="0.2">
      <c r="A530" s="15">
        <v>42632</v>
      </c>
      <c r="B530" s="12">
        <v>2298318</v>
      </c>
      <c r="C530" s="12">
        <v>207</v>
      </c>
      <c r="D530" s="12">
        <v>206.34</v>
      </c>
      <c r="E530" s="12">
        <v>209.43</v>
      </c>
      <c r="F530" s="12">
        <v>205</v>
      </c>
      <c r="G530" s="22"/>
      <c r="H530" s="12">
        <v>204.64</v>
      </c>
      <c r="I530">
        <f t="shared" si="8"/>
        <v>1.7000000000000171</v>
      </c>
    </row>
    <row r="531" spans="1:9" ht="16" x14ac:dyDescent="0.2">
      <c r="A531" s="15">
        <v>42629</v>
      </c>
      <c r="B531" s="12">
        <v>3104266</v>
      </c>
      <c r="C531" s="12">
        <v>200.42</v>
      </c>
      <c r="D531" s="12">
        <v>205.4</v>
      </c>
      <c r="E531" s="12">
        <v>205.7</v>
      </c>
      <c r="F531" s="12">
        <v>199</v>
      </c>
      <c r="G531" s="22"/>
      <c r="H531" s="12">
        <v>206.34</v>
      </c>
      <c r="I531">
        <f t="shared" si="8"/>
        <v>-0.93999999999999773</v>
      </c>
    </row>
    <row r="532" spans="1:9" ht="16" x14ac:dyDescent="0.2">
      <c r="A532" s="15">
        <v>42628</v>
      </c>
      <c r="B532" s="12">
        <v>3082942</v>
      </c>
      <c r="C532" s="12">
        <v>196.49</v>
      </c>
      <c r="D532" s="12">
        <v>200.42</v>
      </c>
      <c r="E532" s="12">
        <v>202.51929999999999</v>
      </c>
      <c r="F532" s="12">
        <v>196.4</v>
      </c>
      <c r="G532" s="22"/>
      <c r="H532" s="12">
        <v>205.4</v>
      </c>
      <c r="I532">
        <f t="shared" si="8"/>
        <v>-4.9800000000000182</v>
      </c>
    </row>
    <row r="533" spans="1:9" ht="16" x14ac:dyDescent="0.2">
      <c r="A533" s="15">
        <v>42627</v>
      </c>
      <c r="B533" s="12">
        <v>2256143</v>
      </c>
      <c r="C533" s="12">
        <v>195.75</v>
      </c>
      <c r="D533" s="12">
        <v>196.41</v>
      </c>
      <c r="E533" s="12">
        <v>197.9248</v>
      </c>
      <c r="F533" s="12">
        <v>194.8562</v>
      </c>
      <c r="G533" s="22"/>
      <c r="H533" s="12">
        <v>200.42</v>
      </c>
      <c r="I533">
        <f t="shared" si="8"/>
        <v>-4.0099999999999909</v>
      </c>
    </row>
    <row r="534" spans="1:9" ht="16" x14ac:dyDescent="0.2">
      <c r="A534" s="15">
        <v>42626</v>
      </c>
      <c r="B534" s="12">
        <v>3583140</v>
      </c>
      <c r="C534" s="12">
        <v>197.06</v>
      </c>
      <c r="D534" s="12">
        <v>196.05</v>
      </c>
      <c r="E534" s="12">
        <v>198.49</v>
      </c>
      <c r="F534" s="12">
        <v>193.45</v>
      </c>
      <c r="G534" s="22"/>
      <c r="H534" s="12">
        <v>196.41</v>
      </c>
      <c r="I534">
        <f t="shared" si="8"/>
        <v>-0.35999999999998522</v>
      </c>
    </row>
    <row r="535" spans="1:9" ht="16" x14ac:dyDescent="0.2">
      <c r="A535" s="15">
        <v>42625</v>
      </c>
      <c r="B535" s="12">
        <v>3714049</v>
      </c>
      <c r="C535" s="12">
        <v>195</v>
      </c>
      <c r="D535" s="12">
        <v>198.3</v>
      </c>
      <c r="E535" s="12">
        <v>201.369</v>
      </c>
      <c r="F535" s="12">
        <v>194.1</v>
      </c>
      <c r="G535" s="22"/>
      <c r="H535" s="12">
        <v>196.05</v>
      </c>
      <c r="I535">
        <f t="shared" si="8"/>
        <v>2.25</v>
      </c>
    </row>
    <row r="536" spans="1:9" ht="16" x14ac:dyDescent="0.2">
      <c r="A536" s="15">
        <v>42622</v>
      </c>
      <c r="B536" s="12">
        <v>3753734</v>
      </c>
      <c r="C536" s="12">
        <v>199.09</v>
      </c>
      <c r="D536" s="12">
        <v>194.47</v>
      </c>
      <c r="E536" s="12">
        <v>199.92</v>
      </c>
      <c r="F536" s="12">
        <v>193.7</v>
      </c>
      <c r="G536" s="22"/>
      <c r="H536" s="12">
        <v>198.3</v>
      </c>
      <c r="I536">
        <f t="shared" si="8"/>
        <v>-3.8300000000000125</v>
      </c>
    </row>
    <row r="537" spans="1:9" ht="16" x14ac:dyDescent="0.2">
      <c r="A537" s="15">
        <v>42621</v>
      </c>
      <c r="B537" s="12">
        <v>3372293</v>
      </c>
      <c r="C537" s="12">
        <v>199.55</v>
      </c>
      <c r="D537" s="12">
        <v>197.36</v>
      </c>
      <c r="E537" s="12">
        <v>199.89</v>
      </c>
      <c r="F537" s="12">
        <v>196.36</v>
      </c>
      <c r="G537" s="22"/>
      <c r="H537" s="12">
        <v>194.47</v>
      </c>
      <c r="I537">
        <f t="shared" si="8"/>
        <v>2.8900000000000148</v>
      </c>
    </row>
    <row r="538" spans="1:9" ht="16" x14ac:dyDescent="0.2">
      <c r="A538" s="15">
        <v>42620</v>
      </c>
      <c r="B538" s="12">
        <v>3637918</v>
      </c>
      <c r="C538" s="12">
        <v>205.5</v>
      </c>
      <c r="D538" s="12">
        <v>201.71</v>
      </c>
      <c r="E538" s="12">
        <v>206.49680000000001</v>
      </c>
      <c r="F538" s="12">
        <v>200.71</v>
      </c>
      <c r="G538" s="22"/>
      <c r="H538" s="12">
        <v>197.36</v>
      </c>
      <c r="I538">
        <f t="shared" si="8"/>
        <v>4.3499999999999943</v>
      </c>
    </row>
    <row r="539" spans="1:9" ht="16" x14ac:dyDescent="0.2">
      <c r="A539" s="15">
        <v>42619</v>
      </c>
      <c r="B539" s="12">
        <v>4386193</v>
      </c>
      <c r="C539" s="12">
        <v>199.02</v>
      </c>
      <c r="D539" s="12">
        <v>202.83</v>
      </c>
      <c r="E539" s="12">
        <v>203.25</v>
      </c>
      <c r="F539" s="12">
        <v>199</v>
      </c>
      <c r="G539" s="22"/>
      <c r="H539" s="12">
        <v>201.71</v>
      </c>
      <c r="I539">
        <f t="shared" si="8"/>
        <v>1.1200000000000045</v>
      </c>
    </row>
    <row r="540" spans="1:9" ht="16" x14ac:dyDescent="0.2">
      <c r="A540" s="15">
        <v>42615</v>
      </c>
      <c r="B540" s="12">
        <v>5970154</v>
      </c>
      <c r="C540" s="12">
        <v>202.33</v>
      </c>
      <c r="D540" s="12">
        <v>197.78</v>
      </c>
      <c r="E540" s="12">
        <v>203.2</v>
      </c>
      <c r="F540" s="12">
        <v>196.2</v>
      </c>
      <c r="G540" s="22"/>
      <c r="H540" s="12">
        <v>202.83</v>
      </c>
      <c r="I540">
        <f t="shared" si="8"/>
        <v>-5.0500000000000114</v>
      </c>
    </row>
    <row r="541" spans="1:9" ht="16" x14ac:dyDescent="0.2">
      <c r="A541" s="15">
        <v>42614</v>
      </c>
      <c r="B541" s="12">
        <v>7932444</v>
      </c>
      <c r="C541" s="12">
        <v>209.01</v>
      </c>
      <c r="D541" s="12">
        <v>200.77</v>
      </c>
      <c r="E541" s="12">
        <v>211.09989999999999</v>
      </c>
      <c r="F541" s="12">
        <v>200.5</v>
      </c>
      <c r="G541" s="22"/>
      <c r="H541" s="12">
        <v>197.78</v>
      </c>
      <c r="I541">
        <f t="shared" si="8"/>
        <v>2.9900000000000091</v>
      </c>
    </row>
    <row r="542" spans="1:9" ht="16" x14ac:dyDescent="0.2">
      <c r="A542" s="15">
        <v>42613</v>
      </c>
      <c r="B542" s="12">
        <v>3274854</v>
      </c>
      <c r="C542" s="12">
        <v>210.43</v>
      </c>
      <c r="D542" s="12">
        <v>212.01</v>
      </c>
      <c r="E542" s="12">
        <v>212.6</v>
      </c>
      <c r="F542" s="12">
        <v>208.65</v>
      </c>
      <c r="G542" s="22"/>
      <c r="H542" s="12">
        <v>200.77</v>
      </c>
      <c r="I542">
        <f t="shared" si="8"/>
        <v>11.239999999999981</v>
      </c>
    </row>
    <row r="543" spans="1:9" ht="16" x14ac:dyDescent="0.2">
      <c r="A543" s="15">
        <v>42612</v>
      </c>
      <c r="B543" s="12">
        <v>3164222</v>
      </c>
      <c r="C543" s="12">
        <v>216.11</v>
      </c>
      <c r="D543" s="12">
        <v>211.34</v>
      </c>
      <c r="E543" s="12">
        <v>216.11</v>
      </c>
      <c r="F543" s="12">
        <v>210.52</v>
      </c>
      <c r="G543" s="22"/>
      <c r="H543" s="12">
        <v>212.01</v>
      </c>
      <c r="I543">
        <f t="shared" si="8"/>
        <v>-0.66999999999998749</v>
      </c>
    </row>
    <row r="544" spans="1:9" ht="16" x14ac:dyDescent="0.2">
      <c r="A544" s="15">
        <v>42611</v>
      </c>
      <c r="B544" s="12">
        <v>3261381</v>
      </c>
      <c r="C544" s="12">
        <v>220.15</v>
      </c>
      <c r="D544" s="12">
        <v>215.2</v>
      </c>
      <c r="E544" s="12">
        <v>220.4</v>
      </c>
      <c r="F544" s="12">
        <v>215</v>
      </c>
      <c r="G544" s="22"/>
      <c r="H544" s="12">
        <v>211.34</v>
      </c>
      <c r="I544">
        <f t="shared" si="8"/>
        <v>3.8599999999999852</v>
      </c>
    </row>
    <row r="545" spans="1:9" ht="16" x14ac:dyDescent="0.2">
      <c r="A545" s="15">
        <v>42608</v>
      </c>
      <c r="B545" s="12">
        <v>2238087</v>
      </c>
      <c r="C545" s="12">
        <v>222.14</v>
      </c>
      <c r="D545" s="12">
        <v>219.99</v>
      </c>
      <c r="E545" s="12">
        <v>222.85499999999999</v>
      </c>
      <c r="F545" s="12">
        <v>218.82</v>
      </c>
      <c r="G545" s="22"/>
      <c r="H545" s="12">
        <v>215.2</v>
      </c>
      <c r="I545">
        <f t="shared" si="8"/>
        <v>4.7900000000000205</v>
      </c>
    </row>
    <row r="546" spans="1:9" ht="16" x14ac:dyDescent="0.2">
      <c r="A546" s="15">
        <v>42607</v>
      </c>
      <c r="B546" s="12">
        <v>1760212</v>
      </c>
      <c r="C546" s="12">
        <v>223.11</v>
      </c>
      <c r="D546" s="12">
        <v>220.96</v>
      </c>
      <c r="E546" s="12">
        <v>223.8</v>
      </c>
      <c r="F546" s="12">
        <v>220.77</v>
      </c>
      <c r="G546" s="22"/>
      <c r="H546" s="12">
        <v>219.99</v>
      </c>
      <c r="I546">
        <f t="shared" si="8"/>
        <v>0.96999999999999886</v>
      </c>
    </row>
    <row r="547" spans="1:9" ht="16" x14ac:dyDescent="0.2">
      <c r="A547" s="15">
        <v>42606</v>
      </c>
      <c r="B547" s="12">
        <v>2566947</v>
      </c>
      <c r="C547" s="12">
        <v>227.05</v>
      </c>
      <c r="D547" s="12">
        <v>222.62</v>
      </c>
      <c r="E547" s="12">
        <v>227.15</v>
      </c>
      <c r="F547" s="12">
        <v>222.22</v>
      </c>
      <c r="G547" s="22"/>
      <c r="H547" s="12">
        <v>220.96</v>
      </c>
      <c r="I547">
        <f t="shared" si="8"/>
        <v>1.6599999999999966</v>
      </c>
    </row>
    <row r="548" spans="1:9" ht="16" x14ac:dyDescent="0.2">
      <c r="A548" s="15">
        <v>42605</v>
      </c>
      <c r="B548" s="12">
        <v>4747745</v>
      </c>
      <c r="C548" s="12">
        <v>224.32</v>
      </c>
      <c r="D548" s="12">
        <v>224.84</v>
      </c>
      <c r="E548" s="12">
        <v>228.49</v>
      </c>
      <c r="F548" s="12">
        <v>222.8</v>
      </c>
      <c r="G548" s="22"/>
      <c r="H548" s="12">
        <v>222.62</v>
      </c>
      <c r="I548">
        <f t="shared" si="8"/>
        <v>2.2199999999999989</v>
      </c>
    </row>
    <row r="549" spans="1:9" ht="16" x14ac:dyDescent="0.2">
      <c r="A549" s="15">
        <v>42604</v>
      </c>
      <c r="B549" s="12">
        <v>2061692</v>
      </c>
      <c r="C549" s="12">
        <v>224.17</v>
      </c>
      <c r="D549" s="12">
        <v>222.93</v>
      </c>
      <c r="E549" s="12">
        <v>225.11</v>
      </c>
      <c r="F549" s="12">
        <v>222.68</v>
      </c>
      <c r="G549" s="22"/>
      <c r="H549" s="12">
        <v>224.84</v>
      </c>
      <c r="I549">
        <f t="shared" si="8"/>
        <v>-1.9099999999999966</v>
      </c>
    </row>
    <row r="550" spans="1:9" ht="16" x14ac:dyDescent="0.2">
      <c r="A550" s="15">
        <v>42601</v>
      </c>
      <c r="B550" s="12">
        <v>1658616</v>
      </c>
      <c r="C550" s="12">
        <v>223.54</v>
      </c>
      <c r="D550" s="12">
        <v>225</v>
      </c>
      <c r="E550" s="12">
        <v>225.16900000000001</v>
      </c>
      <c r="F550" s="12">
        <v>222.53</v>
      </c>
      <c r="G550" s="22"/>
      <c r="H550" s="12">
        <v>222.93</v>
      </c>
      <c r="I550">
        <f t="shared" si="8"/>
        <v>2.0699999999999932</v>
      </c>
    </row>
    <row r="551" spans="1:9" ht="16" x14ac:dyDescent="0.2">
      <c r="A551" s="15">
        <v>42600</v>
      </c>
      <c r="B551" s="12">
        <v>1699300</v>
      </c>
      <c r="C551" s="12">
        <v>223.82</v>
      </c>
      <c r="D551" s="12">
        <v>223.51</v>
      </c>
      <c r="E551" s="12">
        <v>225.66</v>
      </c>
      <c r="F551" s="12">
        <v>222.29</v>
      </c>
      <c r="G551" s="22"/>
      <c r="H551" s="12">
        <v>225</v>
      </c>
      <c r="I551">
        <f t="shared" si="8"/>
        <v>-1.4900000000000091</v>
      </c>
    </row>
    <row r="552" spans="1:9" ht="16" x14ac:dyDescent="0.2">
      <c r="A552" s="15">
        <v>42599</v>
      </c>
      <c r="B552" s="12">
        <v>1786408</v>
      </c>
      <c r="C552" s="12">
        <v>224.33</v>
      </c>
      <c r="D552" s="12">
        <v>223.24</v>
      </c>
      <c r="E552" s="12">
        <v>224.83</v>
      </c>
      <c r="F552" s="12">
        <v>222.8</v>
      </c>
      <c r="G552" s="22"/>
      <c r="H552" s="12">
        <v>223.51</v>
      </c>
      <c r="I552">
        <f t="shared" si="8"/>
        <v>-0.26999999999998181</v>
      </c>
    </row>
    <row r="553" spans="1:9" ht="16" x14ac:dyDescent="0.2">
      <c r="A553" s="15">
        <v>42598</v>
      </c>
      <c r="B553" s="12">
        <v>2251115</v>
      </c>
      <c r="C553" s="12">
        <v>225.49</v>
      </c>
      <c r="D553" s="12">
        <v>223.61</v>
      </c>
      <c r="E553" s="12">
        <v>227.19</v>
      </c>
      <c r="F553" s="12">
        <v>223.4101</v>
      </c>
      <c r="G553" s="22"/>
      <c r="H553" s="12">
        <v>223.24</v>
      </c>
      <c r="I553">
        <f t="shared" si="8"/>
        <v>0.37000000000000455</v>
      </c>
    </row>
    <row r="554" spans="1:9" ht="16" x14ac:dyDescent="0.2">
      <c r="A554" s="15">
        <v>42597</v>
      </c>
      <c r="B554" s="12">
        <v>2017964</v>
      </c>
      <c r="C554" s="12">
        <v>226.02</v>
      </c>
      <c r="D554" s="12">
        <v>225.59</v>
      </c>
      <c r="E554" s="12">
        <v>229.5</v>
      </c>
      <c r="F554" s="12">
        <v>224.93</v>
      </c>
      <c r="G554" s="22"/>
      <c r="H554" s="12">
        <v>223.61</v>
      </c>
      <c r="I554">
        <f t="shared" si="8"/>
        <v>1.9799999999999898</v>
      </c>
    </row>
    <row r="555" spans="1:9" ht="16" x14ac:dyDescent="0.2">
      <c r="A555" s="15">
        <v>42594</v>
      </c>
      <c r="B555" s="12">
        <v>1811850</v>
      </c>
      <c r="C555" s="12">
        <v>225.41</v>
      </c>
      <c r="D555" s="12">
        <v>225.61</v>
      </c>
      <c r="E555" s="12">
        <v>226.65</v>
      </c>
      <c r="F555" s="12">
        <v>224.04</v>
      </c>
      <c r="G555" s="22"/>
      <c r="H555" s="12">
        <v>225.59</v>
      </c>
      <c r="I555">
        <f t="shared" si="8"/>
        <v>2.0000000000010232E-2</v>
      </c>
    </row>
    <row r="556" spans="1:9" ht="16" x14ac:dyDescent="0.2">
      <c r="A556" s="15">
        <v>42593</v>
      </c>
      <c r="B556" s="12">
        <v>1876959</v>
      </c>
      <c r="C556" s="12">
        <v>226.17</v>
      </c>
      <c r="D556" s="12">
        <v>224.91</v>
      </c>
      <c r="E556" s="12">
        <v>227.57</v>
      </c>
      <c r="F556" s="12">
        <v>223.41</v>
      </c>
      <c r="G556" s="22"/>
      <c r="H556" s="12">
        <v>225.61</v>
      </c>
      <c r="I556">
        <f t="shared" si="8"/>
        <v>-0.70000000000001705</v>
      </c>
    </row>
    <row r="557" spans="1:9" ht="16" x14ac:dyDescent="0.2">
      <c r="A557" s="15">
        <v>42592</v>
      </c>
      <c r="B557" s="12">
        <v>2336496</v>
      </c>
      <c r="C557" s="12">
        <v>228.24</v>
      </c>
      <c r="D557" s="12">
        <v>225.65</v>
      </c>
      <c r="E557" s="12">
        <v>229.87</v>
      </c>
      <c r="F557" s="12">
        <v>224.62</v>
      </c>
      <c r="G557" s="22"/>
      <c r="H557" s="12">
        <v>224.91</v>
      </c>
      <c r="I557">
        <f t="shared" si="8"/>
        <v>0.74000000000000909</v>
      </c>
    </row>
    <row r="558" spans="1:9" ht="16" x14ac:dyDescent="0.2">
      <c r="A558" s="15">
        <v>42591</v>
      </c>
      <c r="B558" s="12">
        <v>2199766</v>
      </c>
      <c r="C558" s="12">
        <v>226.82</v>
      </c>
      <c r="D558" s="12">
        <v>229.08</v>
      </c>
      <c r="E558" s="12">
        <v>231.53749999999999</v>
      </c>
      <c r="F558" s="12">
        <v>226.65</v>
      </c>
      <c r="G558" s="22"/>
      <c r="H558" s="12">
        <v>225.65</v>
      </c>
      <c r="I558">
        <f t="shared" si="8"/>
        <v>3.4300000000000068</v>
      </c>
    </row>
    <row r="559" spans="1:9" ht="16" x14ac:dyDescent="0.2">
      <c r="A559" s="15">
        <v>42590</v>
      </c>
      <c r="B559" s="12">
        <v>2259465</v>
      </c>
      <c r="C559" s="12">
        <v>228</v>
      </c>
      <c r="D559" s="12">
        <v>226.16</v>
      </c>
      <c r="E559" s="12">
        <v>229.6</v>
      </c>
      <c r="F559" s="12">
        <v>226.09</v>
      </c>
      <c r="G559" s="22"/>
      <c r="H559" s="12">
        <v>229.08</v>
      </c>
      <c r="I559">
        <f t="shared" si="8"/>
        <v>-2.9200000000000159</v>
      </c>
    </row>
    <row r="560" spans="1:9" ht="16" x14ac:dyDescent="0.2">
      <c r="A560" s="15">
        <v>42587</v>
      </c>
      <c r="B560" s="12">
        <v>3190342</v>
      </c>
      <c r="C560" s="12">
        <v>230</v>
      </c>
      <c r="D560" s="12">
        <v>230.03</v>
      </c>
      <c r="E560" s="12">
        <v>232</v>
      </c>
      <c r="F560" s="12">
        <v>227.4</v>
      </c>
      <c r="G560" s="22"/>
      <c r="H560" s="12">
        <v>226.16</v>
      </c>
      <c r="I560">
        <f t="shared" si="8"/>
        <v>3.8700000000000045</v>
      </c>
    </row>
    <row r="561" spans="1:9" ht="16" x14ac:dyDescent="0.2">
      <c r="A561" s="15">
        <v>42586</v>
      </c>
      <c r="B561" s="12">
        <v>4142155</v>
      </c>
      <c r="C561" s="12">
        <v>225.69</v>
      </c>
      <c r="D561" s="12">
        <v>230.61</v>
      </c>
      <c r="E561" s="12">
        <v>230.86</v>
      </c>
      <c r="F561" s="12">
        <v>222.05</v>
      </c>
      <c r="G561" s="22"/>
      <c r="H561" s="12">
        <v>230.03</v>
      </c>
      <c r="I561">
        <f t="shared" si="8"/>
        <v>0.58000000000001251</v>
      </c>
    </row>
    <row r="562" spans="1:9" ht="16" x14ac:dyDescent="0.2">
      <c r="A562" s="15">
        <v>42585</v>
      </c>
      <c r="B562" s="12">
        <v>3808747</v>
      </c>
      <c r="C562" s="12">
        <v>227.37</v>
      </c>
      <c r="D562" s="12">
        <v>225.79</v>
      </c>
      <c r="E562" s="12">
        <v>229.69900000000001</v>
      </c>
      <c r="F562" s="12">
        <v>224.21</v>
      </c>
      <c r="G562" s="22"/>
      <c r="H562" s="12">
        <v>230.61</v>
      </c>
      <c r="I562">
        <f t="shared" si="8"/>
        <v>-4.8200000000000216</v>
      </c>
    </row>
    <row r="563" spans="1:9" ht="16" x14ac:dyDescent="0.2">
      <c r="A563" s="15">
        <v>42584</v>
      </c>
      <c r="B563" s="12">
        <v>3928706</v>
      </c>
      <c r="C563" s="12">
        <v>229.37</v>
      </c>
      <c r="D563" s="12">
        <v>227.2</v>
      </c>
      <c r="E563" s="12">
        <v>229.87</v>
      </c>
      <c r="F563" s="12">
        <v>221.4</v>
      </c>
      <c r="G563" s="22"/>
      <c r="H563" s="12">
        <v>225.79</v>
      </c>
      <c r="I563">
        <f t="shared" si="8"/>
        <v>1.4099999999999966</v>
      </c>
    </row>
    <row r="564" spans="1:9" ht="16" x14ac:dyDescent="0.2">
      <c r="A564" s="15">
        <v>42583</v>
      </c>
      <c r="B564" s="12">
        <v>4014048</v>
      </c>
      <c r="C564" s="12">
        <v>235.5</v>
      </c>
      <c r="D564" s="12">
        <v>230.01</v>
      </c>
      <c r="E564" s="12">
        <v>236.63</v>
      </c>
      <c r="F564" s="12">
        <v>229.38</v>
      </c>
      <c r="G564" s="22"/>
      <c r="H564" s="12">
        <v>227.2</v>
      </c>
      <c r="I564">
        <f t="shared" si="8"/>
        <v>2.8100000000000023</v>
      </c>
    </row>
    <row r="565" spans="1:9" ht="16" x14ac:dyDescent="0.2">
      <c r="A565" s="15">
        <v>42580</v>
      </c>
      <c r="B565" s="12">
        <v>3061574</v>
      </c>
      <c r="C565" s="12">
        <v>230.7</v>
      </c>
      <c r="D565" s="12">
        <v>234.79</v>
      </c>
      <c r="E565" s="12">
        <v>235.28</v>
      </c>
      <c r="F565" s="12">
        <v>230.24</v>
      </c>
      <c r="G565" s="22"/>
      <c r="H565" s="12">
        <v>230.01</v>
      </c>
      <c r="I565">
        <f t="shared" si="8"/>
        <v>4.7800000000000011</v>
      </c>
    </row>
    <row r="566" spans="1:9" ht="16" x14ac:dyDescent="0.2">
      <c r="A566" s="15">
        <v>42579</v>
      </c>
      <c r="B566" s="12">
        <v>2415462</v>
      </c>
      <c r="C566" s="12">
        <v>227.95</v>
      </c>
      <c r="D566" s="12">
        <v>230.61</v>
      </c>
      <c r="E566" s="12">
        <v>230.76</v>
      </c>
      <c r="F566" s="12">
        <v>226.6</v>
      </c>
      <c r="G566" s="22"/>
      <c r="H566" s="12">
        <v>234.79</v>
      </c>
      <c r="I566">
        <f t="shared" si="8"/>
        <v>-4.1799999999999784</v>
      </c>
    </row>
    <row r="567" spans="1:9" ht="16" x14ac:dyDescent="0.2">
      <c r="A567" s="15">
        <v>42578</v>
      </c>
      <c r="B567" s="12">
        <v>2887028</v>
      </c>
      <c r="C567" s="12">
        <v>229.34</v>
      </c>
      <c r="D567" s="12">
        <v>228.49</v>
      </c>
      <c r="E567" s="12">
        <v>233.36</v>
      </c>
      <c r="F567" s="12">
        <v>226.92</v>
      </c>
      <c r="G567" s="22"/>
      <c r="H567" s="12">
        <v>230.61</v>
      </c>
      <c r="I567">
        <f t="shared" si="8"/>
        <v>-2.1200000000000045</v>
      </c>
    </row>
    <row r="568" spans="1:9" ht="16" x14ac:dyDescent="0.2">
      <c r="A568" s="15">
        <v>42577</v>
      </c>
      <c r="B568" s="12">
        <v>3427251</v>
      </c>
      <c r="C568" s="12">
        <v>227.69</v>
      </c>
      <c r="D568" s="12">
        <v>229.51</v>
      </c>
      <c r="E568" s="12">
        <v>230</v>
      </c>
      <c r="F568" s="12">
        <v>225.3</v>
      </c>
      <c r="G568" s="22"/>
      <c r="H568" s="12">
        <v>228.49</v>
      </c>
      <c r="I568">
        <f t="shared" si="8"/>
        <v>1.0199999999999818</v>
      </c>
    </row>
    <row r="569" spans="1:9" ht="16" x14ac:dyDescent="0.2">
      <c r="A569" s="15">
        <v>42576</v>
      </c>
      <c r="B569" s="12">
        <v>4479483</v>
      </c>
      <c r="C569" s="12">
        <v>222.27</v>
      </c>
      <c r="D569" s="12">
        <v>230.01</v>
      </c>
      <c r="E569" s="12">
        <v>231.39</v>
      </c>
      <c r="F569" s="12">
        <v>221.3715</v>
      </c>
      <c r="G569" s="22"/>
      <c r="H569" s="12">
        <v>229.51</v>
      </c>
      <c r="I569">
        <f t="shared" si="8"/>
        <v>0.5</v>
      </c>
    </row>
    <row r="570" spans="1:9" ht="16" x14ac:dyDescent="0.2">
      <c r="A570" s="15">
        <v>42573</v>
      </c>
      <c r="B570" s="12">
        <v>2570462</v>
      </c>
      <c r="C570" s="12">
        <v>221.99</v>
      </c>
      <c r="D570" s="12">
        <v>222.27</v>
      </c>
      <c r="E570" s="12">
        <v>224.5</v>
      </c>
      <c r="F570" s="12">
        <v>218.88</v>
      </c>
      <c r="G570" s="22"/>
      <c r="H570" s="12">
        <v>230.01</v>
      </c>
      <c r="I570">
        <f t="shared" si="8"/>
        <v>-7.7399999999999807</v>
      </c>
    </row>
    <row r="571" spans="1:9" ht="16" x14ac:dyDescent="0.2">
      <c r="A571" s="15">
        <v>42572</v>
      </c>
      <c r="B571" s="12">
        <v>4425756</v>
      </c>
      <c r="C571" s="12">
        <v>226</v>
      </c>
      <c r="D571" s="12">
        <v>220.5</v>
      </c>
      <c r="E571" s="12">
        <v>227.84700000000001</v>
      </c>
      <c r="F571" s="12">
        <v>219.1</v>
      </c>
      <c r="G571" s="22"/>
      <c r="H571" s="12">
        <v>222.27</v>
      </c>
      <c r="I571">
        <f t="shared" si="8"/>
        <v>-1.7700000000000102</v>
      </c>
    </row>
    <row r="572" spans="1:9" ht="16" x14ac:dyDescent="0.2">
      <c r="A572" s="15">
        <v>42571</v>
      </c>
      <c r="B572" s="12">
        <v>2556119</v>
      </c>
      <c r="C572" s="12">
        <v>226.47</v>
      </c>
      <c r="D572" s="12">
        <v>228.36</v>
      </c>
      <c r="E572" s="12">
        <v>229.8</v>
      </c>
      <c r="F572" s="12">
        <v>225</v>
      </c>
      <c r="G572" s="22"/>
      <c r="H572" s="12">
        <v>220.5</v>
      </c>
      <c r="I572">
        <f t="shared" si="8"/>
        <v>7.8600000000000136</v>
      </c>
    </row>
    <row r="573" spans="1:9" ht="16" x14ac:dyDescent="0.2">
      <c r="A573" s="15">
        <v>42570</v>
      </c>
      <c r="B573" s="12">
        <v>3047535</v>
      </c>
      <c r="C573" s="12">
        <v>225</v>
      </c>
      <c r="D573" s="12">
        <v>225.26</v>
      </c>
      <c r="E573" s="12">
        <v>229.1</v>
      </c>
      <c r="F573" s="12">
        <v>224.75</v>
      </c>
      <c r="G573" s="22"/>
      <c r="H573" s="12">
        <v>228.36</v>
      </c>
      <c r="I573">
        <f t="shared" si="8"/>
        <v>-3.1000000000000227</v>
      </c>
    </row>
    <row r="574" spans="1:9" ht="16" x14ac:dyDescent="0.2">
      <c r="A574" s="15">
        <v>42569</v>
      </c>
      <c r="B574" s="12">
        <v>3394588</v>
      </c>
      <c r="C574" s="12">
        <v>219.64</v>
      </c>
      <c r="D574" s="12">
        <v>226.25</v>
      </c>
      <c r="E574" s="12">
        <v>227.09</v>
      </c>
      <c r="F574" s="12">
        <v>218.3</v>
      </c>
      <c r="G574" s="22"/>
      <c r="H574" s="12">
        <v>225.26</v>
      </c>
      <c r="I574">
        <f t="shared" si="8"/>
        <v>0.99000000000000909</v>
      </c>
    </row>
    <row r="575" spans="1:9" ht="16" x14ac:dyDescent="0.2">
      <c r="A575" s="15">
        <v>42566</v>
      </c>
      <c r="B575" s="12">
        <v>2230821</v>
      </c>
      <c r="C575" s="12">
        <v>222.52</v>
      </c>
      <c r="D575" s="12">
        <v>220.4</v>
      </c>
      <c r="E575" s="12">
        <v>222.7499</v>
      </c>
      <c r="F575" s="12">
        <v>219.64</v>
      </c>
      <c r="G575" s="22"/>
      <c r="H575" s="12">
        <v>226.25</v>
      </c>
      <c r="I575">
        <f t="shared" si="8"/>
        <v>-5.8499999999999943</v>
      </c>
    </row>
    <row r="576" spans="1:9" ht="16" x14ac:dyDescent="0.2">
      <c r="A576" s="15">
        <v>42565</v>
      </c>
      <c r="B576" s="12">
        <v>2657899</v>
      </c>
      <c r="C576" s="12">
        <v>223.12</v>
      </c>
      <c r="D576" s="12">
        <v>221.53</v>
      </c>
      <c r="E576" s="12">
        <v>224.94</v>
      </c>
      <c r="F576" s="12">
        <v>221.05</v>
      </c>
      <c r="G576" s="22"/>
      <c r="H576" s="12">
        <v>220.4</v>
      </c>
      <c r="I576">
        <f t="shared" si="8"/>
        <v>1.1299999999999955</v>
      </c>
    </row>
    <row r="577" spans="1:9" ht="16" x14ac:dyDescent="0.2">
      <c r="A577" s="15">
        <v>42564</v>
      </c>
      <c r="B577" s="12">
        <v>3540699</v>
      </c>
      <c r="C577" s="12">
        <v>225.5</v>
      </c>
      <c r="D577" s="12">
        <v>222.53</v>
      </c>
      <c r="E577" s="12">
        <v>225.59</v>
      </c>
      <c r="F577" s="12">
        <v>220.29</v>
      </c>
      <c r="G577" s="22"/>
      <c r="H577" s="12">
        <v>221.53</v>
      </c>
      <c r="I577">
        <f t="shared" si="8"/>
        <v>1</v>
      </c>
    </row>
    <row r="578" spans="1:9" ht="16" x14ac:dyDescent="0.2">
      <c r="A578" s="15">
        <v>42563</v>
      </c>
      <c r="B578" s="12">
        <v>4573875</v>
      </c>
      <c r="C578" s="12">
        <v>224.1</v>
      </c>
      <c r="D578" s="12">
        <v>224.65</v>
      </c>
      <c r="E578" s="12">
        <v>227.5</v>
      </c>
      <c r="F578" s="12">
        <v>223.22</v>
      </c>
      <c r="G578" s="22"/>
      <c r="H578" s="12">
        <v>222.53</v>
      </c>
      <c r="I578">
        <f t="shared" si="8"/>
        <v>2.1200000000000045</v>
      </c>
    </row>
    <row r="579" spans="1:9" ht="16" x14ac:dyDescent="0.2">
      <c r="A579" s="15">
        <v>42562</v>
      </c>
      <c r="B579" s="12">
        <v>5369066</v>
      </c>
      <c r="C579" s="12">
        <v>219.96</v>
      </c>
      <c r="D579" s="12">
        <v>224.78</v>
      </c>
      <c r="E579" s="12">
        <v>226.78</v>
      </c>
      <c r="F579" s="12">
        <v>219.51</v>
      </c>
      <c r="G579" s="22"/>
      <c r="H579" s="12">
        <v>224.65</v>
      </c>
      <c r="I579">
        <f t="shared" si="8"/>
        <v>0.12999999999999545</v>
      </c>
    </row>
    <row r="580" spans="1:9" ht="16" x14ac:dyDescent="0.2">
      <c r="A580" s="15">
        <v>42559</v>
      </c>
      <c r="B580" s="12">
        <v>4067131</v>
      </c>
      <c r="C580" s="12">
        <v>217.8</v>
      </c>
      <c r="D580" s="12">
        <v>216.78</v>
      </c>
      <c r="E580" s="12">
        <v>219.81</v>
      </c>
      <c r="F580" s="12">
        <v>214.5</v>
      </c>
      <c r="G580" s="22"/>
      <c r="H580" s="12">
        <v>224.78</v>
      </c>
      <c r="I580">
        <f t="shared" si="8"/>
        <v>-8</v>
      </c>
    </row>
    <row r="581" spans="1:9" ht="16" x14ac:dyDescent="0.2">
      <c r="A581" s="15">
        <v>42558</v>
      </c>
      <c r="B581" s="12">
        <v>3603385</v>
      </c>
      <c r="C581" s="12">
        <v>213.1</v>
      </c>
      <c r="D581" s="12">
        <v>215.94</v>
      </c>
      <c r="E581" s="12">
        <v>218.12</v>
      </c>
      <c r="F581" s="12">
        <v>213.01</v>
      </c>
      <c r="G581" s="22"/>
      <c r="H581" s="12">
        <v>216.78</v>
      </c>
      <c r="I581">
        <f t="shared" si="8"/>
        <v>-0.84000000000000341</v>
      </c>
    </row>
    <row r="582" spans="1:9" ht="16" x14ac:dyDescent="0.2">
      <c r="A582" s="15">
        <v>42557</v>
      </c>
      <c r="B582" s="12">
        <v>4910285</v>
      </c>
      <c r="C582" s="12">
        <v>210</v>
      </c>
      <c r="D582" s="12">
        <v>214.44</v>
      </c>
      <c r="E582" s="12">
        <v>215.23</v>
      </c>
      <c r="F582" s="12">
        <v>209</v>
      </c>
      <c r="G582" s="22"/>
      <c r="H582" s="12">
        <v>215.94</v>
      </c>
      <c r="I582">
        <f t="shared" si="8"/>
        <v>-1.5</v>
      </c>
    </row>
    <row r="583" spans="1:9" ht="16" x14ac:dyDescent="0.2">
      <c r="A583" s="15">
        <v>42556</v>
      </c>
      <c r="B583" s="12">
        <v>5169832</v>
      </c>
      <c r="C583" s="12">
        <v>209.73</v>
      </c>
      <c r="D583" s="12">
        <v>213.98</v>
      </c>
      <c r="E583" s="12">
        <v>214.54409999999999</v>
      </c>
      <c r="F583" s="12">
        <v>208</v>
      </c>
      <c r="G583" s="22"/>
      <c r="H583" s="12">
        <v>214.44</v>
      </c>
      <c r="I583">
        <f t="shared" si="8"/>
        <v>-0.46000000000000796</v>
      </c>
    </row>
    <row r="584" spans="1:9" ht="16" x14ac:dyDescent="0.2">
      <c r="A584" s="15">
        <v>42552</v>
      </c>
      <c r="B584" s="12">
        <v>5396030</v>
      </c>
      <c r="C584" s="12">
        <v>206.14</v>
      </c>
      <c r="D584" s="12">
        <v>216.5</v>
      </c>
      <c r="E584" s="12">
        <v>218.24</v>
      </c>
      <c r="F584" s="12">
        <v>206</v>
      </c>
      <c r="G584" s="22"/>
      <c r="H584" s="12">
        <v>213.98</v>
      </c>
      <c r="I584">
        <f t="shared" si="8"/>
        <v>2.5200000000000102</v>
      </c>
    </row>
    <row r="585" spans="1:9" ht="16" x14ac:dyDescent="0.2">
      <c r="A585" s="15">
        <v>42551</v>
      </c>
      <c r="B585" s="12">
        <v>4794440</v>
      </c>
      <c r="C585" s="12">
        <v>212.97</v>
      </c>
      <c r="D585" s="12">
        <v>212.28</v>
      </c>
      <c r="E585" s="12">
        <v>213.4999</v>
      </c>
      <c r="F585" s="12">
        <v>209.02</v>
      </c>
      <c r="G585" s="22"/>
      <c r="H585" s="12">
        <v>216.5</v>
      </c>
      <c r="I585">
        <f t="shared" ref="I585:I648" si="9">D585-H585</f>
        <v>-4.2199999999999989</v>
      </c>
    </row>
    <row r="586" spans="1:9" ht="16" x14ac:dyDescent="0.2">
      <c r="A586" s="15">
        <v>42550</v>
      </c>
      <c r="B586" s="12">
        <v>5987120</v>
      </c>
      <c r="C586" s="12">
        <v>205.13</v>
      </c>
      <c r="D586" s="12">
        <v>210.19</v>
      </c>
      <c r="E586" s="12">
        <v>211.78</v>
      </c>
      <c r="F586" s="12">
        <v>203</v>
      </c>
      <c r="G586" s="22"/>
      <c r="H586" s="12">
        <v>212.28</v>
      </c>
      <c r="I586">
        <f t="shared" si="9"/>
        <v>-2.0900000000000034</v>
      </c>
    </row>
    <row r="587" spans="1:9" ht="16" x14ac:dyDescent="0.2">
      <c r="A587" s="15">
        <v>42549</v>
      </c>
      <c r="B587" s="12">
        <v>6158996</v>
      </c>
      <c r="C587" s="12">
        <v>201.89</v>
      </c>
      <c r="D587" s="12">
        <v>201.79</v>
      </c>
      <c r="E587" s="12">
        <v>204.05</v>
      </c>
      <c r="F587" s="12">
        <v>199.41</v>
      </c>
      <c r="G587" s="22"/>
      <c r="H587" s="12">
        <v>210.19</v>
      </c>
      <c r="I587">
        <f t="shared" si="9"/>
        <v>-8.4000000000000057</v>
      </c>
    </row>
    <row r="588" spans="1:9" ht="16" x14ac:dyDescent="0.2">
      <c r="A588" s="15">
        <v>42548</v>
      </c>
      <c r="B588" s="12">
        <v>7211823</v>
      </c>
      <c r="C588" s="12">
        <v>190.86</v>
      </c>
      <c r="D588" s="12">
        <v>198.55</v>
      </c>
      <c r="E588" s="12">
        <v>198.81</v>
      </c>
      <c r="F588" s="12">
        <v>187.87</v>
      </c>
      <c r="G588" s="22"/>
      <c r="H588" s="12">
        <v>201.79</v>
      </c>
      <c r="I588">
        <f t="shared" si="9"/>
        <v>-3.2399999999999807</v>
      </c>
    </row>
    <row r="589" spans="1:9" ht="16" x14ac:dyDescent="0.2">
      <c r="A589" s="15">
        <v>42545</v>
      </c>
      <c r="B589" s="12">
        <v>6988949</v>
      </c>
      <c r="C589" s="12">
        <v>190.05</v>
      </c>
      <c r="D589" s="12">
        <v>193.15</v>
      </c>
      <c r="E589" s="12">
        <v>195.12</v>
      </c>
      <c r="F589" s="12">
        <v>189.73</v>
      </c>
      <c r="G589" s="22"/>
      <c r="H589" s="12">
        <v>198.55</v>
      </c>
      <c r="I589">
        <f t="shared" si="9"/>
        <v>-5.4000000000000057</v>
      </c>
    </row>
    <row r="590" spans="1:9" ht="16" x14ac:dyDescent="0.2">
      <c r="A590" s="15">
        <v>42544</v>
      </c>
      <c r="B590" s="12">
        <v>10098190</v>
      </c>
      <c r="C590" s="12">
        <v>195.69</v>
      </c>
      <c r="D590" s="12">
        <v>196.4</v>
      </c>
      <c r="E590" s="12">
        <v>197.55</v>
      </c>
      <c r="F590" s="12">
        <v>192.13</v>
      </c>
      <c r="G590" s="22"/>
      <c r="H590" s="12">
        <v>193.15</v>
      </c>
      <c r="I590">
        <f t="shared" si="9"/>
        <v>3.25</v>
      </c>
    </row>
    <row r="591" spans="1:9" ht="16" x14ac:dyDescent="0.2">
      <c r="A591" s="15">
        <v>42543</v>
      </c>
      <c r="B591" s="12">
        <v>23706100</v>
      </c>
      <c r="C591" s="12">
        <v>199.47</v>
      </c>
      <c r="D591" s="12">
        <v>196.66</v>
      </c>
      <c r="E591" s="12">
        <v>205.95</v>
      </c>
      <c r="F591" s="12">
        <v>195.75</v>
      </c>
      <c r="G591" s="22"/>
      <c r="H591" s="12">
        <v>196.4</v>
      </c>
      <c r="I591">
        <f t="shared" si="9"/>
        <v>0.25999999999999091</v>
      </c>
    </row>
    <row r="592" spans="1:9" ht="16" x14ac:dyDescent="0.2">
      <c r="A592" s="15">
        <v>42542</v>
      </c>
      <c r="B592" s="12">
        <v>2855619</v>
      </c>
      <c r="C592" s="12">
        <v>220.68</v>
      </c>
      <c r="D592" s="12">
        <v>219.61</v>
      </c>
      <c r="E592" s="12">
        <v>222.56899999999999</v>
      </c>
      <c r="F592" s="12">
        <v>218.81</v>
      </c>
      <c r="G592" s="22"/>
      <c r="H592" s="12">
        <v>196.66</v>
      </c>
      <c r="I592">
        <f t="shared" si="9"/>
        <v>22.950000000000017</v>
      </c>
    </row>
    <row r="593" spans="1:9" ht="16" x14ac:dyDescent="0.2">
      <c r="A593" s="15">
        <v>42541</v>
      </c>
      <c r="B593" s="12">
        <v>3549768</v>
      </c>
      <c r="C593" s="12">
        <v>219.5</v>
      </c>
      <c r="D593" s="12">
        <v>219.7</v>
      </c>
      <c r="E593" s="12">
        <v>223.75</v>
      </c>
      <c r="F593" s="12">
        <v>218.23</v>
      </c>
      <c r="G593" s="22"/>
      <c r="H593" s="12">
        <v>219.61</v>
      </c>
      <c r="I593">
        <f t="shared" si="9"/>
        <v>8.9999999999974989E-2</v>
      </c>
    </row>
    <row r="594" spans="1:9" ht="16" x14ac:dyDescent="0.2">
      <c r="A594" s="15">
        <v>42538</v>
      </c>
      <c r="B594" s="12">
        <v>3107734</v>
      </c>
      <c r="C594" s="12">
        <v>217.81</v>
      </c>
      <c r="D594" s="12">
        <v>215.47</v>
      </c>
      <c r="E594" s="12">
        <v>219.99</v>
      </c>
      <c r="F594" s="12">
        <v>214.5</v>
      </c>
      <c r="G594" s="22"/>
      <c r="H594" s="12">
        <v>219.7</v>
      </c>
      <c r="I594">
        <f t="shared" si="9"/>
        <v>-4.2299999999999898</v>
      </c>
    </row>
    <row r="595" spans="1:9" ht="16" x14ac:dyDescent="0.2">
      <c r="A595" s="15">
        <v>42537</v>
      </c>
      <c r="B595" s="12">
        <v>2438692</v>
      </c>
      <c r="C595" s="12">
        <v>217.42</v>
      </c>
      <c r="D595" s="12">
        <v>217.93</v>
      </c>
      <c r="E595" s="12">
        <v>218.04</v>
      </c>
      <c r="F595" s="12">
        <v>213.5</v>
      </c>
      <c r="G595" s="22"/>
      <c r="H595" s="12">
        <v>215.47</v>
      </c>
      <c r="I595">
        <f t="shared" si="9"/>
        <v>2.460000000000008</v>
      </c>
    </row>
    <row r="596" spans="1:9" ht="16" x14ac:dyDescent="0.2">
      <c r="A596" s="15">
        <v>42536</v>
      </c>
      <c r="B596" s="12">
        <v>2905002</v>
      </c>
      <c r="C596" s="12">
        <v>216.95</v>
      </c>
      <c r="D596" s="12">
        <v>217.7</v>
      </c>
      <c r="E596" s="12">
        <v>221.9</v>
      </c>
      <c r="F596" s="12">
        <v>215.13</v>
      </c>
      <c r="G596" s="22"/>
      <c r="H596" s="12">
        <v>217.93</v>
      </c>
      <c r="I596">
        <f t="shared" si="9"/>
        <v>-0.23000000000001819</v>
      </c>
    </row>
    <row r="597" spans="1:9" ht="16" x14ac:dyDescent="0.2">
      <c r="A597" s="15">
        <v>42535</v>
      </c>
      <c r="B597" s="12">
        <v>3575822</v>
      </c>
      <c r="C597" s="12">
        <v>218.88</v>
      </c>
      <c r="D597" s="12">
        <v>214.96</v>
      </c>
      <c r="E597" s="12">
        <v>222.2</v>
      </c>
      <c r="F597" s="12">
        <v>212.53</v>
      </c>
      <c r="G597" s="22"/>
      <c r="H597" s="12">
        <v>217.7</v>
      </c>
      <c r="I597">
        <f t="shared" si="9"/>
        <v>-2.7399999999999807</v>
      </c>
    </row>
    <row r="598" spans="1:9" ht="16" x14ac:dyDescent="0.2">
      <c r="A598" s="15">
        <v>42534</v>
      </c>
      <c r="B598" s="12">
        <v>4187833</v>
      </c>
      <c r="C598" s="12">
        <v>219.5</v>
      </c>
      <c r="D598" s="12">
        <v>217.87</v>
      </c>
      <c r="E598" s="12">
        <v>225.77</v>
      </c>
      <c r="F598" s="12">
        <v>217.66</v>
      </c>
      <c r="G598" s="22"/>
      <c r="H598" s="12">
        <v>214.96</v>
      </c>
      <c r="I598">
        <f t="shared" si="9"/>
        <v>2.9099999999999966</v>
      </c>
    </row>
    <row r="599" spans="1:9" ht="16" x14ac:dyDescent="0.2">
      <c r="A599" s="15">
        <v>42531</v>
      </c>
      <c r="B599" s="12">
        <v>5994548</v>
      </c>
      <c r="C599" s="12">
        <v>227.39</v>
      </c>
      <c r="D599" s="12">
        <v>218.79</v>
      </c>
      <c r="E599" s="12">
        <v>227.97</v>
      </c>
      <c r="F599" s="12">
        <v>218.42169999999999</v>
      </c>
      <c r="G599" s="22"/>
      <c r="H599" s="12">
        <v>217.87</v>
      </c>
      <c r="I599">
        <f t="shared" si="9"/>
        <v>0.91999999999998749</v>
      </c>
    </row>
    <row r="600" spans="1:9" ht="16" x14ac:dyDescent="0.2">
      <c r="A600" s="15">
        <v>42530</v>
      </c>
      <c r="B600" s="12">
        <v>4454222</v>
      </c>
      <c r="C600" s="12">
        <v>234.98</v>
      </c>
      <c r="D600" s="12">
        <v>229.36</v>
      </c>
      <c r="E600" s="12">
        <v>235.33</v>
      </c>
      <c r="F600" s="12">
        <v>227.06</v>
      </c>
      <c r="G600" s="22"/>
      <c r="H600" s="12">
        <v>218.79</v>
      </c>
      <c r="I600">
        <f t="shared" si="9"/>
        <v>10.570000000000022</v>
      </c>
    </row>
    <row r="601" spans="1:9" ht="16" x14ac:dyDescent="0.2">
      <c r="A601" s="15">
        <v>42529</v>
      </c>
      <c r="B601" s="12">
        <v>5965110</v>
      </c>
      <c r="C601" s="12">
        <v>233.8</v>
      </c>
      <c r="D601" s="12">
        <v>235.52</v>
      </c>
      <c r="E601" s="12">
        <v>240.845</v>
      </c>
      <c r="F601" s="12">
        <v>232.60499999999999</v>
      </c>
      <c r="G601" s="22"/>
      <c r="H601" s="12">
        <v>229.36</v>
      </c>
      <c r="I601">
        <f t="shared" si="9"/>
        <v>6.1599999999999966</v>
      </c>
    </row>
    <row r="602" spans="1:9" ht="16" x14ac:dyDescent="0.2">
      <c r="A602" s="15">
        <v>42528</v>
      </c>
      <c r="B602" s="12">
        <v>6194154</v>
      </c>
      <c r="C602" s="12">
        <v>222.24</v>
      </c>
      <c r="D602" s="12">
        <v>232.34</v>
      </c>
      <c r="E602" s="12">
        <v>234.44</v>
      </c>
      <c r="F602" s="12">
        <v>221.52</v>
      </c>
      <c r="G602" s="22"/>
      <c r="H602" s="12">
        <v>235.52</v>
      </c>
      <c r="I602">
        <f t="shared" si="9"/>
        <v>-3.1800000000000068</v>
      </c>
    </row>
    <row r="603" spans="1:9" ht="16" x14ac:dyDescent="0.2">
      <c r="A603" s="15">
        <v>42527</v>
      </c>
      <c r="B603" s="12">
        <v>2242634</v>
      </c>
      <c r="C603" s="12">
        <v>218</v>
      </c>
      <c r="D603" s="12">
        <v>220.68</v>
      </c>
      <c r="E603" s="12">
        <v>220.9</v>
      </c>
      <c r="F603" s="12">
        <v>215.45</v>
      </c>
      <c r="G603" s="22"/>
      <c r="H603" s="12">
        <v>232.34</v>
      </c>
      <c r="I603">
        <f t="shared" si="9"/>
        <v>-11.659999999999997</v>
      </c>
    </row>
    <row r="604" spans="1:9" ht="16" x14ac:dyDescent="0.2">
      <c r="A604" s="15">
        <v>42524</v>
      </c>
      <c r="B604" s="12">
        <v>2226110</v>
      </c>
      <c r="C604" s="12">
        <v>220</v>
      </c>
      <c r="D604" s="12">
        <v>218.99</v>
      </c>
      <c r="E604" s="12">
        <v>221.94</v>
      </c>
      <c r="F604" s="12">
        <v>218.01</v>
      </c>
      <c r="G604" s="22"/>
      <c r="H604" s="12">
        <v>220.68</v>
      </c>
      <c r="I604">
        <f t="shared" si="9"/>
        <v>-1.6899999999999977</v>
      </c>
    </row>
    <row r="605" spans="1:9" ht="16" x14ac:dyDescent="0.2">
      <c r="A605" s="15">
        <v>42523</v>
      </c>
      <c r="B605" s="12">
        <v>2017279</v>
      </c>
      <c r="C605" s="12">
        <v>219.59</v>
      </c>
      <c r="D605" s="12">
        <v>218.96</v>
      </c>
      <c r="E605" s="12">
        <v>219.90899999999999</v>
      </c>
      <c r="F605" s="12">
        <v>217.11</v>
      </c>
      <c r="G605" s="22"/>
      <c r="H605" s="12">
        <v>218.99</v>
      </c>
      <c r="I605">
        <f t="shared" si="9"/>
        <v>-3.0000000000001137E-2</v>
      </c>
    </row>
    <row r="606" spans="1:9" ht="16" x14ac:dyDescent="0.2">
      <c r="A606" s="15">
        <v>42522</v>
      </c>
      <c r="B606" s="12">
        <v>2982270</v>
      </c>
      <c r="C606" s="12">
        <v>221.48</v>
      </c>
      <c r="D606" s="12">
        <v>219.56</v>
      </c>
      <c r="E606" s="12">
        <v>222.4</v>
      </c>
      <c r="F606" s="12">
        <v>216.89</v>
      </c>
      <c r="G606" s="22"/>
      <c r="H606" s="12">
        <v>218.96</v>
      </c>
      <c r="I606">
        <f t="shared" si="9"/>
        <v>0.59999999999999432</v>
      </c>
    </row>
    <row r="607" spans="1:9" ht="16" x14ac:dyDescent="0.2">
      <c r="A607" s="15">
        <v>42521</v>
      </c>
      <c r="B607" s="12">
        <v>2786682</v>
      </c>
      <c r="C607" s="12">
        <v>223.04</v>
      </c>
      <c r="D607" s="12">
        <v>223.23</v>
      </c>
      <c r="E607" s="12">
        <v>224.74969999999999</v>
      </c>
      <c r="F607" s="12">
        <v>221.5001</v>
      </c>
      <c r="G607" s="22"/>
      <c r="H607" s="12">
        <v>219.56</v>
      </c>
      <c r="I607">
        <f t="shared" si="9"/>
        <v>3.6699999999999875</v>
      </c>
    </row>
    <row r="608" spans="1:9" ht="16" x14ac:dyDescent="0.2">
      <c r="A608" s="15">
        <v>42517</v>
      </c>
      <c r="B608" s="12">
        <v>3645792</v>
      </c>
      <c r="C608" s="12">
        <v>224.99</v>
      </c>
      <c r="D608" s="12">
        <v>223.04</v>
      </c>
      <c r="E608" s="12">
        <v>225.93</v>
      </c>
      <c r="F608" s="12">
        <v>220.75</v>
      </c>
      <c r="G608" s="22"/>
      <c r="H608" s="12">
        <v>223.23</v>
      </c>
      <c r="I608">
        <f t="shared" si="9"/>
        <v>-0.18999999999999773</v>
      </c>
    </row>
    <row r="609" spans="1:9" ht="16" x14ac:dyDescent="0.2">
      <c r="A609" s="15">
        <v>42516</v>
      </c>
      <c r="B609" s="12">
        <v>4066512</v>
      </c>
      <c r="C609" s="12">
        <v>220.5</v>
      </c>
      <c r="D609" s="12">
        <v>225.12</v>
      </c>
      <c r="E609" s="12">
        <v>225.26</v>
      </c>
      <c r="F609" s="12">
        <v>219.05</v>
      </c>
      <c r="G609" s="22"/>
      <c r="H609" s="12">
        <v>223.04</v>
      </c>
      <c r="I609">
        <f t="shared" si="9"/>
        <v>2.0800000000000125</v>
      </c>
    </row>
    <row r="610" spans="1:9" ht="16" x14ac:dyDescent="0.2">
      <c r="A610" s="15">
        <v>42515</v>
      </c>
      <c r="B610" s="12">
        <v>3131279</v>
      </c>
      <c r="C610" s="12">
        <v>217.91</v>
      </c>
      <c r="D610" s="12">
        <v>219.58</v>
      </c>
      <c r="E610" s="12">
        <v>221.36</v>
      </c>
      <c r="F610" s="12">
        <v>216.51</v>
      </c>
      <c r="G610" s="22"/>
      <c r="H610" s="12">
        <v>225.12</v>
      </c>
      <c r="I610">
        <f t="shared" si="9"/>
        <v>-5.539999999999992</v>
      </c>
    </row>
    <row r="611" spans="1:9" ht="16" x14ac:dyDescent="0.2">
      <c r="A611" s="15">
        <v>42514</v>
      </c>
      <c r="B611" s="12">
        <v>3009327</v>
      </c>
      <c r="C611" s="12">
        <v>216.6</v>
      </c>
      <c r="D611" s="12">
        <v>217.91</v>
      </c>
      <c r="E611" s="12">
        <v>218.74</v>
      </c>
      <c r="F611" s="12">
        <v>215.18</v>
      </c>
      <c r="G611" s="22"/>
      <c r="H611" s="12">
        <v>219.58</v>
      </c>
      <c r="I611">
        <f t="shared" si="9"/>
        <v>-1.6700000000000159</v>
      </c>
    </row>
    <row r="612" spans="1:9" ht="16" x14ac:dyDescent="0.2">
      <c r="A612" s="15">
        <v>42513</v>
      </c>
      <c r="B612" s="12">
        <v>5096751</v>
      </c>
      <c r="C612" s="12">
        <v>219.87</v>
      </c>
      <c r="D612" s="12">
        <v>216.22</v>
      </c>
      <c r="E612" s="12">
        <v>222.6</v>
      </c>
      <c r="F612" s="12">
        <v>215.86</v>
      </c>
      <c r="G612" s="22"/>
      <c r="H612" s="12">
        <v>217.91</v>
      </c>
      <c r="I612">
        <f t="shared" si="9"/>
        <v>-1.6899999999999977</v>
      </c>
    </row>
    <row r="613" spans="1:9" ht="16" x14ac:dyDescent="0.2">
      <c r="A613" s="15">
        <v>42510</v>
      </c>
      <c r="B613" s="12">
        <v>8996546</v>
      </c>
      <c r="C613" s="12">
        <v>216.99</v>
      </c>
      <c r="D613" s="12">
        <v>220.28</v>
      </c>
      <c r="E613" s="12">
        <v>220.55</v>
      </c>
      <c r="F613" s="12">
        <v>216.35</v>
      </c>
      <c r="G613" s="22"/>
      <c r="H613" s="12">
        <v>216.22</v>
      </c>
      <c r="I613">
        <f t="shared" si="9"/>
        <v>4.0600000000000023</v>
      </c>
    </row>
    <row r="614" spans="1:9" ht="16" x14ac:dyDescent="0.2">
      <c r="A614" s="15">
        <v>42509</v>
      </c>
      <c r="B614" s="12">
        <v>6817922</v>
      </c>
      <c r="C614" s="12">
        <v>213.62</v>
      </c>
      <c r="D614" s="12">
        <v>215.21</v>
      </c>
      <c r="E614" s="12">
        <v>216.79</v>
      </c>
      <c r="F614" s="12">
        <v>207.3</v>
      </c>
      <c r="G614" s="22"/>
      <c r="H614" s="12">
        <v>220.28</v>
      </c>
      <c r="I614">
        <f t="shared" si="9"/>
        <v>-5.0699999999999932</v>
      </c>
    </row>
    <row r="615" spans="1:9" ht="16" x14ac:dyDescent="0.2">
      <c r="A615" s="15">
        <v>42508</v>
      </c>
      <c r="B615" s="12">
        <v>5552692</v>
      </c>
      <c r="C615" s="12">
        <v>209.15</v>
      </c>
      <c r="D615" s="12">
        <v>211.17</v>
      </c>
      <c r="E615" s="12">
        <v>215.31</v>
      </c>
      <c r="F615" s="12">
        <v>207.75</v>
      </c>
      <c r="G615" s="22"/>
      <c r="H615" s="12">
        <v>215.21</v>
      </c>
      <c r="I615">
        <f t="shared" si="9"/>
        <v>-4.0400000000000205</v>
      </c>
    </row>
    <row r="616" spans="1:9" ht="16" x14ac:dyDescent="0.2">
      <c r="A616" s="15">
        <v>42507</v>
      </c>
      <c r="B616" s="12">
        <v>2842028</v>
      </c>
      <c r="C616" s="12">
        <v>209.05</v>
      </c>
      <c r="D616" s="12">
        <v>204.66</v>
      </c>
      <c r="E616" s="12">
        <v>209.81989999999999</v>
      </c>
      <c r="F616" s="12">
        <v>204.02</v>
      </c>
      <c r="G616" s="22"/>
      <c r="H616" s="12">
        <v>211.17</v>
      </c>
      <c r="I616">
        <f t="shared" si="9"/>
        <v>-6.5099999999999909</v>
      </c>
    </row>
    <row r="617" spans="1:9" ht="16" x14ac:dyDescent="0.2">
      <c r="A617" s="15">
        <v>42506</v>
      </c>
      <c r="B617" s="12">
        <v>2945754</v>
      </c>
      <c r="C617" s="12">
        <v>208.15</v>
      </c>
      <c r="D617" s="12">
        <v>208.29</v>
      </c>
      <c r="E617" s="12">
        <v>213.15</v>
      </c>
      <c r="F617" s="12">
        <v>207.92</v>
      </c>
      <c r="G617" s="22"/>
      <c r="H617" s="12">
        <v>204.66</v>
      </c>
      <c r="I617">
        <f t="shared" si="9"/>
        <v>3.6299999999999955</v>
      </c>
    </row>
    <row r="618" spans="1:9" ht="16" x14ac:dyDescent="0.2">
      <c r="A618" s="15">
        <v>42503</v>
      </c>
      <c r="B618" s="12">
        <v>2820616</v>
      </c>
      <c r="C618" s="12">
        <v>207.78</v>
      </c>
      <c r="D618" s="12">
        <v>207.61</v>
      </c>
      <c r="E618" s="12">
        <v>211.2</v>
      </c>
      <c r="F618" s="12">
        <v>206.7</v>
      </c>
      <c r="G618" s="22"/>
      <c r="H618" s="12">
        <v>208.29</v>
      </c>
      <c r="I618">
        <f t="shared" si="9"/>
        <v>-0.6799999999999784</v>
      </c>
    </row>
    <row r="619" spans="1:9" ht="16" x14ac:dyDescent="0.2">
      <c r="A619" s="15">
        <v>42502</v>
      </c>
      <c r="B619" s="12">
        <v>3650075</v>
      </c>
      <c r="C619" s="12">
        <v>211.44</v>
      </c>
      <c r="D619" s="12">
        <v>207.28</v>
      </c>
      <c r="E619" s="12">
        <v>211.67</v>
      </c>
      <c r="F619" s="12">
        <v>203.65719999999999</v>
      </c>
      <c r="G619" s="22"/>
      <c r="H619" s="12">
        <v>207.61</v>
      </c>
      <c r="I619">
        <f t="shared" si="9"/>
        <v>-0.33000000000001251</v>
      </c>
    </row>
    <row r="620" spans="1:9" ht="16" x14ac:dyDescent="0.2">
      <c r="A620" s="15">
        <v>42501</v>
      </c>
      <c r="B620" s="12">
        <v>5159640</v>
      </c>
      <c r="C620" s="12">
        <v>207.59</v>
      </c>
      <c r="D620" s="12">
        <v>208.96</v>
      </c>
      <c r="E620" s="12">
        <v>215.48</v>
      </c>
      <c r="F620" s="12">
        <v>206.05</v>
      </c>
      <c r="G620" s="22"/>
      <c r="H620" s="12">
        <v>207.28</v>
      </c>
      <c r="I620">
        <f t="shared" si="9"/>
        <v>1.6800000000000068</v>
      </c>
    </row>
    <row r="621" spans="1:9" ht="16" x14ac:dyDescent="0.2">
      <c r="A621" s="15">
        <v>42500</v>
      </c>
      <c r="B621" s="12">
        <v>4068053</v>
      </c>
      <c r="C621" s="12">
        <v>207.55</v>
      </c>
      <c r="D621" s="12">
        <v>208.69</v>
      </c>
      <c r="E621" s="12">
        <v>209.47</v>
      </c>
      <c r="F621" s="12">
        <v>205</v>
      </c>
      <c r="G621" s="22"/>
      <c r="H621" s="12">
        <v>208.96</v>
      </c>
      <c r="I621">
        <f t="shared" si="9"/>
        <v>-0.27000000000001023</v>
      </c>
    </row>
    <row r="622" spans="1:9" ht="16" x14ac:dyDescent="0.2">
      <c r="A622" s="15">
        <v>42499</v>
      </c>
      <c r="B622" s="12">
        <v>4772992</v>
      </c>
      <c r="C622" s="12">
        <v>215.72</v>
      </c>
      <c r="D622" s="12">
        <v>208.92</v>
      </c>
      <c r="E622" s="12">
        <v>216.15</v>
      </c>
      <c r="F622" s="12">
        <v>206.8</v>
      </c>
      <c r="G622" s="22"/>
      <c r="H622" s="12">
        <v>208.69</v>
      </c>
      <c r="I622">
        <f t="shared" si="9"/>
        <v>0.22999999999998977</v>
      </c>
    </row>
    <row r="623" spans="1:9" ht="16" x14ac:dyDescent="0.2">
      <c r="A623" s="15">
        <v>42496</v>
      </c>
      <c r="B623" s="12">
        <v>5683675</v>
      </c>
      <c r="C623" s="12">
        <v>210.87</v>
      </c>
      <c r="D623" s="12">
        <v>214.93</v>
      </c>
      <c r="E623" s="12">
        <v>216.37</v>
      </c>
      <c r="F623" s="12">
        <v>208.11</v>
      </c>
      <c r="G623" s="22"/>
      <c r="H623" s="12">
        <v>208.92</v>
      </c>
      <c r="I623">
        <f t="shared" si="9"/>
        <v>6.0100000000000193</v>
      </c>
    </row>
    <row r="624" spans="1:9" ht="16" x14ac:dyDescent="0.2">
      <c r="A624" s="15">
        <v>42495</v>
      </c>
      <c r="B624" s="12">
        <v>11248340</v>
      </c>
      <c r="C624" s="12">
        <v>228.46</v>
      </c>
      <c r="D624" s="12">
        <v>211.53</v>
      </c>
      <c r="E624" s="12">
        <v>228.64</v>
      </c>
      <c r="F624" s="12">
        <v>209.79</v>
      </c>
      <c r="G624" s="22"/>
      <c r="H624" s="12">
        <v>214.93</v>
      </c>
      <c r="I624">
        <f t="shared" si="9"/>
        <v>-3.4000000000000057</v>
      </c>
    </row>
    <row r="625" spans="1:9" ht="16" x14ac:dyDescent="0.2">
      <c r="A625" s="15">
        <v>42494</v>
      </c>
      <c r="B625" s="12">
        <v>8550004</v>
      </c>
      <c r="C625" s="12">
        <v>230.29</v>
      </c>
      <c r="D625" s="12">
        <v>222.56</v>
      </c>
      <c r="E625" s="12">
        <v>234.46</v>
      </c>
      <c r="F625" s="12">
        <v>220.4</v>
      </c>
      <c r="G625" s="22"/>
      <c r="H625" s="12">
        <v>211.53</v>
      </c>
      <c r="I625">
        <f t="shared" si="9"/>
        <v>11.030000000000001</v>
      </c>
    </row>
    <row r="626" spans="1:9" ht="16" x14ac:dyDescent="0.2">
      <c r="A626" s="15">
        <v>42493</v>
      </c>
      <c r="B626" s="12">
        <v>4296325</v>
      </c>
      <c r="C626" s="12">
        <v>237.36</v>
      </c>
      <c r="D626" s="12">
        <v>232.32</v>
      </c>
      <c r="E626" s="12">
        <v>238.91</v>
      </c>
      <c r="F626" s="12">
        <v>231.62</v>
      </c>
      <c r="G626" s="22"/>
      <c r="H626" s="12">
        <v>222.56</v>
      </c>
      <c r="I626">
        <f t="shared" si="9"/>
        <v>9.7599999999999909</v>
      </c>
    </row>
    <row r="627" spans="1:9" ht="16" x14ac:dyDescent="0.2">
      <c r="A627" s="15">
        <v>42492</v>
      </c>
      <c r="B627" s="12">
        <v>3838958</v>
      </c>
      <c r="C627" s="12">
        <v>241.5</v>
      </c>
      <c r="D627" s="12">
        <v>241.8</v>
      </c>
      <c r="E627" s="12">
        <v>243.19</v>
      </c>
      <c r="F627" s="12">
        <v>234.82</v>
      </c>
      <c r="G627" s="22"/>
      <c r="H627" s="12">
        <v>232.32</v>
      </c>
      <c r="I627">
        <f t="shared" si="9"/>
        <v>9.4800000000000182</v>
      </c>
    </row>
    <row r="628" spans="1:9" ht="16" x14ac:dyDescent="0.2">
      <c r="A628" s="15">
        <v>42489</v>
      </c>
      <c r="B628" s="12">
        <v>5405164</v>
      </c>
      <c r="C628" s="12">
        <v>248.14</v>
      </c>
      <c r="D628" s="12">
        <v>240.76</v>
      </c>
      <c r="E628" s="12">
        <v>248.43</v>
      </c>
      <c r="F628" s="12">
        <v>237.81</v>
      </c>
      <c r="G628" s="22"/>
      <c r="H628" s="12">
        <v>241.8</v>
      </c>
      <c r="I628">
        <f t="shared" si="9"/>
        <v>-1.0400000000000205</v>
      </c>
    </row>
    <row r="629" spans="1:9" ht="16" x14ac:dyDescent="0.2">
      <c r="A629" s="15">
        <v>42488</v>
      </c>
      <c r="B629" s="12">
        <v>2515595</v>
      </c>
      <c r="C629" s="12">
        <v>249.85</v>
      </c>
      <c r="D629" s="12">
        <v>247.71</v>
      </c>
      <c r="E629" s="12">
        <v>253.43</v>
      </c>
      <c r="F629" s="12">
        <v>247.44</v>
      </c>
      <c r="G629" s="22"/>
      <c r="H629" s="12">
        <v>240.76</v>
      </c>
      <c r="I629">
        <f t="shared" si="9"/>
        <v>6.9500000000000171</v>
      </c>
    </row>
    <row r="630" spans="1:9" ht="16" x14ac:dyDescent="0.2">
      <c r="A630" s="15">
        <v>42487</v>
      </c>
      <c r="B630" s="12">
        <v>3198105</v>
      </c>
      <c r="C630" s="12">
        <v>252.75</v>
      </c>
      <c r="D630" s="12">
        <v>251.47</v>
      </c>
      <c r="E630" s="12">
        <v>255</v>
      </c>
      <c r="F630" s="12">
        <v>249.4</v>
      </c>
      <c r="G630" s="22"/>
      <c r="H630" s="12">
        <v>247.71</v>
      </c>
      <c r="I630">
        <f t="shared" si="9"/>
        <v>3.7599999999999909</v>
      </c>
    </row>
    <row r="631" spans="1:9" ht="16" x14ac:dyDescent="0.2">
      <c r="A631" s="15">
        <v>42486</v>
      </c>
      <c r="B631" s="12">
        <v>3217779</v>
      </c>
      <c r="C631" s="12">
        <v>252.05</v>
      </c>
      <c r="D631" s="12">
        <v>253.74</v>
      </c>
      <c r="E631" s="12">
        <v>255.73</v>
      </c>
      <c r="F631" s="12">
        <v>249.39</v>
      </c>
      <c r="G631" s="22"/>
      <c r="H631" s="12">
        <v>251.47</v>
      </c>
      <c r="I631">
        <f t="shared" si="9"/>
        <v>2.2700000000000102</v>
      </c>
    </row>
    <row r="632" spans="1:9" ht="16" x14ac:dyDescent="0.2">
      <c r="A632" s="15">
        <v>42485</v>
      </c>
      <c r="B632" s="12">
        <v>3665088</v>
      </c>
      <c r="C632" s="12">
        <v>253.01</v>
      </c>
      <c r="D632" s="12">
        <v>251.82</v>
      </c>
      <c r="E632" s="12">
        <v>257.38</v>
      </c>
      <c r="F632" s="12">
        <v>250.76</v>
      </c>
      <c r="G632" s="22"/>
      <c r="H632" s="12">
        <v>253.74</v>
      </c>
      <c r="I632">
        <f t="shared" si="9"/>
        <v>-1.9200000000000159</v>
      </c>
    </row>
    <row r="633" spans="1:9" ht="16" x14ac:dyDescent="0.2">
      <c r="A633" s="15">
        <v>42482</v>
      </c>
      <c r="B633" s="12">
        <v>3783126</v>
      </c>
      <c r="C633" s="12">
        <v>248.89</v>
      </c>
      <c r="D633" s="12">
        <v>253.75</v>
      </c>
      <c r="E633" s="12">
        <v>254</v>
      </c>
      <c r="F633" s="12">
        <v>245.71</v>
      </c>
      <c r="G633" s="22"/>
      <c r="H633" s="12">
        <v>251.82</v>
      </c>
      <c r="I633">
        <f t="shared" si="9"/>
        <v>1.9300000000000068</v>
      </c>
    </row>
    <row r="634" spans="1:9" ht="16" x14ac:dyDescent="0.2">
      <c r="A634" s="15">
        <v>42481</v>
      </c>
      <c r="B634" s="12">
        <v>2777079</v>
      </c>
      <c r="C634" s="12">
        <v>248.99</v>
      </c>
      <c r="D634" s="12">
        <v>248.29</v>
      </c>
      <c r="E634" s="12">
        <v>250.9</v>
      </c>
      <c r="F634" s="12">
        <v>246.91</v>
      </c>
      <c r="G634" s="22"/>
      <c r="H634" s="12">
        <v>253.75</v>
      </c>
      <c r="I634">
        <f t="shared" si="9"/>
        <v>-5.460000000000008</v>
      </c>
    </row>
    <row r="635" spans="1:9" ht="16" x14ac:dyDescent="0.2">
      <c r="A635" s="15">
        <v>42480</v>
      </c>
      <c r="B635" s="12">
        <v>5192343</v>
      </c>
      <c r="C635" s="12">
        <v>246.26</v>
      </c>
      <c r="D635" s="12">
        <v>249.97</v>
      </c>
      <c r="E635" s="12">
        <v>253.66</v>
      </c>
      <c r="F635" s="12">
        <v>241.5</v>
      </c>
      <c r="G635" s="22"/>
      <c r="H635" s="12">
        <v>248.29</v>
      </c>
      <c r="I635">
        <f t="shared" si="9"/>
        <v>1.6800000000000068</v>
      </c>
    </row>
    <row r="636" spans="1:9" ht="16" x14ac:dyDescent="0.2">
      <c r="A636" s="15">
        <v>42479</v>
      </c>
      <c r="B636" s="12">
        <v>6351360</v>
      </c>
      <c r="C636" s="12">
        <v>253.12</v>
      </c>
      <c r="D636" s="12">
        <v>247.37</v>
      </c>
      <c r="E636" s="12">
        <v>254.3699</v>
      </c>
      <c r="F636" s="12">
        <v>241.251</v>
      </c>
      <c r="G636" s="22"/>
      <c r="H636" s="12">
        <v>249.97</v>
      </c>
      <c r="I636">
        <f t="shared" si="9"/>
        <v>-2.5999999999999943</v>
      </c>
    </row>
    <row r="637" spans="1:9" ht="16" x14ac:dyDescent="0.2">
      <c r="A637" s="15">
        <v>42478</v>
      </c>
      <c r="B637" s="12">
        <v>4263246</v>
      </c>
      <c r="C637" s="12">
        <v>252.23</v>
      </c>
      <c r="D637" s="12">
        <v>253.88</v>
      </c>
      <c r="E637" s="12">
        <v>258.31</v>
      </c>
      <c r="F637" s="12">
        <v>251.66</v>
      </c>
      <c r="G637" s="22"/>
      <c r="H637" s="12">
        <v>247.37</v>
      </c>
      <c r="I637">
        <f t="shared" si="9"/>
        <v>6.5099999999999909</v>
      </c>
    </row>
    <row r="638" spans="1:9" ht="16" x14ac:dyDescent="0.2">
      <c r="A638" s="15">
        <v>42475</v>
      </c>
      <c r="B638" s="12">
        <v>3748593</v>
      </c>
      <c r="C638" s="12">
        <v>251.31</v>
      </c>
      <c r="D638" s="12">
        <v>254.51</v>
      </c>
      <c r="E638" s="12">
        <v>254.6</v>
      </c>
      <c r="F638" s="12">
        <v>249.12</v>
      </c>
      <c r="G638" s="22"/>
      <c r="H638" s="12">
        <v>253.88</v>
      </c>
      <c r="I638">
        <f t="shared" si="9"/>
        <v>0.62999999999999545</v>
      </c>
    </row>
    <row r="639" spans="1:9" ht="16" x14ac:dyDescent="0.2">
      <c r="A639" s="15">
        <v>42474</v>
      </c>
      <c r="B639" s="12">
        <v>4129258</v>
      </c>
      <c r="C639" s="12">
        <v>253</v>
      </c>
      <c r="D639" s="12">
        <v>251.86</v>
      </c>
      <c r="E639" s="12">
        <v>256.839</v>
      </c>
      <c r="F639" s="12">
        <v>251.05009999999999</v>
      </c>
      <c r="G639" s="22"/>
      <c r="H639" s="12">
        <v>254.51</v>
      </c>
      <c r="I639">
        <f t="shared" si="9"/>
        <v>-2.6499999999999773</v>
      </c>
    </row>
    <row r="640" spans="1:9" ht="16" x14ac:dyDescent="0.2">
      <c r="A640" s="15">
        <v>42473</v>
      </c>
      <c r="B640" s="12">
        <v>4921554</v>
      </c>
      <c r="C640" s="12">
        <v>248.51</v>
      </c>
      <c r="D640" s="12">
        <v>254.53</v>
      </c>
      <c r="E640" s="12">
        <v>255.5</v>
      </c>
      <c r="F640" s="12">
        <v>247.33</v>
      </c>
      <c r="G640" s="22"/>
      <c r="H640" s="12">
        <v>251.86</v>
      </c>
      <c r="I640">
        <f t="shared" si="9"/>
        <v>2.6699999999999875</v>
      </c>
    </row>
    <row r="641" spans="1:9" ht="16" x14ac:dyDescent="0.2">
      <c r="A641" s="15">
        <v>42472</v>
      </c>
      <c r="B641" s="12">
        <v>5755351</v>
      </c>
      <c r="C641" s="12">
        <v>249.5</v>
      </c>
      <c r="D641" s="12">
        <v>247.82</v>
      </c>
      <c r="E641" s="12">
        <v>251.8</v>
      </c>
      <c r="F641" s="12">
        <v>243.63</v>
      </c>
      <c r="G641" s="22"/>
      <c r="H641" s="12">
        <v>254.53</v>
      </c>
      <c r="I641">
        <f t="shared" si="9"/>
        <v>-6.710000000000008</v>
      </c>
    </row>
    <row r="642" spans="1:9" ht="16" x14ac:dyDescent="0.2">
      <c r="A642" s="15">
        <v>42471</v>
      </c>
      <c r="B642" s="12">
        <v>9156404</v>
      </c>
      <c r="C642" s="12">
        <v>251</v>
      </c>
      <c r="D642" s="12">
        <v>249.92</v>
      </c>
      <c r="E642" s="12">
        <v>258.99</v>
      </c>
      <c r="F642" s="12">
        <v>245.3</v>
      </c>
      <c r="G642" s="22"/>
      <c r="H642" s="12">
        <v>247.82</v>
      </c>
      <c r="I642">
        <f t="shared" si="9"/>
        <v>2.0999999999999943</v>
      </c>
    </row>
    <row r="643" spans="1:9" ht="16" x14ac:dyDescent="0.2">
      <c r="A643" s="15">
        <v>42468</v>
      </c>
      <c r="B643" s="12">
        <v>7352707</v>
      </c>
      <c r="C643" s="12">
        <v>260.5</v>
      </c>
      <c r="D643" s="12">
        <v>250.07</v>
      </c>
      <c r="E643" s="12">
        <v>260.82</v>
      </c>
      <c r="F643" s="12">
        <v>248.02010000000001</v>
      </c>
      <c r="G643" s="22"/>
      <c r="H643" s="12">
        <v>249.92</v>
      </c>
      <c r="I643">
        <f t="shared" si="9"/>
        <v>0.15000000000000568</v>
      </c>
    </row>
    <row r="644" spans="1:9" ht="16" x14ac:dyDescent="0.2">
      <c r="A644" s="15">
        <v>42467</v>
      </c>
      <c r="B644" s="12">
        <v>8845567</v>
      </c>
      <c r="C644" s="12">
        <v>266.45</v>
      </c>
      <c r="D644" s="12">
        <v>257.2</v>
      </c>
      <c r="E644" s="12">
        <v>269.33999999999997</v>
      </c>
      <c r="F644" s="12">
        <v>254.51</v>
      </c>
      <c r="G644" s="22"/>
      <c r="H644" s="12">
        <v>250.07</v>
      </c>
      <c r="I644">
        <f t="shared" si="9"/>
        <v>7.1299999999999955</v>
      </c>
    </row>
    <row r="645" spans="1:9" ht="16" x14ac:dyDescent="0.2">
      <c r="A645" s="15">
        <v>42466</v>
      </c>
      <c r="B645" s="12">
        <v>11695760</v>
      </c>
      <c r="C645" s="12">
        <v>253.97</v>
      </c>
      <c r="D645" s="12">
        <v>265.42</v>
      </c>
      <c r="E645" s="12">
        <v>267.74</v>
      </c>
      <c r="F645" s="12">
        <v>253.45</v>
      </c>
      <c r="G645" s="22"/>
      <c r="H645" s="12">
        <v>257.2</v>
      </c>
      <c r="I645">
        <f t="shared" si="9"/>
        <v>8.2200000000000273</v>
      </c>
    </row>
    <row r="646" spans="1:9" ht="16" x14ac:dyDescent="0.2">
      <c r="A646" s="15">
        <v>42465</v>
      </c>
      <c r="B646" s="12">
        <v>9931470</v>
      </c>
      <c r="C646" s="12">
        <v>240.5</v>
      </c>
      <c r="D646" s="12">
        <v>255.47</v>
      </c>
      <c r="E646" s="12">
        <v>256.56</v>
      </c>
      <c r="F646" s="12">
        <v>240</v>
      </c>
      <c r="G646" s="22"/>
      <c r="H646" s="12">
        <v>265.42</v>
      </c>
      <c r="I646">
        <f t="shared" si="9"/>
        <v>-9.9500000000000171</v>
      </c>
    </row>
    <row r="647" spans="1:9" ht="16" x14ac:dyDescent="0.2">
      <c r="A647" s="15">
        <v>42464</v>
      </c>
      <c r="B647" s="12">
        <v>13381160</v>
      </c>
      <c r="C647" s="12">
        <v>249.12</v>
      </c>
      <c r="D647" s="12">
        <v>246.99</v>
      </c>
      <c r="E647" s="12">
        <v>252.12</v>
      </c>
      <c r="F647" s="12">
        <v>243.64</v>
      </c>
      <c r="G647" s="22"/>
      <c r="H647" s="12">
        <v>255.47</v>
      </c>
      <c r="I647">
        <f t="shared" si="9"/>
        <v>-8.4799999999999898</v>
      </c>
    </row>
    <row r="648" spans="1:9" ht="16" x14ac:dyDescent="0.2">
      <c r="A648" s="15">
        <v>42461</v>
      </c>
      <c r="B648" s="12">
        <v>15979910</v>
      </c>
      <c r="C648" s="12">
        <v>244.82499999999999</v>
      </c>
      <c r="D648" s="12">
        <v>237.59</v>
      </c>
      <c r="E648" s="12">
        <v>247.9</v>
      </c>
      <c r="F648" s="12">
        <v>233.25</v>
      </c>
      <c r="G648" s="22"/>
      <c r="H648" s="12">
        <v>246.99</v>
      </c>
      <c r="I648">
        <f t="shared" si="9"/>
        <v>-9.4000000000000057</v>
      </c>
    </row>
    <row r="649" spans="1:9" ht="16" x14ac:dyDescent="0.2">
      <c r="A649" s="15">
        <v>42460</v>
      </c>
      <c r="B649" s="12">
        <v>7975638</v>
      </c>
      <c r="C649" s="12">
        <v>229.34</v>
      </c>
      <c r="D649" s="12">
        <v>229.77</v>
      </c>
      <c r="E649" s="12">
        <v>237.42</v>
      </c>
      <c r="F649" s="12">
        <v>225.01</v>
      </c>
      <c r="G649" s="22"/>
      <c r="H649" s="12">
        <v>237.59</v>
      </c>
      <c r="I649">
        <f t="shared" ref="I649:I712" si="10">D649-H649</f>
        <v>-7.8199999999999932</v>
      </c>
    </row>
    <row r="650" spans="1:9" ht="16" x14ac:dyDescent="0.2">
      <c r="A650" s="15">
        <v>42459</v>
      </c>
      <c r="B650" s="12">
        <v>4025670</v>
      </c>
      <c r="C650" s="12">
        <v>235.09</v>
      </c>
      <c r="D650" s="12">
        <v>226.89</v>
      </c>
      <c r="E650" s="12">
        <v>235.5</v>
      </c>
      <c r="F650" s="12">
        <v>226.5</v>
      </c>
      <c r="G650" s="22"/>
      <c r="H650" s="12">
        <v>229.77</v>
      </c>
      <c r="I650">
        <f t="shared" si="10"/>
        <v>-2.8800000000000239</v>
      </c>
    </row>
    <row r="651" spans="1:9" ht="16" x14ac:dyDescent="0.2">
      <c r="A651" s="15">
        <v>42458</v>
      </c>
      <c r="B651" s="12">
        <v>4006037</v>
      </c>
      <c r="C651" s="12">
        <v>229.89</v>
      </c>
      <c r="D651" s="12">
        <v>230.13</v>
      </c>
      <c r="E651" s="12">
        <v>232.38</v>
      </c>
      <c r="F651" s="12">
        <v>225.33</v>
      </c>
      <c r="G651" s="22"/>
      <c r="H651" s="12">
        <v>226.89</v>
      </c>
      <c r="I651">
        <f t="shared" si="10"/>
        <v>3.2400000000000091</v>
      </c>
    </row>
    <row r="652" spans="1:9" ht="16" x14ac:dyDescent="0.2">
      <c r="A652" s="15">
        <v>42457</v>
      </c>
      <c r="B652" s="12">
        <v>3878599</v>
      </c>
      <c r="C652" s="12">
        <v>231.61</v>
      </c>
      <c r="D652" s="12">
        <v>230.26</v>
      </c>
      <c r="E652" s="12">
        <v>234.81</v>
      </c>
      <c r="F652" s="12">
        <v>225</v>
      </c>
      <c r="G652" s="22"/>
      <c r="H652" s="12">
        <v>230.13</v>
      </c>
      <c r="I652">
        <f t="shared" si="10"/>
        <v>0.12999999999999545</v>
      </c>
    </row>
    <row r="653" spans="1:9" ht="16" x14ac:dyDescent="0.2">
      <c r="A653" s="15">
        <v>42453</v>
      </c>
      <c r="B653" s="12">
        <v>4956604</v>
      </c>
      <c r="C653" s="12">
        <v>215.78</v>
      </c>
      <c r="D653" s="12">
        <v>227.75</v>
      </c>
      <c r="E653" s="12">
        <v>228.8877</v>
      </c>
      <c r="F653" s="12">
        <v>215</v>
      </c>
      <c r="G653" s="22"/>
      <c r="H653" s="12">
        <v>230.26</v>
      </c>
      <c r="I653">
        <f t="shared" si="10"/>
        <v>-2.5099999999999909</v>
      </c>
    </row>
    <row r="654" spans="1:9" ht="16" x14ac:dyDescent="0.2">
      <c r="A654" s="15">
        <v>42452</v>
      </c>
      <c r="B654" s="12">
        <v>4936203</v>
      </c>
      <c r="C654" s="12">
        <v>232.37</v>
      </c>
      <c r="D654" s="12">
        <v>222.58</v>
      </c>
      <c r="E654" s="12">
        <v>234.73</v>
      </c>
      <c r="F654" s="12">
        <v>222.03</v>
      </c>
      <c r="G654" s="22"/>
      <c r="H654" s="12">
        <v>227.75</v>
      </c>
      <c r="I654">
        <f t="shared" si="10"/>
        <v>-5.1699999999999875</v>
      </c>
    </row>
    <row r="655" spans="1:9" ht="16" x14ac:dyDescent="0.2">
      <c r="A655" s="15">
        <v>42451</v>
      </c>
      <c r="B655" s="12">
        <v>4303052</v>
      </c>
      <c r="C655" s="12">
        <v>237.21</v>
      </c>
      <c r="D655" s="12">
        <v>234.24</v>
      </c>
      <c r="E655" s="12">
        <v>238.99</v>
      </c>
      <c r="F655" s="12">
        <v>232.55799999999999</v>
      </c>
      <c r="G655" s="22"/>
      <c r="H655" s="12">
        <v>222.58</v>
      </c>
      <c r="I655">
        <f t="shared" si="10"/>
        <v>11.659999999999997</v>
      </c>
    </row>
    <row r="656" spans="1:9" ht="16" x14ac:dyDescent="0.2">
      <c r="A656" s="15">
        <v>42450</v>
      </c>
      <c r="B656" s="12">
        <v>5289014</v>
      </c>
      <c r="C656" s="12">
        <v>235.34</v>
      </c>
      <c r="D656" s="12">
        <v>238.32</v>
      </c>
      <c r="E656" s="12">
        <v>239.88</v>
      </c>
      <c r="F656" s="12">
        <v>235</v>
      </c>
      <c r="G656" s="22"/>
      <c r="H656" s="12">
        <v>234.24</v>
      </c>
      <c r="I656">
        <f t="shared" si="10"/>
        <v>4.0799999999999841</v>
      </c>
    </row>
    <row r="657" spans="1:9" ht="16" x14ac:dyDescent="0.2">
      <c r="A657" s="15">
        <v>42447</v>
      </c>
      <c r="B657" s="12">
        <v>4704761</v>
      </c>
      <c r="C657" s="12">
        <v>229.1</v>
      </c>
      <c r="D657" s="12">
        <v>232.74</v>
      </c>
      <c r="E657" s="12">
        <v>234.48</v>
      </c>
      <c r="F657" s="12">
        <v>228.06</v>
      </c>
      <c r="G657" s="22"/>
      <c r="H657" s="12">
        <v>238.32</v>
      </c>
      <c r="I657">
        <f t="shared" si="10"/>
        <v>-5.5799999999999841</v>
      </c>
    </row>
    <row r="658" spans="1:9" ht="16" x14ac:dyDescent="0.2">
      <c r="A658" s="15">
        <v>42446</v>
      </c>
      <c r="B658" s="12">
        <v>3769083</v>
      </c>
      <c r="C658" s="12">
        <v>221.47</v>
      </c>
      <c r="D658" s="12">
        <v>226.38</v>
      </c>
      <c r="E658" s="12">
        <v>228.5</v>
      </c>
      <c r="F658" s="12">
        <v>220</v>
      </c>
      <c r="G658" s="22"/>
      <c r="H658" s="12">
        <v>232.74</v>
      </c>
      <c r="I658">
        <f t="shared" si="10"/>
        <v>-6.3600000000000136</v>
      </c>
    </row>
    <row r="659" spans="1:9" ht="16" x14ac:dyDescent="0.2">
      <c r="A659" s="15">
        <v>42445</v>
      </c>
      <c r="B659" s="12">
        <v>3511873</v>
      </c>
      <c r="C659" s="12">
        <v>218</v>
      </c>
      <c r="D659" s="12">
        <v>221.93</v>
      </c>
      <c r="E659" s="12">
        <v>222.58</v>
      </c>
      <c r="F659" s="12">
        <v>217.02</v>
      </c>
      <c r="G659" s="22"/>
      <c r="H659" s="12">
        <v>226.38</v>
      </c>
      <c r="I659">
        <f t="shared" si="10"/>
        <v>-4.4499999999999886</v>
      </c>
    </row>
    <row r="660" spans="1:9" ht="16" x14ac:dyDescent="0.2">
      <c r="A660" s="15">
        <v>42444</v>
      </c>
      <c r="B660" s="12">
        <v>3133230</v>
      </c>
      <c r="C660" s="12">
        <v>214.27</v>
      </c>
      <c r="D660" s="12">
        <v>218.34</v>
      </c>
      <c r="E660" s="12">
        <v>218.97</v>
      </c>
      <c r="F660" s="12">
        <v>211.5</v>
      </c>
      <c r="G660" s="22"/>
      <c r="H660" s="12">
        <v>221.93</v>
      </c>
      <c r="I660">
        <f t="shared" si="10"/>
        <v>-3.5900000000000034</v>
      </c>
    </row>
    <row r="661" spans="1:9" ht="16" x14ac:dyDescent="0.2">
      <c r="A661" s="15">
        <v>42443</v>
      </c>
      <c r="B661" s="12">
        <v>4062304</v>
      </c>
      <c r="C661" s="12">
        <v>212.65</v>
      </c>
      <c r="D661" s="12">
        <v>215.15</v>
      </c>
      <c r="E661" s="12">
        <v>216.72</v>
      </c>
      <c r="F661" s="12">
        <v>210.64</v>
      </c>
      <c r="G661" s="22"/>
      <c r="H661" s="12">
        <v>218.34</v>
      </c>
      <c r="I661">
        <f t="shared" si="10"/>
        <v>-3.1899999999999977</v>
      </c>
    </row>
    <row r="662" spans="1:9" ht="16" x14ac:dyDescent="0.2">
      <c r="A662" s="15">
        <v>42440</v>
      </c>
      <c r="B662" s="12">
        <v>3339148</v>
      </c>
      <c r="C662" s="12">
        <v>207.93</v>
      </c>
      <c r="D662" s="12">
        <v>207.5</v>
      </c>
      <c r="E662" s="12">
        <v>209.42</v>
      </c>
      <c r="F662" s="12">
        <v>205.33</v>
      </c>
      <c r="G662" s="22"/>
      <c r="H662" s="12">
        <v>215.15</v>
      </c>
      <c r="I662">
        <f t="shared" si="10"/>
        <v>-7.6500000000000057</v>
      </c>
    </row>
    <row r="663" spans="1:9" ht="16" x14ac:dyDescent="0.2">
      <c r="A663" s="15">
        <v>42439</v>
      </c>
      <c r="B663" s="12">
        <v>5191602</v>
      </c>
      <c r="C663" s="12">
        <v>210</v>
      </c>
      <c r="D663" s="12">
        <v>205.18</v>
      </c>
      <c r="E663" s="12">
        <v>213.29</v>
      </c>
      <c r="F663" s="12">
        <v>200.67099999999999</v>
      </c>
      <c r="G663" s="22"/>
      <c r="H663" s="12">
        <v>207.5</v>
      </c>
      <c r="I663">
        <f t="shared" si="10"/>
        <v>-2.3199999999999932</v>
      </c>
    </row>
    <row r="664" spans="1:9" ht="16" x14ac:dyDescent="0.2">
      <c r="A664" s="15">
        <v>42438</v>
      </c>
      <c r="B664" s="12">
        <v>3207597</v>
      </c>
      <c r="C664" s="12">
        <v>204.52</v>
      </c>
      <c r="D664" s="12">
        <v>208.72</v>
      </c>
      <c r="E664" s="12">
        <v>209.37260000000001</v>
      </c>
      <c r="F664" s="12">
        <v>202.79</v>
      </c>
      <c r="G664" s="22"/>
      <c r="H664" s="12">
        <v>205.18</v>
      </c>
      <c r="I664">
        <f t="shared" si="10"/>
        <v>3.539999999999992</v>
      </c>
    </row>
    <row r="665" spans="1:9" ht="16" x14ac:dyDescent="0.2">
      <c r="A665" s="15">
        <v>42437</v>
      </c>
      <c r="B665" s="12">
        <v>4175498</v>
      </c>
      <c r="C665" s="12">
        <v>203.5</v>
      </c>
      <c r="D665" s="12">
        <v>202.6</v>
      </c>
      <c r="E665" s="12">
        <v>207.5</v>
      </c>
      <c r="F665" s="12">
        <v>202.2</v>
      </c>
      <c r="G665" s="22"/>
      <c r="H665" s="12">
        <v>208.72</v>
      </c>
      <c r="I665">
        <f t="shared" si="10"/>
        <v>-6.1200000000000045</v>
      </c>
    </row>
    <row r="666" spans="1:9" ht="16" x14ac:dyDescent="0.2">
      <c r="A666" s="15">
        <v>42436</v>
      </c>
      <c r="B666" s="12">
        <v>5331097</v>
      </c>
      <c r="C666" s="12">
        <v>197.68</v>
      </c>
      <c r="D666" s="12">
        <v>205.29</v>
      </c>
      <c r="E666" s="12">
        <v>209.7</v>
      </c>
      <c r="F666" s="12">
        <v>197.4</v>
      </c>
      <c r="G666" s="22"/>
      <c r="H666" s="12">
        <v>202.6</v>
      </c>
      <c r="I666">
        <f t="shared" si="10"/>
        <v>2.6899999999999977</v>
      </c>
    </row>
    <row r="667" spans="1:9" ht="16" x14ac:dyDescent="0.2">
      <c r="A667" s="15">
        <v>42433</v>
      </c>
      <c r="B667" s="12">
        <v>6479858</v>
      </c>
      <c r="C667" s="12">
        <v>198</v>
      </c>
      <c r="D667" s="12">
        <v>201.04</v>
      </c>
      <c r="E667" s="12">
        <v>204.03</v>
      </c>
      <c r="F667" s="12">
        <v>197.5001</v>
      </c>
      <c r="G667" s="22"/>
      <c r="H667" s="12">
        <v>205.29</v>
      </c>
      <c r="I667">
        <f t="shared" si="10"/>
        <v>-4.25</v>
      </c>
    </row>
    <row r="668" spans="1:9" ht="16" x14ac:dyDescent="0.2">
      <c r="A668" s="15">
        <v>42432</v>
      </c>
      <c r="B668" s="12">
        <v>4822993</v>
      </c>
      <c r="C668" s="12">
        <v>188.28</v>
      </c>
      <c r="D668" s="12">
        <v>195.74</v>
      </c>
      <c r="E668" s="12">
        <v>197.42</v>
      </c>
      <c r="F668" s="12">
        <v>184.22</v>
      </c>
      <c r="G668" s="22"/>
      <c r="H668" s="12">
        <v>201.04</v>
      </c>
      <c r="I668">
        <f t="shared" si="10"/>
        <v>-5.2999999999999829</v>
      </c>
    </row>
    <row r="669" spans="1:9" ht="16" x14ac:dyDescent="0.2">
      <c r="A669" s="15">
        <v>42431</v>
      </c>
      <c r="B669" s="12">
        <v>4858631</v>
      </c>
      <c r="C669" s="12">
        <v>183.73</v>
      </c>
      <c r="D669" s="12">
        <v>188.34</v>
      </c>
      <c r="E669" s="12">
        <v>188.52</v>
      </c>
      <c r="F669" s="12">
        <v>181.5</v>
      </c>
      <c r="G669" s="22"/>
      <c r="H669" s="12">
        <v>195.74</v>
      </c>
      <c r="I669">
        <f t="shared" si="10"/>
        <v>-7.4000000000000057</v>
      </c>
    </row>
    <row r="670" spans="1:9" ht="16" x14ac:dyDescent="0.2">
      <c r="A670" s="15">
        <v>42430</v>
      </c>
      <c r="B670" s="12">
        <v>6695704</v>
      </c>
      <c r="C670" s="12">
        <v>194.25</v>
      </c>
      <c r="D670" s="12">
        <v>186.35</v>
      </c>
      <c r="E670" s="12">
        <v>195.94839999999999</v>
      </c>
      <c r="F670" s="12">
        <v>182.7</v>
      </c>
      <c r="G670" s="22"/>
      <c r="H670" s="12">
        <v>188.34</v>
      </c>
      <c r="I670">
        <f t="shared" si="10"/>
        <v>-1.9900000000000091</v>
      </c>
    </row>
    <row r="671" spans="1:9" ht="16" x14ac:dyDescent="0.2">
      <c r="A671" s="15">
        <v>42429</v>
      </c>
      <c r="B671" s="12">
        <v>4495402</v>
      </c>
      <c r="C671" s="12">
        <v>192.4</v>
      </c>
      <c r="D671" s="12">
        <v>191.93</v>
      </c>
      <c r="E671" s="12">
        <v>196.35</v>
      </c>
      <c r="F671" s="12">
        <v>189.22200000000001</v>
      </c>
      <c r="G671" s="22"/>
      <c r="H671" s="12">
        <v>186.35</v>
      </c>
      <c r="I671">
        <f t="shared" si="10"/>
        <v>5.5800000000000125</v>
      </c>
    </row>
    <row r="672" spans="1:9" ht="16" x14ac:dyDescent="0.2">
      <c r="A672" s="15">
        <v>42426</v>
      </c>
      <c r="B672" s="12">
        <v>6054061</v>
      </c>
      <c r="C672" s="12">
        <v>188.7</v>
      </c>
      <c r="D672" s="12">
        <v>190.34</v>
      </c>
      <c r="E672" s="12">
        <v>192</v>
      </c>
      <c r="F672" s="12">
        <v>185</v>
      </c>
      <c r="G672" s="22"/>
      <c r="H672" s="12">
        <v>191.93</v>
      </c>
      <c r="I672">
        <f t="shared" si="10"/>
        <v>-1.5900000000000034</v>
      </c>
    </row>
    <row r="673" spans="1:9" ht="16" x14ac:dyDescent="0.2">
      <c r="A673" s="15">
        <v>42425</v>
      </c>
      <c r="B673" s="12">
        <v>5727008</v>
      </c>
      <c r="C673" s="12">
        <v>178.65</v>
      </c>
      <c r="D673" s="12">
        <v>187.43</v>
      </c>
      <c r="E673" s="12">
        <v>188.51920000000001</v>
      </c>
      <c r="F673" s="12">
        <v>175.2</v>
      </c>
      <c r="G673" s="22"/>
      <c r="H673" s="12">
        <v>190.34</v>
      </c>
      <c r="I673">
        <f t="shared" si="10"/>
        <v>-2.9099999999999966</v>
      </c>
    </row>
    <row r="674" spans="1:9" ht="16" x14ac:dyDescent="0.2">
      <c r="A674" s="15">
        <v>42424</v>
      </c>
      <c r="B674" s="12">
        <v>5385369</v>
      </c>
      <c r="C674" s="12">
        <v>172.75</v>
      </c>
      <c r="D674" s="12">
        <v>179</v>
      </c>
      <c r="E674" s="12">
        <v>179.5</v>
      </c>
      <c r="F674" s="12">
        <v>167.84</v>
      </c>
      <c r="G674" s="22"/>
      <c r="H674" s="12">
        <v>187.43</v>
      </c>
      <c r="I674">
        <f t="shared" si="10"/>
        <v>-8.4300000000000068</v>
      </c>
    </row>
    <row r="675" spans="1:9" ht="16" x14ac:dyDescent="0.2">
      <c r="A675" s="15">
        <v>42423</v>
      </c>
      <c r="B675" s="12">
        <v>5982993</v>
      </c>
      <c r="C675" s="12">
        <v>176.16</v>
      </c>
      <c r="D675" s="12">
        <v>177.21</v>
      </c>
      <c r="E675" s="12">
        <v>181.73</v>
      </c>
      <c r="F675" s="12">
        <v>173.68</v>
      </c>
      <c r="G675" s="22"/>
      <c r="H675" s="12">
        <v>179</v>
      </c>
      <c r="I675">
        <f t="shared" si="10"/>
        <v>-1.789999999999992</v>
      </c>
    </row>
    <row r="676" spans="1:9" ht="16" x14ac:dyDescent="0.2">
      <c r="A676" s="15">
        <v>42422</v>
      </c>
      <c r="B676" s="12">
        <v>5055340</v>
      </c>
      <c r="C676" s="12">
        <v>170.12</v>
      </c>
      <c r="D676" s="12">
        <v>177.74</v>
      </c>
      <c r="E676" s="12">
        <v>178.91</v>
      </c>
      <c r="F676" s="12">
        <v>169.85</v>
      </c>
      <c r="G676" s="22"/>
      <c r="H676" s="12">
        <v>177.21</v>
      </c>
      <c r="I676">
        <f t="shared" si="10"/>
        <v>0.53000000000000114</v>
      </c>
    </row>
    <row r="677" spans="1:9" ht="16" x14ac:dyDescent="0.2">
      <c r="A677" s="15">
        <v>42419</v>
      </c>
      <c r="B677" s="12">
        <v>2955832</v>
      </c>
      <c r="C677" s="12">
        <v>163.66</v>
      </c>
      <c r="D677" s="12">
        <v>166.58</v>
      </c>
      <c r="E677" s="12">
        <v>167.49</v>
      </c>
      <c r="F677" s="12">
        <v>162.5</v>
      </c>
      <c r="G677" s="22"/>
      <c r="H677" s="12">
        <v>177.74</v>
      </c>
      <c r="I677">
        <f t="shared" si="10"/>
        <v>-11.159999999999997</v>
      </c>
    </row>
    <row r="678" spans="1:9" ht="16" x14ac:dyDescent="0.2">
      <c r="A678" s="15">
        <v>42418</v>
      </c>
      <c r="B678" s="12">
        <v>3883107</v>
      </c>
      <c r="C678" s="12">
        <v>172.42</v>
      </c>
      <c r="D678" s="12">
        <v>166.77</v>
      </c>
      <c r="E678" s="12">
        <v>172.95</v>
      </c>
      <c r="F678" s="12">
        <v>164.77</v>
      </c>
      <c r="G678" s="22"/>
      <c r="H678" s="12">
        <v>166.58</v>
      </c>
      <c r="I678">
        <f t="shared" si="10"/>
        <v>0.18999999999999773</v>
      </c>
    </row>
    <row r="679" spans="1:9" ht="16" x14ac:dyDescent="0.2">
      <c r="A679" s="15">
        <v>42417</v>
      </c>
      <c r="B679" s="12">
        <v>5820264</v>
      </c>
      <c r="C679" s="12">
        <v>159</v>
      </c>
      <c r="D679" s="12">
        <v>168.68</v>
      </c>
      <c r="E679" s="12">
        <v>169.34</v>
      </c>
      <c r="F679" s="12">
        <v>156.68</v>
      </c>
      <c r="G679" s="22"/>
      <c r="H679" s="12">
        <v>166.77</v>
      </c>
      <c r="I679">
        <f t="shared" si="10"/>
        <v>1.9099999999999966</v>
      </c>
    </row>
    <row r="680" spans="1:9" ht="16" x14ac:dyDescent="0.2">
      <c r="A680" s="15">
        <v>42416</v>
      </c>
      <c r="B680" s="12">
        <v>5561638</v>
      </c>
      <c r="C680" s="12">
        <v>158.69999999999999</v>
      </c>
      <c r="D680" s="12">
        <v>155.16999999999999</v>
      </c>
      <c r="E680" s="12">
        <v>162.94999999999999</v>
      </c>
      <c r="F680" s="12">
        <v>154.11000000000001</v>
      </c>
      <c r="G680" s="22"/>
      <c r="H680" s="12">
        <v>168.68</v>
      </c>
      <c r="I680">
        <f t="shared" si="10"/>
        <v>-13.510000000000019</v>
      </c>
    </row>
    <row r="681" spans="1:9" ht="16" x14ac:dyDescent="0.2">
      <c r="A681" s="15">
        <v>42412</v>
      </c>
      <c r="B681" s="12">
        <v>7233264</v>
      </c>
      <c r="C681" s="12">
        <v>155</v>
      </c>
      <c r="D681" s="12">
        <v>151.04</v>
      </c>
      <c r="E681" s="12">
        <v>157.01</v>
      </c>
      <c r="F681" s="12">
        <v>143.69999999999999</v>
      </c>
      <c r="G681" s="22"/>
      <c r="H681" s="12">
        <v>155.16999999999999</v>
      </c>
      <c r="I681">
        <f t="shared" si="10"/>
        <v>-4.1299999999999955</v>
      </c>
    </row>
    <row r="682" spans="1:9" ht="16" x14ac:dyDescent="0.2">
      <c r="A682" s="15">
        <v>42411</v>
      </c>
      <c r="B682" s="12">
        <v>14236900</v>
      </c>
      <c r="C682" s="12">
        <v>152</v>
      </c>
      <c r="D682" s="12">
        <v>150.47</v>
      </c>
      <c r="E682" s="12">
        <v>163.26</v>
      </c>
      <c r="F682" s="12">
        <v>147</v>
      </c>
      <c r="G682" s="22"/>
      <c r="H682" s="12">
        <v>151.04</v>
      </c>
      <c r="I682">
        <f t="shared" si="10"/>
        <v>-0.56999999999999318</v>
      </c>
    </row>
    <row r="683" spans="1:9" ht="16" x14ac:dyDescent="0.2">
      <c r="A683" s="15">
        <v>42410</v>
      </c>
      <c r="B683" s="12">
        <v>10104690</v>
      </c>
      <c r="C683" s="12">
        <v>150.5</v>
      </c>
      <c r="D683" s="12">
        <v>143.66999999999999</v>
      </c>
      <c r="E683" s="12">
        <v>154.97</v>
      </c>
      <c r="F683" s="12">
        <v>141.74</v>
      </c>
      <c r="G683" s="22"/>
      <c r="H683" s="12">
        <v>150.47</v>
      </c>
      <c r="I683">
        <f t="shared" si="10"/>
        <v>-6.8000000000000114</v>
      </c>
    </row>
    <row r="684" spans="1:9" ht="16" x14ac:dyDescent="0.2">
      <c r="A684" s="15">
        <v>42409</v>
      </c>
      <c r="B684" s="12">
        <v>8639661</v>
      </c>
      <c r="C684" s="12">
        <v>142.32</v>
      </c>
      <c r="D684" s="12">
        <v>148.25</v>
      </c>
      <c r="E684" s="12">
        <v>159.79</v>
      </c>
      <c r="F684" s="12">
        <v>141.05000000000001</v>
      </c>
      <c r="G684" s="22"/>
      <c r="H684" s="12">
        <v>143.66999999999999</v>
      </c>
      <c r="I684">
        <f t="shared" si="10"/>
        <v>4.5800000000000125</v>
      </c>
    </row>
    <row r="685" spans="1:9" ht="16" x14ac:dyDescent="0.2">
      <c r="A685" s="15">
        <v>42408</v>
      </c>
      <c r="B685" s="12">
        <v>9306754</v>
      </c>
      <c r="C685" s="12">
        <v>157.10499999999999</v>
      </c>
      <c r="D685" s="12">
        <v>147.99</v>
      </c>
      <c r="E685" s="12">
        <v>157.15</v>
      </c>
      <c r="F685" s="12">
        <v>146</v>
      </c>
      <c r="G685" s="22"/>
      <c r="H685" s="12">
        <v>148.25</v>
      </c>
      <c r="I685">
        <f t="shared" si="10"/>
        <v>-0.25999999999999091</v>
      </c>
    </row>
    <row r="686" spans="1:9" ht="16" x14ac:dyDescent="0.2">
      <c r="A686" s="15">
        <v>42405</v>
      </c>
      <c r="B686" s="12">
        <v>9434495</v>
      </c>
      <c r="C686" s="12">
        <v>171.3</v>
      </c>
      <c r="D686" s="12">
        <v>162.6</v>
      </c>
      <c r="E686" s="12">
        <v>173</v>
      </c>
      <c r="F686" s="12">
        <v>157.74420000000001</v>
      </c>
      <c r="G686" s="22"/>
      <c r="H686" s="12">
        <v>147.99</v>
      </c>
      <c r="I686">
        <f t="shared" si="10"/>
        <v>14.609999999999985</v>
      </c>
    </row>
    <row r="687" spans="1:9" ht="16" x14ac:dyDescent="0.2">
      <c r="A687" s="15">
        <v>42404</v>
      </c>
      <c r="B687" s="12">
        <v>4379442</v>
      </c>
      <c r="C687" s="12">
        <v>170.7</v>
      </c>
      <c r="D687" s="12">
        <v>175.33</v>
      </c>
      <c r="E687" s="12">
        <v>175.98</v>
      </c>
      <c r="F687" s="12">
        <v>166.99</v>
      </c>
      <c r="G687" s="22"/>
      <c r="H687" s="12">
        <v>162.6</v>
      </c>
      <c r="I687">
        <f t="shared" si="10"/>
        <v>12.730000000000018</v>
      </c>
    </row>
    <row r="688" spans="1:9" ht="16" x14ac:dyDescent="0.2">
      <c r="A688" s="15">
        <v>42403</v>
      </c>
      <c r="B688" s="12">
        <v>7927640</v>
      </c>
      <c r="C688" s="12">
        <v>183.59</v>
      </c>
      <c r="D688" s="12">
        <v>173.48</v>
      </c>
      <c r="E688" s="12">
        <v>183.94</v>
      </c>
      <c r="F688" s="12">
        <v>170.18</v>
      </c>
      <c r="G688" s="22"/>
      <c r="H688" s="12">
        <v>175.33</v>
      </c>
      <c r="I688">
        <f t="shared" si="10"/>
        <v>-1.8500000000000227</v>
      </c>
    </row>
    <row r="689" spans="1:9" ht="16" x14ac:dyDescent="0.2">
      <c r="A689" s="15">
        <v>42402</v>
      </c>
      <c r="B689" s="12">
        <v>5764817</v>
      </c>
      <c r="C689" s="12">
        <v>192.42</v>
      </c>
      <c r="D689" s="12">
        <v>182.78</v>
      </c>
      <c r="E689" s="12">
        <v>193.12</v>
      </c>
      <c r="F689" s="12">
        <v>180.23</v>
      </c>
      <c r="G689" s="22"/>
      <c r="H689" s="12">
        <v>173.48</v>
      </c>
      <c r="I689">
        <f t="shared" si="10"/>
        <v>9.3000000000000114</v>
      </c>
    </row>
    <row r="690" spans="1:9" ht="16" x14ac:dyDescent="0.2">
      <c r="A690" s="15">
        <v>42401</v>
      </c>
      <c r="B690" s="12">
        <v>5295685</v>
      </c>
      <c r="C690" s="12">
        <v>188.76</v>
      </c>
      <c r="D690" s="12">
        <v>196.94</v>
      </c>
      <c r="E690" s="12">
        <v>199.52</v>
      </c>
      <c r="F690" s="12">
        <v>182.75</v>
      </c>
      <c r="G690" s="22"/>
      <c r="H690" s="12">
        <v>182.78</v>
      </c>
      <c r="I690">
        <f t="shared" si="10"/>
        <v>14.159999999999997</v>
      </c>
    </row>
    <row r="691" spans="1:9" ht="16" x14ac:dyDescent="0.2">
      <c r="A691" s="15">
        <v>42398</v>
      </c>
      <c r="B691" s="12">
        <v>2848929</v>
      </c>
      <c r="C691" s="12">
        <v>189.95</v>
      </c>
      <c r="D691" s="12">
        <v>191.2</v>
      </c>
      <c r="E691" s="12">
        <v>193.74</v>
      </c>
      <c r="F691" s="12">
        <v>188.08</v>
      </c>
      <c r="G691" s="22"/>
      <c r="H691" s="12">
        <v>196.94</v>
      </c>
      <c r="I691">
        <f t="shared" si="10"/>
        <v>-5.7400000000000091</v>
      </c>
    </row>
    <row r="692" spans="1:9" ht="16" x14ac:dyDescent="0.2">
      <c r="A692" s="15">
        <v>42397</v>
      </c>
      <c r="B692" s="12">
        <v>4586328</v>
      </c>
      <c r="C692" s="12">
        <v>190.79</v>
      </c>
      <c r="D692" s="12">
        <v>189.7</v>
      </c>
      <c r="E692" s="12">
        <v>191.28</v>
      </c>
      <c r="F692" s="12">
        <v>182.41</v>
      </c>
      <c r="G692" s="22"/>
      <c r="H692" s="12">
        <v>191.2</v>
      </c>
      <c r="I692">
        <f t="shared" si="10"/>
        <v>-1.5</v>
      </c>
    </row>
    <row r="693" spans="1:9" ht="16" x14ac:dyDescent="0.2">
      <c r="A693" s="15">
        <v>42396</v>
      </c>
      <c r="B693" s="12">
        <v>3577353</v>
      </c>
      <c r="C693" s="12">
        <v>192.38</v>
      </c>
      <c r="D693" s="12">
        <v>188.07</v>
      </c>
      <c r="E693" s="12">
        <v>193.26</v>
      </c>
      <c r="F693" s="12">
        <v>185.77</v>
      </c>
      <c r="G693" s="22"/>
      <c r="H693" s="12">
        <v>189.7</v>
      </c>
      <c r="I693">
        <f t="shared" si="10"/>
        <v>-1.6299999999999955</v>
      </c>
    </row>
    <row r="694" spans="1:9" ht="16" x14ac:dyDescent="0.2">
      <c r="A694" s="15">
        <v>42395</v>
      </c>
      <c r="B694" s="12">
        <v>4956918</v>
      </c>
      <c r="C694" s="12">
        <v>196.7</v>
      </c>
      <c r="D694" s="12">
        <v>193.56</v>
      </c>
      <c r="E694" s="12">
        <v>197.82</v>
      </c>
      <c r="F694" s="12">
        <v>188.88</v>
      </c>
      <c r="G694" s="22"/>
      <c r="H694" s="12">
        <v>188.07</v>
      </c>
      <c r="I694">
        <f t="shared" si="10"/>
        <v>5.4900000000000091</v>
      </c>
    </row>
    <row r="695" spans="1:9" ht="16" x14ac:dyDescent="0.2">
      <c r="A695" s="15">
        <v>42394</v>
      </c>
      <c r="B695" s="12">
        <v>2695408</v>
      </c>
      <c r="C695" s="12">
        <v>200.06</v>
      </c>
      <c r="D695" s="12">
        <v>196.38</v>
      </c>
      <c r="E695" s="12">
        <v>203.57</v>
      </c>
      <c r="F695" s="12">
        <v>195.88</v>
      </c>
      <c r="G695" s="22"/>
      <c r="H695" s="12">
        <v>193.56</v>
      </c>
      <c r="I695">
        <f t="shared" si="10"/>
        <v>2.8199999999999932</v>
      </c>
    </row>
    <row r="696" spans="1:9" ht="16" x14ac:dyDescent="0.2">
      <c r="A696" s="15">
        <v>42391</v>
      </c>
      <c r="B696" s="12">
        <v>3122066</v>
      </c>
      <c r="C696" s="12">
        <v>204.80099999999999</v>
      </c>
      <c r="D696" s="12">
        <v>202.55</v>
      </c>
      <c r="E696" s="12">
        <v>205.5</v>
      </c>
      <c r="F696" s="12">
        <v>199.03</v>
      </c>
      <c r="G696" s="22"/>
      <c r="H696" s="12">
        <v>196.38</v>
      </c>
      <c r="I696">
        <f t="shared" si="10"/>
        <v>6.1700000000000159</v>
      </c>
    </row>
    <row r="697" spans="1:9" ht="16" x14ac:dyDescent="0.2">
      <c r="A697" s="15">
        <v>42390</v>
      </c>
      <c r="B697" s="12">
        <v>3164424</v>
      </c>
      <c r="C697" s="12">
        <v>201.55</v>
      </c>
      <c r="D697" s="12">
        <v>199.97</v>
      </c>
      <c r="E697" s="12">
        <v>203.23</v>
      </c>
      <c r="F697" s="12">
        <v>195.02</v>
      </c>
      <c r="G697" s="22"/>
      <c r="H697" s="12">
        <v>202.55</v>
      </c>
      <c r="I697">
        <f t="shared" si="10"/>
        <v>-2.5800000000000125</v>
      </c>
    </row>
    <row r="698" spans="1:9" ht="16" x14ac:dyDescent="0.2">
      <c r="A698" s="15">
        <v>42389</v>
      </c>
      <c r="B698" s="12">
        <v>5826110</v>
      </c>
      <c r="C698" s="12">
        <v>199.4</v>
      </c>
      <c r="D698" s="12">
        <v>198.7</v>
      </c>
      <c r="E698" s="12">
        <v>201.28</v>
      </c>
      <c r="F698" s="12">
        <v>191.25</v>
      </c>
      <c r="G698" s="22"/>
      <c r="H698" s="12">
        <v>199.97</v>
      </c>
      <c r="I698">
        <f t="shared" si="10"/>
        <v>-1.2700000000000102</v>
      </c>
    </row>
    <row r="699" spans="1:9" ht="16" x14ac:dyDescent="0.2">
      <c r="A699" s="15">
        <v>42388</v>
      </c>
      <c r="B699" s="12">
        <v>4031271</v>
      </c>
      <c r="C699" s="12">
        <v>208.71</v>
      </c>
      <c r="D699" s="12">
        <v>204.72</v>
      </c>
      <c r="E699" s="12">
        <v>210.47</v>
      </c>
      <c r="F699" s="12">
        <v>200.78</v>
      </c>
      <c r="G699" s="22"/>
      <c r="H699" s="12">
        <v>198.7</v>
      </c>
      <c r="I699">
        <f t="shared" si="10"/>
        <v>6.0200000000000102</v>
      </c>
    </row>
    <row r="700" spans="1:9" ht="16" x14ac:dyDescent="0.2">
      <c r="A700" s="15">
        <v>42384</v>
      </c>
      <c r="B700" s="12">
        <v>5325773</v>
      </c>
      <c r="C700" s="12">
        <v>198.97</v>
      </c>
      <c r="D700" s="12">
        <v>204.99</v>
      </c>
      <c r="E700" s="12">
        <v>205.07</v>
      </c>
      <c r="F700" s="12">
        <v>197.25</v>
      </c>
      <c r="G700" s="22"/>
      <c r="H700" s="12">
        <v>204.72</v>
      </c>
      <c r="I700">
        <f t="shared" si="10"/>
        <v>0.27000000000001023</v>
      </c>
    </row>
    <row r="701" spans="1:9" ht="16" x14ac:dyDescent="0.2">
      <c r="A701" s="15">
        <v>42383</v>
      </c>
      <c r="B701" s="12">
        <v>6490579</v>
      </c>
      <c r="C701" s="12">
        <v>202.21</v>
      </c>
      <c r="D701" s="12">
        <v>206.18</v>
      </c>
      <c r="E701" s="12">
        <v>210</v>
      </c>
      <c r="F701" s="12">
        <v>193.38</v>
      </c>
      <c r="G701" s="22"/>
      <c r="H701" s="12">
        <v>204.99</v>
      </c>
      <c r="I701">
        <f t="shared" si="10"/>
        <v>1.1899999999999977</v>
      </c>
    </row>
    <row r="702" spans="1:9" ht="16" x14ac:dyDescent="0.2">
      <c r="A702" s="15">
        <v>42382</v>
      </c>
      <c r="B702" s="12">
        <v>4120993</v>
      </c>
      <c r="C702" s="12">
        <v>212.01</v>
      </c>
      <c r="D702" s="12">
        <v>200.31</v>
      </c>
      <c r="E702" s="12">
        <v>212.65</v>
      </c>
      <c r="F702" s="12">
        <v>200</v>
      </c>
      <c r="G702" s="22"/>
      <c r="H702" s="12">
        <v>206.18</v>
      </c>
      <c r="I702">
        <f t="shared" si="10"/>
        <v>-5.8700000000000045</v>
      </c>
    </row>
    <row r="703" spans="1:9" ht="16" x14ac:dyDescent="0.2">
      <c r="A703" s="15">
        <v>42381</v>
      </c>
      <c r="B703" s="12">
        <v>3079051</v>
      </c>
      <c r="C703" s="12">
        <v>211.6</v>
      </c>
      <c r="D703" s="12">
        <v>209.97</v>
      </c>
      <c r="E703" s="12">
        <v>213.73949999999999</v>
      </c>
      <c r="F703" s="12">
        <v>205.31</v>
      </c>
      <c r="G703" s="22"/>
      <c r="H703" s="12">
        <v>200.31</v>
      </c>
      <c r="I703">
        <f t="shared" si="10"/>
        <v>9.6599999999999966</v>
      </c>
    </row>
    <row r="704" spans="1:9" ht="16" x14ac:dyDescent="0.2">
      <c r="A704" s="15">
        <v>42380</v>
      </c>
      <c r="B704" s="12">
        <v>4090843</v>
      </c>
      <c r="C704" s="12">
        <v>214.01</v>
      </c>
      <c r="D704" s="12">
        <v>207.85</v>
      </c>
      <c r="E704" s="12">
        <v>214.45</v>
      </c>
      <c r="F704" s="12">
        <v>203</v>
      </c>
      <c r="G704" s="22"/>
      <c r="H704" s="12">
        <v>209.97</v>
      </c>
      <c r="I704">
        <f t="shared" si="10"/>
        <v>-2.1200000000000045</v>
      </c>
    </row>
    <row r="705" spans="1:9" ht="16" x14ac:dyDescent="0.2">
      <c r="A705" s="15">
        <v>42377</v>
      </c>
      <c r="B705" s="12">
        <v>3572360</v>
      </c>
      <c r="C705" s="12">
        <v>217.86</v>
      </c>
      <c r="D705" s="12">
        <v>211</v>
      </c>
      <c r="E705" s="12">
        <v>220.44</v>
      </c>
      <c r="F705" s="12">
        <v>210.77</v>
      </c>
      <c r="G705" s="22"/>
      <c r="H705" s="12">
        <v>207.85</v>
      </c>
      <c r="I705">
        <f t="shared" si="10"/>
        <v>3.1500000000000057</v>
      </c>
    </row>
    <row r="706" spans="1:9" ht="16" x14ac:dyDescent="0.2">
      <c r="A706" s="15">
        <v>42376</v>
      </c>
      <c r="B706" s="12">
        <v>3550704</v>
      </c>
      <c r="C706" s="12">
        <v>214.19</v>
      </c>
      <c r="D706" s="12">
        <v>215.65</v>
      </c>
      <c r="E706" s="12">
        <v>218.44</v>
      </c>
      <c r="F706" s="12">
        <v>213.67</v>
      </c>
      <c r="G706" s="22"/>
      <c r="H706" s="12">
        <v>211</v>
      </c>
      <c r="I706">
        <f t="shared" si="10"/>
        <v>4.6500000000000057</v>
      </c>
    </row>
    <row r="707" spans="1:9" ht="16" x14ac:dyDescent="0.2">
      <c r="A707" s="15">
        <v>42375</v>
      </c>
      <c r="B707" s="12">
        <v>3774353</v>
      </c>
      <c r="C707" s="12">
        <v>220</v>
      </c>
      <c r="D707" s="12">
        <v>219.04</v>
      </c>
      <c r="E707" s="12">
        <v>220.05</v>
      </c>
      <c r="F707" s="12">
        <v>215.98</v>
      </c>
      <c r="G707" s="22"/>
      <c r="H707" s="12">
        <v>215.65</v>
      </c>
      <c r="I707">
        <f t="shared" si="10"/>
        <v>3.3899999999999864</v>
      </c>
    </row>
    <row r="708" spans="1:9" ht="16" x14ac:dyDescent="0.2">
      <c r="A708" s="15">
        <v>42374</v>
      </c>
      <c r="B708" s="12">
        <v>3185525</v>
      </c>
      <c r="C708" s="12">
        <v>226.36</v>
      </c>
      <c r="D708" s="12">
        <v>223.43</v>
      </c>
      <c r="E708" s="12">
        <v>226.89</v>
      </c>
      <c r="F708" s="12">
        <v>220</v>
      </c>
      <c r="G708" s="22"/>
      <c r="H708" s="12">
        <v>219.04</v>
      </c>
      <c r="I708">
        <f t="shared" si="10"/>
        <v>4.3900000000000148</v>
      </c>
    </row>
    <row r="709" spans="1:9" ht="16" x14ac:dyDescent="0.2">
      <c r="A709" s="15">
        <v>42373</v>
      </c>
      <c r="B709" s="12">
        <v>6823510</v>
      </c>
      <c r="C709" s="12">
        <v>230.72</v>
      </c>
      <c r="D709" s="12">
        <v>223.41</v>
      </c>
      <c r="E709" s="12">
        <v>231.38</v>
      </c>
      <c r="F709" s="12">
        <v>219</v>
      </c>
      <c r="G709" s="22"/>
      <c r="H709" s="12">
        <v>223.43</v>
      </c>
      <c r="I709">
        <f t="shared" si="10"/>
        <v>-2.0000000000010232E-2</v>
      </c>
    </row>
    <row r="710" spans="1:9" ht="16" x14ac:dyDescent="0.2">
      <c r="A710" s="15">
        <v>42369</v>
      </c>
      <c r="B710" s="12">
        <v>2713817</v>
      </c>
      <c r="C710" s="12">
        <v>238.51</v>
      </c>
      <c r="D710" s="12">
        <v>240.01</v>
      </c>
      <c r="E710" s="12">
        <v>243.45</v>
      </c>
      <c r="F710" s="12">
        <v>238.37</v>
      </c>
      <c r="G710" s="22"/>
      <c r="H710" s="12">
        <v>223.41</v>
      </c>
      <c r="I710">
        <f t="shared" si="10"/>
        <v>16.599999999999994</v>
      </c>
    </row>
    <row r="711" spans="1:9" ht="16" x14ac:dyDescent="0.2">
      <c r="A711" s="15">
        <v>42368</v>
      </c>
      <c r="B711" s="12">
        <v>3694448</v>
      </c>
      <c r="C711" s="12">
        <v>236.6</v>
      </c>
      <c r="D711" s="12">
        <v>238.09</v>
      </c>
      <c r="E711" s="12">
        <v>243.63399999999999</v>
      </c>
      <c r="F711" s="12">
        <v>235.67070000000001</v>
      </c>
      <c r="G711" s="22"/>
      <c r="H711" s="12">
        <v>240.01</v>
      </c>
      <c r="I711">
        <f t="shared" si="10"/>
        <v>-1.9199999999999875</v>
      </c>
    </row>
    <row r="712" spans="1:9" ht="16" x14ac:dyDescent="0.2">
      <c r="A712" s="15">
        <v>42367</v>
      </c>
      <c r="B712" s="12">
        <v>2402438</v>
      </c>
      <c r="C712" s="12">
        <v>230.06</v>
      </c>
      <c r="D712" s="12">
        <v>237.19</v>
      </c>
      <c r="E712" s="12">
        <v>237.72</v>
      </c>
      <c r="F712" s="12">
        <v>229.547</v>
      </c>
      <c r="G712" s="22"/>
      <c r="H712" s="12">
        <v>238.09</v>
      </c>
      <c r="I712">
        <f t="shared" si="10"/>
        <v>-0.90000000000000568</v>
      </c>
    </row>
    <row r="713" spans="1:9" ht="16" x14ac:dyDescent="0.2">
      <c r="A713" s="15">
        <v>42366</v>
      </c>
      <c r="B713" s="12">
        <v>1900171</v>
      </c>
      <c r="C713" s="12">
        <v>231.49</v>
      </c>
      <c r="D713" s="12">
        <v>228.95</v>
      </c>
      <c r="E713" s="12">
        <v>231.98</v>
      </c>
      <c r="F713" s="12">
        <v>225.54</v>
      </c>
      <c r="G713" s="22"/>
      <c r="H713" s="12">
        <v>237.19</v>
      </c>
      <c r="I713">
        <f t="shared" ref="I713:I763" si="11">D713-H713</f>
        <v>-8.2400000000000091</v>
      </c>
    </row>
    <row r="714" spans="1:9" ht="16" x14ac:dyDescent="0.2">
      <c r="A714" s="15">
        <v>42362</v>
      </c>
      <c r="B714" s="12">
        <v>710277</v>
      </c>
      <c r="C714" s="12">
        <v>230.56</v>
      </c>
      <c r="D714" s="12">
        <v>230.57</v>
      </c>
      <c r="E714" s="12">
        <v>231.88</v>
      </c>
      <c r="F714" s="12">
        <v>228.28</v>
      </c>
      <c r="G714" s="22"/>
      <c r="H714" s="12">
        <v>228.95</v>
      </c>
      <c r="I714">
        <f t="shared" si="11"/>
        <v>1.6200000000000045</v>
      </c>
    </row>
    <row r="715" spans="1:9" ht="16" x14ac:dyDescent="0.2">
      <c r="A715" s="15">
        <v>42361</v>
      </c>
      <c r="B715" s="12">
        <v>1551031</v>
      </c>
      <c r="C715" s="12">
        <v>232.18</v>
      </c>
      <c r="D715" s="12">
        <v>229.7</v>
      </c>
      <c r="E715" s="12">
        <v>233.45</v>
      </c>
      <c r="F715" s="12">
        <v>228.13</v>
      </c>
      <c r="G715" s="22"/>
      <c r="H715" s="12">
        <v>230.57</v>
      </c>
      <c r="I715">
        <f t="shared" si="11"/>
        <v>-0.87000000000000455</v>
      </c>
    </row>
    <row r="716" spans="1:9" ht="16" x14ac:dyDescent="0.2">
      <c r="A716" s="15">
        <v>42360</v>
      </c>
      <c r="B716" s="12">
        <v>1958836</v>
      </c>
      <c r="C716" s="12">
        <v>234.99</v>
      </c>
      <c r="D716" s="12">
        <v>229.95</v>
      </c>
      <c r="E716" s="12">
        <v>236.55</v>
      </c>
      <c r="F716" s="12">
        <v>229.63</v>
      </c>
      <c r="G716" s="22"/>
      <c r="H716" s="12">
        <v>229.7</v>
      </c>
      <c r="I716">
        <f t="shared" si="11"/>
        <v>0.25</v>
      </c>
    </row>
    <row r="717" spans="1:9" ht="16" x14ac:dyDescent="0.2">
      <c r="A717" s="15">
        <v>42359</v>
      </c>
      <c r="B717" s="12">
        <v>1951581</v>
      </c>
      <c r="C717" s="12">
        <v>231.69</v>
      </c>
      <c r="D717" s="12">
        <v>232.56</v>
      </c>
      <c r="E717" s="12">
        <v>235.83</v>
      </c>
      <c r="F717" s="12">
        <v>231.08</v>
      </c>
      <c r="G717" s="22"/>
      <c r="H717" s="12">
        <v>229.95</v>
      </c>
      <c r="I717">
        <f t="shared" si="11"/>
        <v>2.6100000000000136</v>
      </c>
    </row>
    <row r="718" spans="1:9" ht="16" x14ac:dyDescent="0.2">
      <c r="A718" s="15">
        <v>42356</v>
      </c>
      <c r="B718" s="12">
        <v>3008057</v>
      </c>
      <c r="C718" s="12">
        <v>232.89</v>
      </c>
      <c r="D718" s="12">
        <v>230.46</v>
      </c>
      <c r="E718" s="12">
        <v>235.9</v>
      </c>
      <c r="F718" s="12">
        <v>229.29</v>
      </c>
      <c r="G718" s="22"/>
      <c r="H718" s="12">
        <v>232.56</v>
      </c>
      <c r="I718">
        <f t="shared" si="11"/>
        <v>-2.0999999999999943</v>
      </c>
    </row>
    <row r="719" spans="1:9" ht="16" x14ac:dyDescent="0.2">
      <c r="A719" s="15">
        <v>42355</v>
      </c>
      <c r="B719" s="12">
        <v>3294460</v>
      </c>
      <c r="C719" s="12">
        <v>233.94</v>
      </c>
      <c r="D719" s="12">
        <v>233.39</v>
      </c>
      <c r="E719" s="12">
        <v>237.76</v>
      </c>
      <c r="F719" s="12">
        <v>229.81489999999999</v>
      </c>
      <c r="G719" s="22"/>
      <c r="H719" s="12">
        <v>230.46</v>
      </c>
      <c r="I719">
        <f t="shared" si="11"/>
        <v>2.9299999999999784</v>
      </c>
    </row>
    <row r="720" spans="1:9" ht="16" x14ac:dyDescent="0.2">
      <c r="A720" s="15">
        <v>42354</v>
      </c>
      <c r="B720" s="12">
        <v>5100443</v>
      </c>
      <c r="C720" s="12">
        <v>222.1</v>
      </c>
      <c r="D720" s="12">
        <v>234.51</v>
      </c>
      <c r="E720" s="12">
        <v>234.88</v>
      </c>
      <c r="F720" s="12">
        <v>220.73</v>
      </c>
      <c r="G720" s="22"/>
      <c r="H720" s="12">
        <v>233.39</v>
      </c>
      <c r="I720">
        <f t="shared" si="11"/>
        <v>1.1200000000000045</v>
      </c>
    </row>
    <row r="721" spans="1:9" ht="16" x14ac:dyDescent="0.2">
      <c r="A721" s="15">
        <v>42353</v>
      </c>
      <c r="B721" s="12">
        <v>2241686</v>
      </c>
      <c r="C721" s="12">
        <v>221.82</v>
      </c>
      <c r="D721" s="12">
        <v>221.09</v>
      </c>
      <c r="E721" s="12">
        <v>222.22</v>
      </c>
      <c r="F721" s="12">
        <v>218</v>
      </c>
      <c r="G721" s="22"/>
      <c r="H721" s="12">
        <v>234.51</v>
      </c>
      <c r="I721">
        <f t="shared" si="11"/>
        <v>-13.419999999999987</v>
      </c>
    </row>
    <row r="722" spans="1:9" ht="16" x14ac:dyDescent="0.2">
      <c r="A722" s="15">
        <v>42352</v>
      </c>
      <c r="B722" s="12">
        <v>2827797</v>
      </c>
      <c r="C722" s="12">
        <v>217.51</v>
      </c>
      <c r="D722" s="12">
        <v>218.58</v>
      </c>
      <c r="E722" s="12">
        <v>220.92</v>
      </c>
      <c r="F722" s="12">
        <v>214.87</v>
      </c>
      <c r="G722" s="22"/>
      <c r="H722" s="12">
        <v>221.09</v>
      </c>
      <c r="I722">
        <f t="shared" si="11"/>
        <v>-2.5099999999999909</v>
      </c>
    </row>
    <row r="723" spans="1:9" ht="16" x14ac:dyDescent="0.2">
      <c r="A723" s="15">
        <v>42349</v>
      </c>
      <c r="B723" s="12">
        <v>3259114</v>
      </c>
      <c r="C723" s="12">
        <v>225.24</v>
      </c>
      <c r="D723" s="12">
        <v>217.02</v>
      </c>
      <c r="E723" s="12">
        <v>225.75</v>
      </c>
      <c r="F723" s="12">
        <v>216.64</v>
      </c>
      <c r="G723" s="22"/>
      <c r="H723" s="12">
        <v>218.58</v>
      </c>
      <c r="I723">
        <f t="shared" si="11"/>
        <v>-1.5600000000000023</v>
      </c>
    </row>
    <row r="724" spans="1:9" ht="16" x14ac:dyDescent="0.2">
      <c r="A724" s="15">
        <v>42348</v>
      </c>
      <c r="B724" s="12">
        <v>2070088</v>
      </c>
      <c r="C724" s="12">
        <v>224.71</v>
      </c>
      <c r="D724" s="12">
        <v>227.07</v>
      </c>
      <c r="E724" s="12">
        <v>228.49</v>
      </c>
      <c r="F724" s="12">
        <v>223.64</v>
      </c>
      <c r="G724" s="22"/>
      <c r="H724" s="12">
        <v>217.02</v>
      </c>
      <c r="I724">
        <f t="shared" si="11"/>
        <v>10.049999999999983</v>
      </c>
    </row>
    <row r="725" spans="1:9" ht="16" x14ac:dyDescent="0.2">
      <c r="A725" s="15">
        <v>42347</v>
      </c>
      <c r="B725" s="12">
        <v>3057036</v>
      </c>
      <c r="C725" s="12">
        <v>226.7</v>
      </c>
      <c r="D725" s="12">
        <v>224.52</v>
      </c>
      <c r="E725" s="12">
        <v>227.5</v>
      </c>
      <c r="F725" s="12">
        <v>220.72</v>
      </c>
      <c r="G725" s="22"/>
      <c r="H725" s="12">
        <v>227.07</v>
      </c>
      <c r="I725">
        <f t="shared" si="11"/>
        <v>-2.5499999999999829</v>
      </c>
    </row>
    <row r="726" spans="1:9" ht="16" x14ac:dyDescent="0.2">
      <c r="A726" s="15">
        <v>42346</v>
      </c>
      <c r="B726" s="12">
        <v>2682259</v>
      </c>
      <c r="C726" s="12">
        <v>227.52</v>
      </c>
      <c r="D726" s="12">
        <v>226.72</v>
      </c>
      <c r="E726" s="12">
        <v>228.8</v>
      </c>
      <c r="F726" s="12">
        <v>224.2</v>
      </c>
      <c r="G726" s="22"/>
      <c r="H726" s="12">
        <v>224.52</v>
      </c>
      <c r="I726">
        <f t="shared" si="11"/>
        <v>2.1999999999999886</v>
      </c>
    </row>
    <row r="727" spans="1:9" ht="16" x14ac:dyDescent="0.2">
      <c r="A727" s="15">
        <v>42345</v>
      </c>
      <c r="B727" s="12">
        <v>3140864</v>
      </c>
      <c r="C727" s="12">
        <v>227.7</v>
      </c>
      <c r="D727" s="12">
        <v>231.13</v>
      </c>
      <c r="E727" s="12">
        <v>235.63</v>
      </c>
      <c r="F727" s="12">
        <v>226.15</v>
      </c>
      <c r="G727" s="22"/>
      <c r="H727" s="12">
        <v>226.72</v>
      </c>
      <c r="I727">
        <f t="shared" si="11"/>
        <v>4.4099999999999966</v>
      </c>
    </row>
    <row r="728" spans="1:9" ht="16" x14ac:dyDescent="0.2">
      <c r="A728" s="15">
        <v>42342</v>
      </c>
      <c r="B728" s="12">
        <v>2572014</v>
      </c>
      <c r="C728" s="12">
        <v>232.46</v>
      </c>
      <c r="D728" s="12">
        <v>230.38</v>
      </c>
      <c r="E728" s="12">
        <v>233.27</v>
      </c>
      <c r="F728" s="12">
        <v>227.66</v>
      </c>
      <c r="G728" s="22"/>
      <c r="H728" s="12">
        <v>231.13</v>
      </c>
      <c r="I728">
        <f t="shared" si="11"/>
        <v>-0.75</v>
      </c>
    </row>
    <row r="729" spans="1:9" ht="16" x14ac:dyDescent="0.2">
      <c r="A729" s="15">
        <v>42341</v>
      </c>
      <c r="B729" s="12">
        <v>2937233</v>
      </c>
      <c r="C729" s="12">
        <v>235.48</v>
      </c>
      <c r="D729" s="12">
        <v>232.71</v>
      </c>
      <c r="E729" s="12">
        <v>237.45</v>
      </c>
      <c r="F729" s="12">
        <v>230</v>
      </c>
      <c r="G729" s="22"/>
      <c r="H729" s="12">
        <v>230.38</v>
      </c>
      <c r="I729">
        <f t="shared" si="11"/>
        <v>2.3300000000000125</v>
      </c>
    </row>
    <row r="730" spans="1:9" ht="16" x14ac:dyDescent="0.2">
      <c r="A730" s="15">
        <v>42340</v>
      </c>
      <c r="B730" s="12">
        <v>2980644</v>
      </c>
      <c r="C730" s="12">
        <v>237</v>
      </c>
      <c r="D730" s="12">
        <v>231.99</v>
      </c>
      <c r="E730" s="12">
        <v>238.6</v>
      </c>
      <c r="F730" s="12">
        <v>231.23</v>
      </c>
      <c r="G730" s="22"/>
      <c r="H730" s="12">
        <v>232.71</v>
      </c>
      <c r="I730">
        <f t="shared" si="11"/>
        <v>-0.71999999999999886</v>
      </c>
    </row>
    <row r="731" spans="1:9" ht="16" x14ac:dyDescent="0.2">
      <c r="A731" s="15">
        <v>42339</v>
      </c>
      <c r="B731" s="12">
        <v>3728562</v>
      </c>
      <c r="C731" s="12">
        <v>231.06</v>
      </c>
      <c r="D731" s="12">
        <v>237.19</v>
      </c>
      <c r="E731" s="12">
        <v>238</v>
      </c>
      <c r="F731" s="12">
        <v>231.05</v>
      </c>
      <c r="G731" s="22"/>
      <c r="H731" s="12">
        <v>231.99</v>
      </c>
      <c r="I731">
        <f t="shared" si="11"/>
        <v>5.1999999999999886</v>
      </c>
    </row>
    <row r="732" spans="1:9" ht="16" x14ac:dyDescent="0.2">
      <c r="A732" s="15">
        <v>42338</v>
      </c>
      <c r="B732" s="12">
        <v>2591205</v>
      </c>
      <c r="C732" s="12">
        <v>231.79</v>
      </c>
      <c r="D732" s="12">
        <v>230.26</v>
      </c>
      <c r="E732" s="12">
        <v>234.28</v>
      </c>
      <c r="F732" s="12">
        <v>229.08</v>
      </c>
      <c r="G732" s="22"/>
      <c r="H732" s="12">
        <v>237.19</v>
      </c>
      <c r="I732">
        <f t="shared" si="11"/>
        <v>-6.9300000000000068</v>
      </c>
    </row>
    <row r="733" spans="1:9" ht="16" x14ac:dyDescent="0.2">
      <c r="A733" s="15">
        <v>42335</v>
      </c>
      <c r="B733" s="12">
        <v>1949353</v>
      </c>
      <c r="C733" s="12">
        <v>231.06</v>
      </c>
      <c r="D733" s="12">
        <v>231.61</v>
      </c>
      <c r="E733" s="12">
        <v>232.25</v>
      </c>
      <c r="F733" s="12">
        <v>227.01</v>
      </c>
      <c r="G733" s="22"/>
      <c r="H733" s="12">
        <v>230.26</v>
      </c>
      <c r="I733">
        <f t="shared" si="11"/>
        <v>1.3500000000000227</v>
      </c>
    </row>
    <row r="734" spans="1:9" ht="16" x14ac:dyDescent="0.2">
      <c r="A734" s="15">
        <v>42333</v>
      </c>
      <c r="B734" s="12">
        <v>3986945</v>
      </c>
      <c r="C734" s="12">
        <v>221.34</v>
      </c>
      <c r="D734" s="12">
        <v>229.64</v>
      </c>
      <c r="E734" s="12">
        <v>230.82499999999999</v>
      </c>
      <c r="F734" s="12">
        <v>220.375</v>
      </c>
      <c r="G734" s="22"/>
      <c r="H734" s="12">
        <v>231.61</v>
      </c>
      <c r="I734">
        <f t="shared" si="11"/>
        <v>-1.9700000000000273</v>
      </c>
    </row>
    <row r="735" spans="1:9" ht="16" x14ac:dyDescent="0.2">
      <c r="A735" s="15">
        <v>42332</v>
      </c>
      <c r="B735" s="12">
        <v>2478389</v>
      </c>
      <c r="C735" s="12">
        <v>215.37</v>
      </c>
      <c r="D735" s="12">
        <v>218.25</v>
      </c>
      <c r="E735" s="12">
        <v>221</v>
      </c>
      <c r="F735" s="12">
        <v>215</v>
      </c>
      <c r="G735" s="22"/>
      <c r="H735" s="12">
        <v>229.64</v>
      </c>
      <c r="I735">
        <f t="shared" si="11"/>
        <v>-11.389999999999986</v>
      </c>
    </row>
    <row r="736" spans="1:9" ht="16" x14ac:dyDescent="0.2">
      <c r="A736" s="15">
        <v>42331</v>
      </c>
      <c r="B736" s="12">
        <v>2525196</v>
      </c>
      <c r="C736" s="12">
        <v>217.35</v>
      </c>
      <c r="D736" s="12">
        <v>217.75</v>
      </c>
      <c r="E736" s="12">
        <v>219.18</v>
      </c>
      <c r="F736" s="12">
        <v>214.6798</v>
      </c>
      <c r="G736" s="22"/>
      <c r="H736" s="12">
        <v>218.25</v>
      </c>
      <c r="I736">
        <f t="shared" si="11"/>
        <v>-0.5</v>
      </c>
    </row>
    <row r="737" spans="1:9" ht="16" x14ac:dyDescent="0.2">
      <c r="A737" s="15">
        <v>42328</v>
      </c>
      <c r="B737" s="12">
        <v>4394199</v>
      </c>
      <c r="C737" s="12">
        <v>223.49</v>
      </c>
      <c r="D737" s="12">
        <v>220.01</v>
      </c>
      <c r="E737" s="12">
        <v>225</v>
      </c>
      <c r="F737" s="12">
        <v>213.58</v>
      </c>
      <c r="G737" s="22"/>
      <c r="H737" s="12">
        <v>217.75</v>
      </c>
      <c r="I737">
        <f t="shared" si="11"/>
        <v>2.2599999999999909</v>
      </c>
    </row>
    <row r="738" spans="1:9" ht="16" x14ac:dyDescent="0.2">
      <c r="A738" s="15">
        <v>42327</v>
      </c>
      <c r="B738" s="12">
        <v>2499593</v>
      </c>
      <c r="C738" s="12">
        <v>220.54</v>
      </c>
      <c r="D738" s="12">
        <v>221.8</v>
      </c>
      <c r="E738" s="12">
        <v>226.19</v>
      </c>
      <c r="F738" s="12">
        <v>220.3</v>
      </c>
      <c r="G738" s="22"/>
      <c r="H738" s="12">
        <v>220.01</v>
      </c>
      <c r="I738">
        <f t="shared" si="11"/>
        <v>1.7900000000000205</v>
      </c>
    </row>
    <row r="739" spans="1:9" ht="16" x14ac:dyDescent="0.2">
      <c r="A739" s="15">
        <v>42326</v>
      </c>
      <c r="B739" s="12">
        <v>2810200</v>
      </c>
      <c r="C739" s="12">
        <v>214.5</v>
      </c>
      <c r="D739" s="12">
        <v>221.07</v>
      </c>
      <c r="E739" s="12">
        <v>221.38</v>
      </c>
      <c r="F739" s="12">
        <v>212.52</v>
      </c>
      <c r="G739" s="22"/>
      <c r="H739" s="12">
        <v>221.8</v>
      </c>
      <c r="I739">
        <f t="shared" si="11"/>
        <v>-0.73000000000001819</v>
      </c>
    </row>
    <row r="740" spans="1:9" ht="16" x14ac:dyDescent="0.2">
      <c r="A740" s="15">
        <v>42325</v>
      </c>
      <c r="B740" s="12">
        <v>2148326</v>
      </c>
      <c r="C740" s="12">
        <v>215.2</v>
      </c>
      <c r="D740" s="12">
        <v>214</v>
      </c>
      <c r="E740" s="12">
        <v>216</v>
      </c>
      <c r="F740" s="12">
        <v>211.4</v>
      </c>
      <c r="G740" s="22"/>
      <c r="H740" s="12">
        <v>221.07</v>
      </c>
      <c r="I740">
        <f t="shared" si="11"/>
        <v>-7.0699999999999932</v>
      </c>
    </row>
    <row r="741" spans="1:9" ht="16" x14ac:dyDescent="0.2">
      <c r="A741" s="15">
        <v>42324</v>
      </c>
      <c r="B741" s="12">
        <v>2920362</v>
      </c>
      <c r="C741" s="12">
        <v>206.09</v>
      </c>
      <c r="D741" s="12">
        <v>214.31</v>
      </c>
      <c r="E741" s="12">
        <v>214.98</v>
      </c>
      <c r="F741" s="12">
        <v>205.8</v>
      </c>
      <c r="G741" s="22"/>
      <c r="H741" s="12">
        <v>214</v>
      </c>
      <c r="I741">
        <f t="shared" si="11"/>
        <v>0.31000000000000227</v>
      </c>
    </row>
    <row r="742" spans="1:9" ht="16" x14ac:dyDescent="0.2">
      <c r="A742" s="15">
        <v>42321</v>
      </c>
      <c r="B742" s="12">
        <v>3423139</v>
      </c>
      <c r="C742" s="12">
        <v>212.95</v>
      </c>
      <c r="D742" s="12">
        <v>207.19</v>
      </c>
      <c r="E742" s="12">
        <v>212.99</v>
      </c>
      <c r="F742" s="12">
        <v>206.52</v>
      </c>
      <c r="G742" s="22"/>
      <c r="H742" s="12">
        <v>214.31</v>
      </c>
      <c r="I742">
        <f t="shared" si="11"/>
        <v>-7.1200000000000045</v>
      </c>
    </row>
    <row r="743" spans="1:9" ht="16" x14ac:dyDescent="0.2">
      <c r="A743" s="15">
        <v>42320</v>
      </c>
      <c r="B743" s="12">
        <v>2913511</v>
      </c>
      <c r="C743" s="12">
        <v>217.85</v>
      </c>
      <c r="D743" s="12">
        <v>212.94</v>
      </c>
      <c r="E743" s="12">
        <v>219</v>
      </c>
      <c r="F743" s="12">
        <v>212.66</v>
      </c>
      <c r="G743" s="22"/>
      <c r="H743" s="12">
        <v>207.19</v>
      </c>
      <c r="I743">
        <f t="shared" si="11"/>
        <v>5.75</v>
      </c>
    </row>
    <row r="744" spans="1:9" ht="16" x14ac:dyDescent="0.2">
      <c r="A744" s="15">
        <v>42319</v>
      </c>
      <c r="B744" s="12">
        <v>3337501</v>
      </c>
      <c r="C744" s="12">
        <v>217.77</v>
      </c>
      <c r="D744" s="12">
        <v>219.08</v>
      </c>
      <c r="E744" s="12">
        <v>219.48</v>
      </c>
      <c r="F744" s="12">
        <v>213.63</v>
      </c>
      <c r="G744" s="22"/>
      <c r="H744" s="12">
        <v>212.94</v>
      </c>
      <c r="I744">
        <f t="shared" si="11"/>
        <v>6.1400000000000148</v>
      </c>
    </row>
    <row r="745" spans="1:9" ht="16" x14ac:dyDescent="0.2">
      <c r="A745" s="15">
        <v>42318</v>
      </c>
      <c r="B745" s="12">
        <v>4612408</v>
      </c>
      <c r="C745" s="12">
        <v>223.48</v>
      </c>
      <c r="D745" s="12">
        <v>216.5</v>
      </c>
      <c r="E745" s="12">
        <v>223.7</v>
      </c>
      <c r="F745" s="12">
        <v>216.08</v>
      </c>
      <c r="G745" s="22"/>
      <c r="H745" s="12">
        <v>219.08</v>
      </c>
      <c r="I745">
        <f t="shared" si="11"/>
        <v>-2.5800000000000125</v>
      </c>
    </row>
    <row r="746" spans="1:9" ht="16" x14ac:dyDescent="0.2">
      <c r="A746" s="15">
        <v>42317</v>
      </c>
      <c r="B746" s="12">
        <v>3846179</v>
      </c>
      <c r="C746" s="12">
        <v>232.99</v>
      </c>
      <c r="D746" s="12">
        <v>225.33</v>
      </c>
      <c r="E746" s="12">
        <v>232.99</v>
      </c>
      <c r="F746" s="12">
        <v>224.31</v>
      </c>
      <c r="G746" s="22"/>
      <c r="H746" s="12">
        <v>216.5</v>
      </c>
      <c r="I746">
        <f t="shared" si="11"/>
        <v>8.8300000000000125</v>
      </c>
    </row>
    <row r="747" spans="1:9" ht="16" x14ac:dyDescent="0.2">
      <c r="A747" s="15">
        <v>42314</v>
      </c>
      <c r="B747" s="12">
        <v>2444264</v>
      </c>
      <c r="C747" s="12">
        <v>230.7</v>
      </c>
      <c r="D747" s="12">
        <v>232.36</v>
      </c>
      <c r="E747" s="12">
        <v>233.35900000000001</v>
      </c>
      <c r="F747" s="12">
        <v>229.5</v>
      </c>
      <c r="G747" s="22"/>
      <c r="H747" s="12">
        <v>225.33</v>
      </c>
      <c r="I747">
        <f t="shared" si="11"/>
        <v>7.0300000000000011</v>
      </c>
    </row>
    <row r="748" spans="1:9" ht="16" x14ac:dyDescent="0.2">
      <c r="A748" s="15">
        <v>42313</v>
      </c>
      <c r="B748" s="12">
        <v>4494944</v>
      </c>
      <c r="C748" s="12">
        <v>230.58</v>
      </c>
      <c r="D748" s="12">
        <v>231.77</v>
      </c>
      <c r="E748" s="12">
        <v>234.58430000000001</v>
      </c>
      <c r="F748" s="12">
        <v>229.19</v>
      </c>
      <c r="G748" s="22"/>
      <c r="H748" s="12">
        <v>232.36</v>
      </c>
      <c r="I748">
        <f t="shared" si="11"/>
        <v>-0.59000000000000341</v>
      </c>
    </row>
    <row r="749" spans="1:9" ht="16" x14ac:dyDescent="0.2">
      <c r="A749" s="15">
        <v>42312</v>
      </c>
      <c r="B749" s="12">
        <v>12713530</v>
      </c>
      <c r="C749" s="12">
        <v>227</v>
      </c>
      <c r="D749" s="12">
        <v>231.63</v>
      </c>
      <c r="E749" s="12">
        <v>232.74</v>
      </c>
      <c r="F749" s="12">
        <v>225.2</v>
      </c>
      <c r="G749" s="22"/>
      <c r="H749" s="12">
        <v>231.77</v>
      </c>
      <c r="I749">
        <f t="shared" si="11"/>
        <v>-0.14000000000001478</v>
      </c>
    </row>
    <row r="750" spans="1:9" ht="16" x14ac:dyDescent="0.2">
      <c r="A750" s="15">
        <v>42311</v>
      </c>
      <c r="B750" s="12">
        <v>8065091</v>
      </c>
      <c r="C750" s="12">
        <v>213.85</v>
      </c>
      <c r="D750" s="12">
        <v>208.35</v>
      </c>
      <c r="E750" s="12">
        <v>214.44</v>
      </c>
      <c r="F750" s="12">
        <v>207.75</v>
      </c>
      <c r="G750" s="22"/>
      <c r="H750" s="12">
        <v>231.63</v>
      </c>
      <c r="I750">
        <f t="shared" si="11"/>
        <v>-23.28</v>
      </c>
    </row>
    <row r="751" spans="1:9" ht="16" x14ac:dyDescent="0.2">
      <c r="A751" s="15">
        <v>42310</v>
      </c>
      <c r="B751" s="12">
        <v>3924514</v>
      </c>
      <c r="C751" s="12">
        <v>208.92</v>
      </c>
      <c r="D751" s="12">
        <v>213.79</v>
      </c>
      <c r="E751" s="12">
        <v>215.8</v>
      </c>
      <c r="F751" s="12">
        <v>207.22</v>
      </c>
      <c r="G751" s="22"/>
      <c r="H751" s="12">
        <v>208.35</v>
      </c>
      <c r="I751">
        <f t="shared" si="11"/>
        <v>5.4399999999999977</v>
      </c>
    </row>
    <row r="752" spans="1:9" ht="16" x14ac:dyDescent="0.2">
      <c r="A752" s="15">
        <v>42307</v>
      </c>
      <c r="B752" s="12">
        <v>4432433</v>
      </c>
      <c r="C752" s="12">
        <v>210.4</v>
      </c>
      <c r="D752" s="12">
        <v>206.93</v>
      </c>
      <c r="E752" s="12">
        <v>211.63</v>
      </c>
      <c r="F752" s="12">
        <v>203.89</v>
      </c>
      <c r="G752" s="22"/>
      <c r="H752" s="12">
        <v>213.79</v>
      </c>
      <c r="I752">
        <f t="shared" si="11"/>
        <v>-6.8599999999999852</v>
      </c>
    </row>
    <row r="753" spans="1:9" ht="16" x14ac:dyDescent="0.2">
      <c r="A753" s="15">
        <v>42306</v>
      </c>
      <c r="B753" s="12">
        <v>1794743</v>
      </c>
      <c r="C753" s="12">
        <v>211.75</v>
      </c>
      <c r="D753" s="12">
        <v>211.63</v>
      </c>
      <c r="E753" s="12">
        <v>213.74809999999999</v>
      </c>
      <c r="F753" s="12">
        <v>210.64</v>
      </c>
      <c r="G753" s="22"/>
      <c r="H753" s="12">
        <v>206.93</v>
      </c>
      <c r="I753">
        <f t="shared" si="11"/>
        <v>4.6999999999999886</v>
      </c>
    </row>
    <row r="754" spans="1:9" ht="16" x14ac:dyDescent="0.2">
      <c r="A754" s="15">
        <v>42305</v>
      </c>
      <c r="B754" s="12">
        <v>2726880</v>
      </c>
      <c r="C754" s="12">
        <v>211.31</v>
      </c>
      <c r="D754" s="12">
        <v>212.96</v>
      </c>
      <c r="E754" s="12">
        <v>213.45</v>
      </c>
      <c r="F754" s="12">
        <v>208.3</v>
      </c>
      <c r="G754" s="22"/>
      <c r="H754" s="12">
        <v>211.63</v>
      </c>
      <c r="I754">
        <f t="shared" si="11"/>
        <v>1.3300000000000125</v>
      </c>
    </row>
    <row r="755" spans="1:9" ht="16" x14ac:dyDescent="0.2">
      <c r="A755" s="15">
        <v>42304</v>
      </c>
      <c r="B755" s="12">
        <v>3512832</v>
      </c>
      <c r="C755" s="12">
        <v>214.84</v>
      </c>
      <c r="D755" s="12">
        <v>210.35</v>
      </c>
      <c r="E755" s="12">
        <v>217.1</v>
      </c>
      <c r="F755" s="12">
        <v>207.51</v>
      </c>
      <c r="G755" s="22"/>
      <c r="H755" s="12">
        <v>212.96</v>
      </c>
      <c r="I755">
        <f t="shared" si="11"/>
        <v>-2.6100000000000136</v>
      </c>
    </row>
    <row r="756" spans="1:9" ht="16" x14ac:dyDescent="0.2">
      <c r="A756" s="15">
        <v>42303</v>
      </c>
      <c r="B756" s="12">
        <v>3388227</v>
      </c>
      <c r="C756" s="12">
        <v>211.38</v>
      </c>
      <c r="D756" s="12">
        <v>215.26</v>
      </c>
      <c r="E756" s="12">
        <v>215.88</v>
      </c>
      <c r="F756" s="12">
        <v>210</v>
      </c>
      <c r="G756" s="22"/>
      <c r="H756" s="12">
        <v>210.35</v>
      </c>
      <c r="I756">
        <f t="shared" si="11"/>
        <v>4.9099999999999966</v>
      </c>
    </row>
    <row r="757" spans="1:9" ht="16" x14ac:dyDescent="0.2">
      <c r="A757" s="15">
        <v>42300</v>
      </c>
      <c r="B757" s="12">
        <v>4226411</v>
      </c>
      <c r="C757" s="12">
        <v>215</v>
      </c>
      <c r="D757" s="12">
        <v>209.09</v>
      </c>
      <c r="E757" s="12">
        <v>215.35</v>
      </c>
      <c r="F757" s="12">
        <v>207.69</v>
      </c>
      <c r="G757" s="22"/>
      <c r="H757" s="12">
        <v>215.26</v>
      </c>
      <c r="I757">
        <f t="shared" si="11"/>
        <v>-6.1699999999999875</v>
      </c>
    </row>
    <row r="758" spans="1:9" ht="16" x14ac:dyDescent="0.2">
      <c r="A758" s="15">
        <v>42299</v>
      </c>
      <c r="B758" s="12">
        <v>2818801</v>
      </c>
      <c r="C758" s="12">
        <v>211.56</v>
      </c>
      <c r="D758" s="12">
        <v>211.72</v>
      </c>
      <c r="E758" s="12">
        <v>215.75</v>
      </c>
      <c r="F758" s="12">
        <v>209.4</v>
      </c>
      <c r="G758" s="22"/>
      <c r="H758" s="12">
        <v>209.09</v>
      </c>
      <c r="I758">
        <f t="shared" si="11"/>
        <v>2.6299999999999955</v>
      </c>
    </row>
    <row r="759" spans="1:9" ht="16" x14ac:dyDescent="0.2">
      <c r="A759" s="15">
        <v>42298</v>
      </c>
      <c r="B759" s="12">
        <v>4177956</v>
      </c>
      <c r="C759" s="12">
        <v>211.99</v>
      </c>
      <c r="D759" s="12">
        <v>210.09</v>
      </c>
      <c r="E759" s="12">
        <v>214.81</v>
      </c>
      <c r="F759" s="12">
        <v>208.8</v>
      </c>
      <c r="G759" s="22"/>
      <c r="H759" s="12">
        <v>211.72</v>
      </c>
      <c r="I759">
        <f t="shared" si="11"/>
        <v>-1.6299999999999955</v>
      </c>
    </row>
    <row r="760" spans="1:9" ht="16" x14ac:dyDescent="0.2">
      <c r="A760" s="15">
        <v>42297</v>
      </c>
      <c r="B760" s="12">
        <v>14877020</v>
      </c>
      <c r="C760" s="12">
        <v>227.72</v>
      </c>
      <c r="D760" s="12">
        <v>213.03</v>
      </c>
      <c r="E760" s="12">
        <v>228.6</v>
      </c>
      <c r="F760" s="12">
        <v>202</v>
      </c>
      <c r="G760" s="22"/>
      <c r="H760" s="12">
        <v>210.09</v>
      </c>
      <c r="I760">
        <f t="shared" si="11"/>
        <v>2.9399999999999977</v>
      </c>
    </row>
    <row r="761" spans="1:9" ht="16" x14ac:dyDescent="0.2">
      <c r="A761" s="15">
        <v>42296</v>
      </c>
      <c r="B761" s="12">
        <v>2506836</v>
      </c>
      <c r="C761" s="12">
        <v>226.5</v>
      </c>
      <c r="D761" s="12">
        <v>228.1</v>
      </c>
      <c r="E761" s="12">
        <v>231.15</v>
      </c>
      <c r="F761" s="12">
        <v>224.94</v>
      </c>
      <c r="G761" s="22"/>
      <c r="H761" s="12">
        <v>213.03</v>
      </c>
      <c r="I761">
        <f t="shared" si="11"/>
        <v>15.069999999999993</v>
      </c>
    </row>
    <row r="762" spans="1:9" ht="16" x14ac:dyDescent="0.2">
      <c r="A762" s="15">
        <v>42293</v>
      </c>
      <c r="B762" s="12">
        <v>4327574</v>
      </c>
      <c r="C762" s="12">
        <v>223.04</v>
      </c>
      <c r="D762" s="12">
        <v>227.01</v>
      </c>
      <c r="E762" s="12">
        <v>230.48050000000001</v>
      </c>
      <c r="F762" s="12">
        <v>222.87</v>
      </c>
      <c r="G762" s="22"/>
      <c r="H762" s="12">
        <v>228.1</v>
      </c>
      <c r="I762">
        <f t="shared" si="11"/>
        <v>-1.0900000000000034</v>
      </c>
    </row>
    <row r="763" spans="1:9" ht="16" x14ac:dyDescent="0.2">
      <c r="A763" s="15">
        <v>42292</v>
      </c>
      <c r="B763" s="12">
        <v>2835920</v>
      </c>
      <c r="C763" s="12">
        <v>216.43</v>
      </c>
      <c r="D763" s="12">
        <v>221.31</v>
      </c>
      <c r="E763" s="12">
        <v>221.73</v>
      </c>
      <c r="F763" s="12">
        <v>213.7</v>
      </c>
      <c r="G763" s="22"/>
      <c r="H763" s="12">
        <v>227.01</v>
      </c>
      <c r="I763">
        <f t="shared" si="11"/>
        <v>-5.6999999999999886</v>
      </c>
    </row>
    <row r="764" spans="1:9" ht="16" x14ac:dyDescent="0.2">
      <c r="H764" s="12">
        <v>221.31</v>
      </c>
    </row>
  </sheetData>
  <mergeCells count="3">
    <mergeCell ref="A1:M4"/>
    <mergeCell ref="A5:M5"/>
    <mergeCell ref="G6:G76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Models</vt:lpstr>
      <vt:lpstr>MA Models</vt:lpstr>
      <vt:lpstr>Stationarity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Kothotya</dc:creator>
  <cp:lastModifiedBy>Microsoft Office User</cp:lastModifiedBy>
  <dcterms:created xsi:type="dcterms:W3CDTF">2023-04-01T05:22:34Z</dcterms:created>
  <dcterms:modified xsi:type="dcterms:W3CDTF">2023-04-03T18:51:24Z</dcterms:modified>
</cp:coreProperties>
</file>