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e\Downloads\"/>
    </mc:Choice>
  </mc:AlternateContent>
  <xr:revisionPtr revIDLastSave="0" documentId="13_ncr:1_{520D5A86-802D-44BB-BD1E-8BD02DCC1125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8" i="2" l="1"/>
  <c r="F18" i="2"/>
  <c r="E18" i="2"/>
  <c r="D18" i="2"/>
  <c r="C18" i="2"/>
  <c r="J18" i="1"/>
  <c r="H18" i="1"/>
  <c r="K18" i="1" s="1"/>
  <c r="G18" i="1"/>
  <c r="F18" i="1"/>
  <c r="I18" i="1" s="1"/>
  <c r="E18" i="1"/>
  <c r="D18" i="1"/>
  <c r="C18" i="1"/>
  <c r="B18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<sst xmlns="http://schemas.openxmlformats.org/spreadsheetml/2006/main" count="49" uniqueCount="32">
  <si>
    <t>Marker</t>
  </si>
  <si>
    <t>cellprofiler_features_corrected</t>
  </si>
  <si>
    <t>cellprofiler_features_no_border_filtered</t>
  </si>
  <si>
    <t>scaled_data</t>
  </si>
  <si>
    <t>Garbage Collector - normal (p&gt;0.95)</t>
  </si>
  <si>
    <t>*_results_well.csv</t>
  </si>
  <si>
    <t>*_results_strain.csv</t>
  </si>
  <si>
    <t>*_outlier_cells.csv (high confidence)</t>
  </si>
  <si>
    <t>% F/E</t>
  </si>
  <si>
    <t>% G/E</t>
  </si>
  <si>
    <t>% H/E</t>
  </si>
  <si>
    <t>Cdc11</t>
  </si>
  <si>
    <t>Dad2</t>
  </si>
  <si>
    <t>Heh2</t>
  </si>
  <si>
    <t>Hta2</t>
  </si>
  <si>
    <t>Nop10</t>
  </si>
  <si>
    <t>Nuf2</t>
  </si>
  <si>
    <t>Om45</t>
  </si>
  <si>
    <t>Pil1</t>
  </si>
  <si>
    <t>Psr1</t>
  </si>
  <si>
    <t>Sec21</t>
  </si>
  <si>
    <t>Sec7</t>
  </si>
  <si>
    <t>Spf1</t>
  </si>
  <si>
    <t>Sac6</t>
  </si>
  <si>
    <t>Snf7</t>
  </si>
  <si>
    <t>Vph1</t>
  </si>
  <si>
    <t>TOTAL</t>
  </si>
  <si>
    <t>Nil's High-Confidence Counts</t>
  </si>
  <si>
    <t>Weighed KS Penetrance</t>
  </si>
  <si>
    <t>Weighted Penetrance</t>
  </si>
  <si>
    <t>Inlier + Outlier after GC</t>
  </si>
  <si>
    <t>*_all_PCA_GMM_OD_results_score_strain.csv (all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</si>
</sst>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EE9B8"/>
      </patternFill>
    </fill>
    <fill>
      <patternFill patternType="solid">
        <fgColor rgb="FFEEE9B8"/>
        <bgColor rgb="FFDDDDDD"/>
      </patternFill>
    </fill>
    <fill>
      <patternFill patternType="solid">
        <fgColor theme="7" tint="0.59999389629810485"/>
        <bgColor rgb="FFDDDDDD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10" fontId="0" fillId="3" borderId="0" xfId="0" applyNumberForma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right" vertical="center"/>
    </xf>
    <xf numFmtId="0" fontId="2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EE9B8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"/>
  <sheetViews>
    <sheetView zoomScale="120" zoomScaleNormal="120" workbookViewId="0">
      <pane xSplit="1" topLeftCell="E1" activePane="topRight" state="frozen"/>
      <selection pane="topRight" activeCell="H2" sqref="H2:H16"/>
    </sheetView>
  </sheetViews>
  <sheetFormatPr defaultRowHeight="12.75" x14ac:dyDescent="0.2"/>
  <cols>
    <col min="1" max="1" width="11.5703125" style="1"/>
    <col min="2" max="2" width="28.28515625" style="1" customWidth="1"/>
    <col min="3" max="3" width="35.5703125" style="1" customWidth="1"/>
    <col min="4" max="4" width="12.42578125" style="1" customWidth="1"/>
    <col min="5" max="5" width="32.5703125" style="1" customWidth="1"/>
    <col min="6" max="6" width="17.85546875" style="1" customWidth="1"/>
    <col min="7" max="7" width="20.42578125" style="1" customWidth="1"/>
    <col min="8" max="8" width="33.28515625" style="1" customWidth="1"/>
    <col min="9" max="9" width="12.42578125" style="1" customWidth="1"/>
    <col min="10" max="10" width="11.5703125" style="1"/>
    <col min="11" max="11" width="11.42578125" style="1" customWidth="1"/>
    <col min="12" max="1025" width="11.5703125" style="1"/>
  </cols>
  <sheetData>
    <row r="1" spans="1:1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>
        <v>10035928</v>
      </c>
      <c r="C2" s="1">
        <v>9112210</v>
      </c>
      <c r="D2" s="1">
        <v>8735291</v>
      </c>
      <c r="E2" s="1">
        <v>6394710</v>
      </c>
      <c r="F2" s="1">
        <v>383325</v>
      </c>
      <c r="G2" s="1">
        <v>260903</v>
      </c>
      <c r="H2" s="1">
        <v>151889</v>
      </c>
      <c r="I2" s="3">
        <f t="shared" ref="I2:I16" si="0">F2/E2</f>
        <v>5.9944078777614623E-2</v>
      </c>
      <c r="J2" s="3">
        <f t="shared" ref="J2:J16" si="1">G2/E2</f>
        <v>4.0799817349027559E-2</v>
      </c>
      <c r="K2" s="3">
        <f t="shared" ref="K2:K16" si="2">H2/E2</f>
        <v>2.3752289001377703E-2</v>
      </c>
    </row>
    <row r="3" spans="1:11" x14ac:dyDescent="0.2">
      <c r="A3" s="1" t="s">
        <v>12</v>
      </c>
      <c r="B3" s="1">
        <v>6133060</v>
      </c>
      <c r="C3" s="1">
        <v>5339074</v>
      </c>
      <c r="D3" s="1">
        <v>5065993</v>
      </c>
      <c r="E3" s="1">
        <v>3670539</v>
      </c>
      <c r="F3" s="1">
        <v>305736</v>
      </c>
      <c r="G3" s="1">
        <v>228724</v>
      </c>
      <c r="H3" s="1">
        <v>146264</v>
      </c>
      <c r="I3" s="3">
        <f t="shared" si="0"/>
        <v>8.3294578807090736E-2</v>
      </c>
      <c r="J3" s="3">
        <f t="shared" si="1"/>
        <v>6.2313464044381491E-2</v>
      </c>
      <c r="K3" s="3">
        <f t="shared" si="2"/>
        <v>3.9848098603502101E-2</v>
      </c>
    </row>
    <row r="4" spans="1:11" x14ac:dyDescent="0.2">
      <c r="A4" s="1" t="s">
        <v>13</v>
      </c>
      <c r="B4" s="1">
        <v>9470828</v>
      </c>
      <c r="C4" s="1">
        <v>8540466</v>
      </c>
      <c r="D4" s="1">
        <v>8183465</v>
      </c>
      <c r="E4" s="1">
        <v>5762003</v>
      </c>
      <c r="F4" s="1">
        <v>434728</v>
      </c>
      <c r="G4" s="1">
        <v>318152</v>
      </c>
      <c r="H4" s="1">
        <v>219882</v>
      </c>
      <c r="I4" s="3">
        <f t="shared" si="0"/>
        <v>7.5447374810460877E-2</v>
      </c>
      <c r="J4" s="3">
        <f t="shared" si="1"/>
        <v>5.521552140809368E-2</v>
      </c>
      <c r="K4" s="3">
        <f t="shared" si="2"/>
        <v>3.8160688219009954E-2</v>
      </c>
    </row>
    <row r="5" spans="1:11" x14ac:dyDescent="0.2">
      <c r="A5" s="1" t="s">
        <v>14</v>
      </c>
      <c r="B5" s="1">
        <v>9470828</v>
      </c>
      <c r="C5" s="1">
        <v>8540466</v>
      </c>
      <c r="D5" s="1">
        <v>8183465</v>
      </c>
      <c r="E5" s="1">
        <v>5762003</v>
      </c>
      <c r="F5" s="1">
        <v>515207</v>
      </c>
      <c r="G5" s="1">
        <v>352714</v>
      </c>
      <c r="H5" s="1">
        <v>138029</v>
      </c>
      <c r="I5" s="3">
        <f t="shared" si="0"/>
        <v>8.9414566427681488E-2</v>
      </c>
      <c r="J5" s="3">
        <f t="shared" si="1"/>
        <v>6.1213782776579601E-2</v>
      </c>
      <c r="K5" s="3">
        <f t="shared" si="2"/>
        <v>2.3955037857495042E-2</v>
      </c>
    </row>
    <row r="6" spans="1:11" x14ac:dyDescent="0.2">
      <c r="A6" s="1" t="s">
        <v>15</v>
      </c>
      <c r="B6" s="1">
        <v>27957359</v>
      </c>
      <c r="C6" s="1">
        <v>25304567</v>
      </c>
      <c r="D6" s="1">
        <v>24989316</v>
      </c>
      <c r="E6" s="1">
        <v>17289310</v>
      </c>
      <c r="F6" s="1">
        <v>1276549</v>
      </c>
      <c r="G6" s="1">
        <v>1075341</v>
      </c>
      <c r="H6" s="1">
        <v>757611</v>
      </c>
      <c r="I6" s="3">
        <f t="shared" si="0"/>
        <v>7.3834583335020312E-2</v>
      </c>
      <c r="J6" s="3">
        <f t="shared" si="1"/>
        <v>6.2196871939944394E-2</v>
      </c>
      <c r="K6" s="3">
        <f t="shared" si="2"/>
        <v>4.3819620331869806E-2</v>
      </c>
    </row>
    <row r="7" spans="1:11" x14ac:dyDescent="0.2">
      <c r="A7" s="1" t="s">
        <v>16</v>
      </c>
      <c r="B7" s="1">
        <v>9899780</v>
      </c>
      <c r="C7" s="1">
        <v>8944409</v>
      </c>
      <c r="D7" s="1">
        <v>8644449</v>
      </c>
      <c r="E7" s="1">
        <v>6381247</v>
      </c>
      <c r="F7" s="1">
        <v>414045</v>
      </c>
      <c r="G7" s="1">
        <v>253339</v>
      </c>
      <c r="H7" s="1">
        <v>96891</v>
      </c>
      <c r="I7" s="3">
        <f t="shared" si="0"/>
        <v>6.4884653422755775E-2</v>
      </c>
      <c r="J7" s="3">
        <f t="shared" si="1"/>
        <v>3.9700547557554193E-2</v>
      </c>
      <c r="K7" s="3">
        <f t="shared" si="2"/>
        <v>1.5183709390970135E-2</v>
      </c>
    </row>
    <row r="8" spans="1:11" x14ac:dyDescent="0.2">
      <c r="A8" s="1" t="s">
        <v>17</v>
      </c>
      <c r="B8" s="1">
        <v>5919185</v>
      </c>
      <c r="C8" s="1">
        <v>5217551</v>
      </c>
      <c r="D8" s="1">
        <v>4885281</v>
      </c>
      <c r="E8" s="1">
        <v>3544679</v>
      </c>
      <c r="F8" s="1">
        <v>368812</v>
      </c>
      <c r="G8" s="1">
        <v>288382</v>
      </c>
      <c r="H8" s="1">
        <v>208066</v>
      </c>
      <c r="I8" s="3">
        <f t="shared" si="0"/>
        <v>0.10404665697514499</v>
      </c>
      <c r="J8" s="3">
        <f t="shared" si="1"/>
        <v>8.1356308991589923E-2</v>
      </c>
      <c r="K8" s="3">
        <f t="shared" si="2"/>
        <v>5.8698121889175295E-2</v>
      </c>
    </row>
    <row r="9" spans="1:11" x14ac:dyDescent="0.2">
      <c r="A9" s="1" t="s">
        <v>18</v>
      </c>
      <c r="B9" s="1">
        <v>9854099</v>
      </c>
      <c r="C9" s="1">
        <v>8901209</v>
      </c>
      <c r="D9" s="1">
        <v>8569404</v>
      </c>
      <c r="E9" s="1">
        <v>6192804</v>
      </c>
      <c r="F9" s="1">
        <v>623257</v>
      </c>
      <c r="G9" s="1">
        <v>516177</v>
      </c>
      <c r="H9" s="1">
        <v>271702</v>
      </c>
      <c r="I9" s="3">
        <f t="shared" si="0"/>
        <v>0.1006421323846193</v>
      </c>
      <c r="J9" s="3">
        <f t="shared" si="1"/>
        <v>8.3351095884836662E-2</v>
      </c>
      <c r="K9" s="3">
        <f t="shared" si="2"/>
        <v>4.3873825168695799E-2</v>
      </c>
    </row>
    <row r="10" spans="1:11" x14ac:dyDescent="0.2">
      <c r="A10" s="1" t="s">
        <v>19</v>
      </c>
      <c r="B10" s="1">
        <v>9904522</v>
      </c>
      <c r="C10" s="1">
        <v>8778462</v>
      </c>
      <c r="D10" s="1">
        <v>8446369</v>
      </c>
      <c r="E10" s="1">
        <v>6167152</v>
      </c>
      <c r="F10" s="1">
        <v>455877</v>
      </c>
      <c r="G10" s="1">
        <v>327565</v>
      </c>
      <c r="H10" s="1">
        <v>202673</v>
      </c>
      <c r="I10" s="3">
        <f t="shared" si="0"/>
        <v>7.3920182281870139E-2</v>
      </c>
      <c r="J10" s="3">
        <f t="shared" si="1"/>
        <v>5.3114468396433231E-2</v>
      </c>
      <c r="K10" s="3">
        <f t="shared" si="2"/>
        <v>3.2863305460932371E-2</v>
      </c>
    </row>
    <row r="11" spans="1:11" x14ac:dyDescent="0.2">
      <c r="A11" s="1" t="s">
        <v>20</v>
      </c>
      <c r="B11" s="1">
        <v>4299643</v>
      </c>
      <c r="C11" s="1">
        <v>3713332</v>
      </c>
      <c r="D11" s="1">
        <v>3523666</v>
      </c>
      <c r="E11" s="1">
        <v>2540018</v>
      </c>
      <c r="F11" s="1">
        <v>252767</v>
      </c>
      <c r="G11" s="1">
        <v>183749</v>
      </c>
      <c r="H11" s="1">
        <v>79408</v>
      </c>
      <c r="I11" s="3">
        <f t="shared" si="0"/>
        <v>9.9513861712791016E-2</v>
      </c>
      <c r="J11" s="3">
        <f t="shared" si="1"/>
        <v>7.2341613327149654E-2</v>
      </c>
      <c r="K11" s="3">
        <f t="shared" si="2"/>
        <v>3.1262770578791177E-2</v>
      </c>
    </row>
    <row r="12" spans="1:11" x14ac:dyDescent="0.2">
      <c r="A12" s="1" t="s">
        <v>21</v>
      </c>
      <c r="B12" s="1">
        <v>8708775</v>
      </c>
      <c r="C12" s="1">
        <v>7949781</v>
      </c>
      <c r="D12" s="1">
        <v>7649185</v>
      </c>
      <c r="E12" s="1">
        <v>5652025</v>
      </c>
      <c r="F12" s="1">
        <v>412882</v>
      </c>
      <c r="G12" s="1">
        <v>296322</v>
      </c>
      <c r="H12" s="1">
        <v>178950</v>
      </c>
      <c r="I12" s="3">
        <f t="shared" si="0"/>
        <v>7.3050278440028135E-2</v>
      </c>
      <c r="J12" s="3">
        <f t="shared" si="1"/>
        <v>5.2427581265121793E-2</v>
      </c>
      <c r="K12" s="3">
        <f t="shared" si="2"/>
        <v>3.1661218766725202E-2</v>
      </c>
    </row>
    <row r="13" spans="1:11" x14ac:dyDescent="0.2">
      <c r="A13" s="1" t="s">
        <v>22</v>
      </c>
      <c r="B13" s="1">
        <v>7413795</v>
      </c>
      <c r="C13" s="1">
        <v>6684792</v>
      </c>
      <c r="D13" s="1">
        <v>6519307</v>
      </c>
      <c r="E13" s="1">
        <v>4615001</v>
      </c>
      <c r="F13" s="1">
        <v>295502</v>
      </c>
      <c r="G13" s="1">
        <v>182457</v>
      </c>
      <c r="H13" s="1">
        <v>74881</v>
      </c>
      <c r="I13" s="3">
        <f t="shared" si="0"/>
        <v>6.4030755356282693E-2</v>
      </c>
      <c r="J13" s="3">
        <f t="shared" si="1"/>
        <v>3.9535636070284708E-2</v>
      </c>
      <c r="K13" s="3">
        <f t="shared" si="2"/>
        <v>1.6225565281567652E-2</v>
      </c>
    </row>
    <row r="14" spans="1:11" x14ac:dyDescent="0.2">
      <c r="A14" s="4" t="s">
        <v>23</v>
      </c>
      <c r="B14" s="4">
        <v>27982657</v>
      </c>
      <c r="C14" s="4">
        <v>24210447</v>
      </c>
      <c r="D14" s="4">
        <v>24210442</v>
      </c>
      <c r="E14" s="4">
        <v>13814102</v>
      </c>
      <c r="F14" s="4">
        <v>855107</v>
      </c>
      <c r="G14" s="4">
        <v>602463</v>
      </c>
      <c r="H14" s="4">
        <v>315371</v>
      </c>
      <c r="I14" s="5">
        <f t="shared" si="0"/>
        <v>6.1901019697118205E-2</v>
      </c>
      <c r="J14" s="5">
        <f t="shared" si="1"/>
        <v>4.3612172546575956E-2</v>
      </c>
      <c r="K14" s="5">
        <f t="shared" si="2"/>
        <v>2.2829641767521336E-2</v>
      </c>
    </row>
    <row r="15" spans="1:11" x14ac:dyDescent="0.2">
      <c r="A15" s="4" t="s">
        <v>24</v>
      </c>
      <c r="B15" s="4">
        <v>21461416</v>
      </c>
      <c r="C15" s="4">
        <v>17975070</v>
      </c>
      <c r="D15" s="4">
        <v>17975036</v>
      </c>
      <c r="E15" s="4">
        <v>11581047</v>
      </c>
      <c r="F15" s="4">
        <v>495814</v>
      </c>
      <c r="G15" s="4">
        <v>278082</v>
      </c>
      <c r="H15" s="4">
        <v>25421</v>
      </c>
      <c r="I15" s="5">
        <f t="shared" si="0"/>
        <v>4.28125367248747E-2</v>
      </c>
      <c r="J15" s="5">
        <f t="shared" si="1"/>
        <v>2.4011818620544412E-2</v>
      </c>
      <c r="K15" s="5">
        <f t="shared" si="2"/>
        <v>2.1950519672357775E-3</v>
      </c>
    </row>
    <row r="16" spans="1:11" x14ac:dyDescent="0.2">
      <c r="A16" s="4" t="s">
        <v>25</v>
      </c>
      <c r="B16" s="4">
        <v>45880128</v>
      </c>
      <c r="C16" s="4">
        <v>43509732</v>
      </c>
      <c r="D16" s="4">
        <v>43509712</v>
      </c>
      <c r="E16" s="4">
        <v>29422912</v>
      </c>
      <c r="F16" s="4">
        <v>966367</v>
      </c>
      <c r="G16" s="4">
        <v>636044</v>
      </c>
      <c r="H16" s="6">
        <v>336981</v>
      </c>
      <c r="I16" s="5">
        <f t="shared" si="0"/>
        <v>3.2844029849934633E-2</v>
      </c>
      <c r="J16" s="5">
        <f t="shared" si="1"/>
        <v>2.1617302869274123E-2</v>
      </c>
      <c r="K16" s="5">
        <f t="shared" si="2"/>
        <v>1.1453013216366891E-2</v>
      </c>
    </row>
    <row r="17" spans="1:11" x14ac:dyDescent="0.2">
      <c r="I17" s="3"/>
      <c r="J17" s="3"/>
      <c r="K17" s="3"/>
    </row>
    <row r="18" spans="1:11" x14ac:dyDescent="0.2">
      <c r="A18" s="1" t="s">
        <v>26</v>
      </c>
      <c r="B18" s="1">
        <f t="shared" ref="B18:H18" si="3">SUM(B2:B16)</f>
        <v>214392003</v>
      </c>
      <c r="C18" s="1">
        <f t="shared" si="3"/>
        <v>192721568</v>
      </c>
      <c r="D18" s="1">
        <f t="shared" si="3"/>
        <v>189090381</v>
      </c>
      <c r="E18" s="1">
        <f t="shared" si="3"/>
        <v>128789552</v>
      </c>
      <c r="F18" s="1">
        <f t="shared" si="3"/>
        <v>8055975</v>
      </c>
      <c r="G18" s="1">
        <f t="shared" si="3"/>
        <v>5800414</v>
      </c>
      <c r="H18" s="1">
        <f t="shared" si="3"/>
        <v>3204019</v>
      </c>
      <c r="I18" s="3">
        <f>F18/E18</f>
        <v>6.2551463801970519E-2</v>
      </c>
      <c r="J18" s="3">
        <f>G18/E18</f>
        <v>4.5037923573179289E-2</v>
      </c>
      <c r="K18" s="3">
        <f>H18/E18</f>
        <v>2.4877941962248615E-2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FD47-B236-4E44-B384-4819C3711BBD}">
  <dimension ref="A1:F18"/>
  <sheetViews>
    <sheetView tabSelected="1" workbookViewId="0">
      <selection activeCell="D24" sqref="D24"/>
    </sheetView>
  </sheetViews>
  <sheetFormatPr defaultRowHeight="12.75" x14ac:dyDescent="0.2"/>
  <cols>
    <col min="2" max="2" width="33.85546875" customWidth="1"/>
    <col min="3" max="3" width="41.140625" customWidth="1"/>
    <col min="4" max="4" width="27.5703125" customWidth="1"/>
    <col min="5" max="5" width="24" customWidth="1"/>
    <col min="6" max="6" width="27.28515625" customWidth="1"/>
  </cols>
  <sheetData>
    <row r="1" spans="1:6" ht="25.5" x14ac:dyDescent="0.2">
      <c r="A1" s="13" t="s">
        <v>0</v>
      </c>
      <c r="B1" s="14" t="s">
        <v>30</v>
      </c>
      <c r="C1" s="15" t="s">
        <v>31</v>
      </c>
      <c r="D1" s="13" t="s">
        <v>27</v>
      </c>
      <c r="E1" s="13" t="s">
        <v>28</v>
      </c>
      <c r="F1" s="13" t="s">
        <v>29</v>
      </c>
    </row>
    <row r="2" spans="1:6" x14ac:dyDescent="0.2">
      <c r="A2" t="s">
        <v>11</v>
      </c>
      <c r="B2" s="7">
        <v>6394710</v>
      </c>
      <c r="C2" s="7">
        <v>260713</v>
      </c>
      <c r="D2" s="7">
        <v>151889</v>
      </c>
      <c r="E2" s="7">
        <v>3419</v>
      </c>
      <c r="F2" s="7">
        <v>2116</v>
      </c>
    </row>
    <row r="3" spans="1:6" x14ac:dyDescent="0.2">
      <c r="A3" t="s">
        <v>12</v>
      </c>
      <c r="B3" s="7">
        <v>3670539</v>
      </c>
      <c r="C3" s="7">
        <v>228408</v>
      </c>
      <c r="D3" s="7">
        <v>146264</v>
      </c>
      <c r="E3" s="7">
        <v>4435</v>
      </c>
      <c r="F3" s="7">
        <v>1448</v>
      </c>
    </row>
    <row r="4" spans="1:6" x14ac:dyDescent="0.2">
      <c r="A4" t="s">
        <v>13</v>
      </c>
      <c r="B4" s="7">
        <v>5762003</v>
      </c>
      <c r="C4" s="7">
        <v>317920</v>
      </c>
      <c r="D4" s="7">
        <v>219882</v>
      </c>
      <c r="E4" s="7">
        <v>7424</v>
      </c>
      <c r="F4" s="7">
        <v>3235</v>
      </c>
    </row>
    <row r="5" spans="1:6" x14ac:dyDescent="0.2">
      <c r="A5" s="1" t="s">
        <v>14</v>
      </c>
      <c r="B5" s="7">
        <v>5762003</v>
      </c>
      <c r="C5" s="7">
        <v>352432</v>
      </c>
      <c r="D5" s="7">
        <v>138029</v>
      </c>
      <c r="E5" s="7">
        <v>5599</v>
      </c>
      <c r="F5" s="7">
        <v>3229</v>
      </c>
    </row>
    <row r="6" spans="1:6" x14ac:dyDescent="0.2">
      <c r="A6" s="1" t="s">
        <v>15</v>
      </c>
      <c r="B6" s="7">
        <v>17289310</v>
      </c>
      <c r="C6" s="7">
        <v>1064605</v>
      </c>
      <c r="D6" s="7">
        <v>757611</v>
      </c>
      <c r="E6" s="7">
        <v>10982</v>
      </c>
      <c r="F6" s="7">
        <v>7078</v>
      </c>
    </row>
    <row r="7" spans="1:6" x14ac:dyDescent="0.2">
      <c r="A7" s="1" t="s">
        <v>16</v>
      </c>
      <c r="B7" s="7">
        <v>6381247</v>
      </c>
      <c r="C7" s="7">
        <v>252669</v>
      </c>
      <c r="D7" s="7">
        <v>96891</v>
      </c>
      <c r="E7" s="7">
        <v>3504</v>
      </c>
      <c r="F7" s="7">
        <v>1884</v>
      </c>
    </row>
    <row r="8" spans="1:6" x14ac:dyDescent="0.2">
      <c r="A8" s="1" t="s">
        <v>17</v>
      </c>
      <c r="B8" s="7">
        <v>3544679</v>
      </c>
      <c r="C8" s="7">
        <v>288210</v>
      </c>
      <c r="D8" s="7">
        <v>208066</v>
      </c>
      <c r="E8" s="7">
        <v>6448</v>
      </c>
      <c r="F8" s="7">
        <v>925</v>
      </c>
    </row>
    <row r="9" spans="1:6" x14ac:dyDescent="0.2">
      <c r="A9" s="1" t="s">
        <v>18</v>
      </c>
      <c r="B9" s="7">
        <v>6192804</v>
      </c>
      <c r="C9" s="7">
        <v>515587</v>
      </c>
      <c r="D9" s="7">
        <v>271702</v>
      </c>
      <c r="E9" s="7">
        <v>11626</v>
      </c>
      <c r="F9" s="7">
        <v>5431</v>
      </c>
    </row>
    <row r="10" spans="1:6" x14ac:dyDescent="0.2">
      <c r="A10" s="1" t="s">
        <v>19</v>
      </c>
      <c r="B10" s="7">
        <v>6167152</v>
      </c>
      <c r="C10" s="7">
        <v>327200</v>
      </c>
      <c r="D10" s="7">
        <v>202673</v>
      </c>
      <c r="E10" s="7">
        <v>6750</v>
      </c>
      <c r="F10" s="7">
        <v>3418</v>
      </c>
    </row>
    <row r="11" spans="1:6" x14ac:dyDescent="0.2">
      <c r="A11" s="1" t="s">
        <v>20</v>
      </c>
      <c r="B11" s="7">
        <v>2540018</v>
      </c>
      <c r="C11" s="7">
        <v>183355</v>
      </c>
      <c r="D11" s="7">
        <v>79408</v>
      </c>
      <c r="E11" s="7">
        <v>5339</v>
      </c>
      <c r="F11" s="7">
        <v>2801</v>
      </c>
    </row>
    <row r="12" spans="1:6" x14ac:dyDescent="0.2">
      <c r="A12" s="1" t="s">
        <v>21</v>
      </c>
      <c r="B12" s="7">
        <v>5652025</v>
      </c>
      <c r="C12" s="7">
        <v>296149</v>
      </c>
      <c r="D12" s="7">
        <v>178950</v>
      </c>
      <c r="E12" s="7">
        <v>4761</v>
      </c>
      <c r="F12" s="7">
        <v>2036</v>
      </c>
    </row>
    <row r="13" spans="1:6" x14ac:dyDescent="0.2">
      <c r="A13" s="1" t="s">
        <v>22</v>
      </c>
      <c r="B13" s="7">
        <v>4615001</v>
      </c>
      <c r="C13" s="7">
        <v>182374</v>
      </c>
      <c r="D13" s="7">
        <v>74881</v>
      </c>
      <c r="E13" s="7">
        <v>7597</v>
      </c>
      <c r="F13" s="7">
        <v>3095</v>
      </c>
    </row>
    <row r="14" spans="1:6" x14ac:dyDescent="0.2">
      <c r="A14" s="9" t="s">
        <v>23</v>
      </c>
      <c r="B14" s="10">
        <v>13814102</v>
      </c>
      <c r="C14" s="11">
        <v>602456</v>
      </c>
      <c r="D14" s="10">
        <v>315371</v>
      </c>
      <c r="E14" s="11">
        <v>5497</v>
      </c>
      <c r="F14" s="11">
        <v>2944</v>
      </c>
    </row>
    <row r="15" spans="1:6" x14ac:dyDescent="0.2">
      <c r="A15" s="9" t="s">
        <v>24</v>
      </c>
      <c r="B15" s="10">
        <v>11581047</v>
      </c>
      <c r="C15" s="11">
        <v>278065</v>
      </c>
      <c r="D15" s="10">
        <v>25421</v>
      </c>
      <c r="E15" s="11">
        <v>6333</v>
      </c>
      <c r="F15" s="11">
        <v>3077</v>
      </c>
    </row>
    <row r="16" spans="1:6" x14ac:dyDescent="0.2">
      <c r="A16" s="9" t="s">
        <v>25</v>
      </c>
      <c r="B16" s="10">
        <v>29422912</v>
      </c>
      <c r="C16" s="11">
        <v>636042</v>
      </c>
      <c r="D16" s="12">
        <v>336981</v>
      </c>
      <c r="E16" s="11">
        <v>7475</v>
      </c>
      <c r="F16" s="11">
        <v>4899</v>
      </c>
    </row>
    <row r="17" spans="1:6" x14ac:dyDescent="0.2">
      <c r="B17" s="7"/>
      <c r="C17" s="7"/>
      <c r="D17" s="7"/>
      <c r="E17" s="7"/>
      <c r="F17" s="7"/>
    </row>
    <row r="18" spans="1:6" x14ac:dyDescent="0.2">
      <c r="A18" s="8" t="s">
        <v>26</v>
      </c>
      <c r="B18" s="7">
        <f>SUM(B2:B16)</f>
        <v>128789552</v>
      </c>
      <c r="C18" s="7">
        <f>SUM(C2:C16)</f>
        <v>5786185</v>
      </c>
      <c r="D18" s="7">
        <f>SUM(D2:D16)</f>
        <v>3204019</v>
      </c>
      <c r="E18" s="7">
        <f>SUM(E2:E16)</f>
        <v>97189</v>
      </c>
      <c r="F18" s="7">
        <f>SUM(F2:F16)</f>
        <v>47616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 Daiejavad</cp:lastModifiedBy>
  <cp:revision>17</cp:revision>
  <dcterms:created xsi:type="dcterms:W3CDTF">2023-02-10T12:10:28Z</dcterms:created>
  <dcterms:modified xsi:type="dcterms:W3CDTF">2023-03-09T16:16:49Z</dcterms:modified>
  <dc:language>en-CA</dc:language>
</cp:coreProperties>
</file>