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Goals" sheetId="1" r:id="rId4"/>
    <sheet state="visible" name="Yearly Goals" sheetId="2" r:id="rId5"/>
    <sheet state="visible" name="Quarterly Goals" sheetId="3" r:id="rId6"/>
    <sheet state="visible" name="Monthly Goals" sheetId="4" r:id="rId7"/>
  </sheets>
  <definedNames/>
  <calcPr/>
</workbook>
</file>

<file path=xl/sharedStrings.xml><?xml version="1.0" encoding="utf-8"?>
<sst xmlns="http://schemas.openxmlformats.org/spreadsheetml/2006/main" count="88" uniqueCount="67">
  <si>
    <t>Pay off Business Debt</t>
  </si>
  <si>
    <t>Pay off Personal Debt</t>
  </si>
  <si>
    <t>Fund Monthly Lifestyle</t>
  </si>
  <si>
    <t>Revenue Goal</t>
  </si>
  <si>
    <t>Profitabilty Goal</t>
  </si>
  <si>
    <t>Efficiency Goal</t>
  </si>
  <si>
    <t>2019 Gross Sales</t>
  </si>
  <si>
    <t>Q1 2019 Gross Sales</t>
  </si>
  <si>
    <t>2019 Expenses</t>
  </si>
  <si>
    <t>Q1 % of Total Sales</t>
  </si>
  <si>
    <t>2019 Profitabilty</t>
  </si>
  <si>
    <t>Q2 2019 Gross Sales</t>
  </si>
  <si>
    <t>Q2 % of Total Sales</t>
  </si>
  <si>
    <t>Q1 2019 Expenses</t>
  </si>
  <si>
    <t>Q3 2019 Gross Sales</t>
  </si>
  <si>
    <t>Q1 Profitabilty</t>
  </si>
  <si>
    <t>Q3 % of Total Sales</t>
  </si>
  <si>
    <t>Q4 2019 Gross Sales</t>
  </si>
  <si>
    <t>Q 2019 Expenses</t>
  </si>
  <si>
    <t>Q4 % of Total Sales</t>
  </si>
  <si>
    <t>Q2 Profitabilty</t>
  </si>
  <si>
    <t>Q3 2019 Expenses</t>
  </si>
  <si>
    <t>Q3 Profitabilty</t>
  </si>
  <si>
    <t>Q4 2019 Expenses</t>
  </si>
  <si>
    <t>Q4 Profitabilty</t>
  </si>
  <si>
    <t>Revenue</t>
  </si>
  <si>
    <t>Profitability</t>
  </si>
  <si>
    <t>Yearly Goal</t>
  </si>
  <si>
    <t>Q1 % of Revenue</t>
  </si>
  <si>
    <t>Difference</t>
  </si>
  <si>
    <t>Q1 2020 Need</t>
  </si>
  <si>
    <t>Q1 Expense Target</t>
  </si>
  <si>
    <t>Q1 Increase ($)</t>
  </si>
  <si>
    <t>Q2 Expense Target</t>
  </si>
  <si>
    <t>Q1 Increase (%)</t>
  </si>
  <si>
    <t>Q3 Expense Target</t>
  </si>
  <si>
    <t>Q2 % of Revenue</t>
  </si>
  <si>
    <t>Q4 Expense Target</t>
  </si>
  <si>
    <t>Q2 2020 Need</t>
  </si>
  <si>
    <t>Year Exp Target</t>
  </si>
  <si>
    <t>Q2 Increase ($)</t>
  </si>
  <si>
    <t>Q2 Increase (%)</t>
  </si>
  <si>
    <t>Q3 % of Revenue</t>
  </si>
  <si>
    <t>Q3 2020 Need</t>
  </si>
  <si>
    <t>Q3 Increase ($)</t>
  </si>
  <si>
    <t>Q3 Increase (%)</t>
  </si>
  <si>
    <t>Q4 % of Revenue</t>
  </si>
  <si>
    <t>Q4 2020 Need</t>
  </si>
  <si>
    <t>Q4 Increase ($)</t>
  </si>
  <si>
    <t>Q4 Increase (%)</t>
  </si>
  <si>
    <t>Month</t>
  </si>
  <si>
    <t>Goal</t>
  </si>
  <si>
    <t>Average Ticket Price</t>
  </si>
  <si>
    <t># of Sales Needed</t>
  </si>
  <si>
    <t>Expense 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</si>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</sst>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0" fontId="1" numFmtId="0" xfId="0" applyBorder="1" applyFont="1"/>
    <xf borderId="2" fillId="2" fontId="3" numFmtId="164" xfId="0" applyBorder="1" applyFill="1" applyFont="1" applyNumberFormat="1"/>
    <xf borderId="2" fillId="2" fontId="3" numFmtId="9" xfId="0" applyBorder="1" applyFont="1" applyNumberFormat="1"/>
    <xf borderId="0" fillId="0" fontId="1" numFmtId="0" xfId="0" applyFont="1"/>
    <xf borderId="3" fillId="0" fontId="3" numFmtId="164" xfId="0" applyBorder="1" applyFont="1" applyNumberFormat="1"/>
    <xf borderId="4" fillId="0" fontId="1" numFmtId="0" xfId="0" applyBorder="1" applyFont="1"/>
    <xf borderId="5" fillId="0" fontId="3" numFmtId="164" xfId="0" applyBorder="1" applyFont="1" applyNumberFormat="1"/>
    <xf borderId="6" fillId="3" fontId="3" numFmtId="164" xfId="0" applyBorder="1" applyFill="1" applyFont="1" applyNumberFormat="1"/>
    <xf borderId="7" fillId="0" fontId="1" numFmtId="0" xfId="0" applyBorder="1" applyFont="1"/>
    <xf borderId="8" fillId="0" fontId="3" numFmtId="164" xfId="0" applyBorder="1" applyFont="1" applyNumberFormat="1"/>
    <xf borderId="9" fillId="0" fontId="1" numFmtId="0" xfId="0" applyBorder="1" applyFont="1"/>
    <xf borderId="10" fillId="0" fontId="3" numFmtId="9" xfId="0" applyBorder="1" applyFont="1" applyNumberFormat="1"/>
    <xf borderId="8" fillId="3" fontId="3" numFmtId="164" xfId="0" applyBorder="1" applyFont="1" applyNumberFormat="1"/>
    <xf borderId="11" fillId="3" fontId="3" numFmtId="164" xfId="0" applyBorder="1" applyFont="1" applyNumberFormat="1"/>
    <xf borderId="1" fillId="0" fontId="3" numFmtId="0" xfId="0" applyAlignment="1" applyBorder="1" applyFont="1">
      <alignment horizontal="center"/>
    </xf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12" fillId="0" fontId="1" numFmtId="0" xfId="0" applyBorder="1" applyFont="1"/>
    <xf borderId="13" fillId="0" fontId="3" numFmtId="164" xfId="0" applyBorder="1" applyFont="1" applyNumberFormat="1"/>
    <xf borderId="14" fillId="0" fontId="1" numFmtId="0" xfId="0" applyBorder="1" applyFont="1"/>
    <xf borderId="15" fillId="0" fontId="3" numFmtId="9" xfId="0" applyBorder="1" applyFont="1" applyNumberFormat="1"/>
    <xf borderId="16" fillId="0" fontId="3" numFmtId="9" xfId="0" applyBorder="1" applyFont="1" applyNumberFormat="1"/>
    <xf borderId="17" fillId="0" fontId="1" numFmtId="0" xfId="0" applyBorder="1" applyFont="1"/>
    <xf borderId="18" fillId="0" fontId="3" numFmtId="9" xfId="0" applyBorder="1" applyFont="1" applyNumberFormat="1"/>
    <xf borderId="19" fillId="0" fontId="1" numFmtId="0" xfId="0" applyBorder="1" applyFont="1"/>
    <xf borderId="20" fillId="0" fontId="3" numFmtId="164" xfId="0" applyBorder="1" applyFont="1" applyNumberFormat="1"/>
    <xf borderId="15" fillId="0" fontId="3" numFmtId="164" xfId="0" applyBorder="1" applyFont="1" applyNumberFormat="1"/>
    <xf borderId="21" fillId="0" fontId="3" numFmtId="164" xfId="0" applyBorder="1" applyFont="1" applyNumberFormat="1"/>
    <xf borderId="22" fillId="0" fontId="3" numFmtId="9" xfId="0" applyBorder="1" applyFont="1" applyNumberFormat="1"/>
    <xf borderId="18" fillId="0" fontId="3" numFmtId="164" xfId="0" applyBorder="1" applyFont="1" applyNumberFormat="1"/>
    <xf borderId="23" fillId="0" fontId="1" numFmtId="0" xfId="0" applyBorder="1" applyFont="1"/>
    <xf borderId="24" fillId="0" fontId="3" numFmtId="164" xfId="0" applyBorder="1" applyFont="1" applyNumberFormat="1"/>
    <xf borderId="25" fillId="0" fontId="1" numFmtId="0" xfId="0" applyBorder="1" applyFont="1"/>
    <xf borderId="26" fillId="0" fontId="3" numFmtId="9" xfId="0" applyBorder="1" applyFont="1" applyNumberFormat="1"/>
    <xf borderId="27" fillId="0" fontId="2" numFmtId="0" xfId="0" applyBorder="1" applyFont="1"/>
    <xf borderId="1" fillId="0" fontId="1" numFmtId="0" xfId="0" applyAlignment="1" applyBorder="1" applyFont="1">
      <alignment horizontal="center"/>
    </xf>
    <xf borderId="28" fillId="0" fontId="1" numFmtId="0" xfId="0" applyBorder="1" applyFont="1"/>
    <xf borderId="24" fillId="0" fontId="1" numFmtId="0" xfId="0" applyBorder="1" applyFont="1"/>
    <xf borderId="29" fillId="0" fontId="3" numFmtId="164" xfId="0" applyBorder="1" applyFont="1" applyNumberFormat="1"/>
    <xf borderId="29" fillId="3" fontId="3" numFmtId="164" xfId="0" applyBorder="1" applyFont="1" applyNumberFormat="1"/>
    <xf borderId="15" fillId="0" fontId="3" numFmtId="1" xfId="0" applyBorder="1" applyFont="1" applyNumberFormat="1"/>
    <xf borderId="30" fillId="0" fontId="3" numFmtId="164" xfId="0" applyBorder="1" applyFont="1" applyNumberFormat="1"/>
    <xf borderId="30" fillId="3" fontId="3" numFmtId="164" xfId="0" applyBorder="1" applyFont="1" applyNumberFormat="1"/>
    <xf borderId="21" fillId="0" fontId="3" numFmtId="1" xfId="0" applyBorder="1" applyFont="1" applyNumberFormat="1"/>
    <xf borderId="31" fillId="0" fontId="3" numFmtId="164" xfId="0" applyBorder="1" applyFont="1" applyNumberFormat="1"/>
    <xf borderId="31" fillId="3" fontId="3" numFmtId="164" xfId="0" applyBorder="1" applyFont="1" applyNumberFormat="1"/>
    <xf borderId="18" fillId="0" fontId="3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89"/>
    <col customWidth="1" min="2" max="26" width="10.56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1" t="s">
        <v>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11.11"/>
    <col customWidth="1" min="3" max="3" width="18.11"/>
    <col customWidth="1" min="4" max="4" width="11.11"/>
    <col customWidth="1" min="5" max="5" width="13.33"/>
    <col customWidth="1" min="6" max="26" width="10.56"/>
  </cols>
  <sheetData>
    <row r="1" ht="15.75" customHeight="1">
      <c r="A1" s="3">
        <v>2020.0</v>
      </c>
    </row>
    <row r="2" ht="15.75" customHeight="1">
      <c r="A2" s="4" t="s">
        <v>3</v>
      </c>
      <c r="B2" s="5"/>
      <c r="C2" s="4" t="s">
        <v>4</v>
      </c>
      <c r="D2" s="6"/>
      <c r="E2" s="7" t="s">
        <v>5</v>
      </c>
    </row>
    <row r="3" ht="15.75" customHeight="1">
      <c r="A3" s="4" t="s">
        <v>6</v>
      </c>
      <c r="B3" s="8">
        <f>B4+B6+B8+B10</f>
        <v>0</v>
      </c>
      <c r="C3" s="9" t="s">
        <v>6</v>
      </c>
      <c r="D3" s="10">
        <f>B3</f>
        <v>0</v>
      </c>
    </row>
    <row r="4" ht="15.75" customHeight="1">
      <c r="A4" s="9" t="s">
        <v>7</v>
      </c>
      <c r="B4" s="11"/>
      <c r="C4" s="12" t="s">
        <v>8</v>
      </c>
      <c r="D4" s="13">
        <f>D7+D10+D13+D16</f>
        <v>0</v>
      </c>
    </row>
    <row r="5" ht="15.75" customHeight="1">
      <c r="A5" s="14" t="s">
        <v>9</v>
      </c>
      <c r="B5" s="15" t="str">
        <f>B4/$B$3</f>
        <v>#DIV/0!</v>
      </c>
      <c r="C5" s="14" t="s">
        <v>10</v>
      </c>
      <c r="D5" s="15" t="str">
        <f>(D3/D4)-1</f>
        <v>#DIV/0!</v>
      </c>
    </row>
    <row r="6" ht="15.75" customHeight="1">
      <c r="A6" s="9" t="s">
        <v>11</v>
      </c>
      <c r="B6" s="11"/>
      <c r="C6" s="9" t="s">
        <v>7</v>
      </c>
      <c r="D6" s="10" t="str">
        <f>B4</f>
        <v/>
      </c>
    </row>
    <row r="7" ht="15.75" customHeight="1">
      <c r="A7" s="14" t="s">
        <v>12</v>
      </c>
      <c r="B7" s="15" t="str">
        <f>B6/$B$3</f>
        <v>#DIV/0!</v>
      </c>
      <c r="C7" s="12" t="s">
        <v>13</v>
      </c>
      <c r="D7" s="16"/>
    </row>
    <row r="8" ht="15.75" customHeight="1">
      <c r="A8" s="9" t="s">
        <v>14</v>
      </c>
      <c r="B8" s="11"/>
      <c r="C8" s="14" t="s">
        <v>15</v>
      </c>
      <c r="D8" s="15" t="str">
        <f>(D6/D7)-1</f>
        <v>#DIV/0!</v>
      </c>
    </row>
    <row r="9" ht="15.75" customHeight="1">
      <c r="A9" s="14" t="s">
        <v>16</v>
      </c>
      <c r="B9" s="15" t="str">
        <f>B8/$B$3</f>
        <v>#DIV/0!</v>
      </c>
      <c r="C9" s="9" t="s">
        <v>11</v>
      </c>
      <c r="D9" s="10" t="str">
        <f>B6</f>
        <v/>
      </c>
    </row>
    <row r="10" ht="15.75" customHeight="1">
      <c r="A10" s="12" t="s">
        <v>17</v>
      </c>
      <c r="B10" s="17"/>
      <c r="C10" s="12" t="s">
        <v>18</v>
      </c>
      <c r="D10" s="16"/>
    </row>
    <row r="11" ht="15.75" customHeight="1">
      <c r="A11" s="14" t="s">
        <v>19</v>
      </c>
      <c r="B11" s="15" t="str">
        <f>B10/$B$3</f>
        <v>#DIV/0!</v>
      </c>
      <c r="C11" s="14" t="s">
        <v>20</v>
      </c>
      <c r="D11" s="15" t="str">
        <f>(D9/D10)-1</f>
        <v>#DIV/0!</v>
      </c>
    </row>
    <row r="12" ht="15.75" customHeight="1">
      <c r="C12" s="9" t="s">
        <v>14</v>
      </c>
      <c r="D12" s="10" t="str">
        <f>B8</f>
        <v/>
      </c>
    </row>
    <row r="13" ht="15.75" customHeight="1">
      <c r="C13" s="12" t="s">
        <v>21</v>
      </c>
      <c r="D13" s="16"/>
    </row>
    <row r="14" ht="15.75" customHeight="1">
      <c r="C14" s="14" t="s">
        <v>22</v>
      </c>
      <c r="D14" s="15" t="str">
        <f>(D12/D13)-1</f>
        <v>#DIV/0!</v>
      </c>
    </row>
    <row r="15" ht="15.75" customHeight="1">
      <c r="C15" s="9" t="s">
        <v>17</v>
      </c>
      <c r="D15" s="10" t="str">
        <f>B10</f>
        <v/>
      </c>
    </row>
    <row r="16" ht="15.75" customHeight="1">
      <c r="C16" s="12" t="s">
        <v>23</v>
      </c>
      <c r="D16" s="16"/>
    </row>
    <row r="17" ht="15.75" customHeight="1">
      <c r="C17" s="14" t="s">
        <v>24</v>
      </c>
      <c r="D17" s="15" t="str">
        <f>(D15/D16)-1</f>
        <v>#DIV/0!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89"/>
    <col customWidth="1" min="2" max="2" width="11.78"/>
    <col customWidth="1" min="3" max="3" width="14.89"/>
    <col customWidth="1" min="4" max="4" width="11.11"/>
    <col customWidth="1" min="5" max="26" width="10.56"/>
  </cols>
  <sheetData>
    <row r="1" ht="15.75" customHeight="1">
      <c r="A1" s="18" t="s">
        <v>25</v>
      </c>
      <c r="B1" s="19"/>
      <c r="C1" s="20" t="s">
        <v>26</v>
      </c>
      <c r="D1" s="21"/>
    </row>
    <row r="2" ht="15.75" customHeight="1">
      <c r="A2" s="22" t="s">
        <v>27</v>
      </c>
      <c r="B2" s="23" t="str">
        <f>'Yearly Goals'!B2</f>
        <v/>
      </c>
      <c r="C2" s="24" t="s">
        <v>27</v>
      </c>
      <c r="D2" s="25" t="str">
        <f>'Yearly Goals'!D2</f>
        <v/>
      </c>
    </row>
    <row r="3" ht="15.75" customHeight="1">
      <c r="A3" s="24" t="s">
        <v>28</v>
      </c>
      <c r="B3" s="26" t="str">
        <f>'Yearly Goals'!B5</f>
        <v>#DIV/0!</v>
      </c>
      <c r="C3" s="27" t="s">
        <v>29</v>
      </c>
      <c r="D3" s="28" t="str">
        <f>D2-'Yearly Goals'!D5</f>
        <v>#DIV/0!</v>
      </c>
    </row>
    <row r="4" ht="15.75" customHeight="1">
      <c r="A4" s="29" t="s">
        <v>30</v>
      </c>
      <c r="B4" s="30" t="str">
        <f>B2*B3</f>
        <v>#DIV/0!</v>
      </c>
      <c r="C4" s="24" t="s">
        <v>31</v>
      </c>
      <c r="D4" s="31" t="str">
        <f>B4*(1-$D$3)</f>
        <v>#DIV/0!</v>
      </c>
    </row>
    <row r="5" ht="15.75" customHeight="1">
      <c r="A5" s="29" t="s">
        <v>32</v>
      </c>
      <c r="B5" s="30" t="str">
        <f>B4-'Yearly Goals'!B4</f>
        <v>#DIV/0!</v>
      </c>
      <c r="C5" s="29" t="s">
        <v>33</v>
      </c>
      <c r="D5" s="32" t="str">
        <f>B8*(1-$D$3)</f>
        <v>#DIV/0!</v>
      </c>
    </row>
    <row r="6" ht="15.75" customHeight="1">
      <c r="A6" s="27" t="s">
        <v>34</v>
      </c>
      <c r="B6" s="33" t="str">
        <f>B4/'Yearly Goals'!B4</f>
        <v>#DIV/0!</v>
      </c>
      <c r="C6" s="29" t="s">
        <v>35</v>
      </c>
      <c r="D6" s="32" t="str">
        <f>B12*(1-$D$3)</f>
        <v>#DIV/0!</v>
      </c>
    </row>
    <row r="7" ht="15.75" customHeight="1">
      <c r="A7" s="24" t="s">
        <v>36</v>
      </c>
      <c r="B7" s="26" t="str">
        <f>'Yearly Goals'!B7</f>
        <v>#DIV/0!</v>
      </c>
      <c r="C7" s="27" t="s">
        <v>37</v>
      </c>
      <c r="D7" s="34" t="str">
        <f>B16*(1-$D$3)</f>
        <v>#DIV/0!</v>
      </c>
    </row>
    <row r="8" ht="15.75" customHeight="1">
      <c r="A8" s="29" t="s">
        <v>38</v>
      </c>
      <c r="B8" s="30" t="str">
        <f>B7*B2</f>
        <v>#DIV/0!</v>
      </c>
      <c r="C8" s="35" t="s">
        <v>39</v>
      </c>
      <c r="D8" s="36" t="str">
        <f>D4+D5+D6+D7</f>
        <v>#DIV/0!</v>
      </c>
    </row>
    <row r="9" ht="15.75" customHeight="1">
      <c r="A9" s="29" t="s">
        <v>40</v>
      </c>
      <c r="B9" s="32" t="str">
        <f>B8-'Yearly Goals'!B6</f>
        <v>#DIV/0!</v>
      </c>
    </row>
    <row r="10" ht="15.75" customHeight="1">
      <c r="A10" s="27" t="s">
        <v>41</v>
      </c>
      <c r="B10" s="28" t="str">
        <f>B8/'Yearly Goals'!B6</f>
        <v>#DIV/0!</v>
      </c>
    </row>
    <row r="11" ht="15.75" customHeight="1">
      <c r="A11" s="24" t="s">
        <v>42</v>
      </c>
      <c r="B11" s="25" t="str">
        <f>'Yearly Goals'!B9</f>
        <v>#DIV/0!</v>
      </c>
    </row>
    <row r="12" ht="15.75" customHeight="1">
      <c r="A12" s="29" t="s">
        <v>43</v>
      </c>
      <c r="B12" s="32" t="str">
        <f>B2*B11</f>
        <v>#DIV/0!</v>
      </c>
    </row>
    <row r="13" ht="15.75" customHeight="1">
      <c r="A13" s="29" t="s">
        <v>44</v>
      </c>
      <c r="B13" s="32" t="str">
        <f>B12-'Yearly Goals'!B8</f>
        <v>#DIV/0!</v>
      </c>
    </row>
    <row r="14" ht="15.75" customHeight="1">
      <c r="A14" s="27" t="s">
        <v>45</v>
      </c>
      <c r="B14" s="28" t="str">
        <f>B12/'Yearly Goals'!B8</f>
        <v>#DIV/0!</v>
      </c>
    </row>
    <row r="15" ht="15.75" customHeight="1">
      <c r="A15" s="37" t="s">
        <v>46</v>
      </c>
      <c r="B15" s="38" t="str">
        <f>'Yearly Goals'!B11</f>
        <v>#DIV/0!</v>
      </c>
    </row>
    <row r="16" ht="15.75" customHeight="1">
      <c r="A16" s="29" t="s">
        <v>47</v>
      </c>
      <c r="B16" s="32" t="str">
        <f>B2*B15</f>
        <v>#DIV/0!</v>
      </c>
    </row>
    <row r="17" ht="15.75" customHeight="1">
      <c r="A17" s="29" t="s">
        <v>48</v>
      </c>
      <c r="B17" s="32" t="str">
        <f>B16-'Yearly Goals'!B10</f>
        <v>#DIV/0!</v>
      </c>
    </row>
    <row r="18" ht="15.75" customHeight="1">
      <c r="A18" s="27" t="s">
        <v>49</v>
      </c>
      <c r="B18" s="28" t="str">
        <f>B16/'Yearly Goals'!B10</f>
        <v>#DIV/0!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0.56"/>
    <col customWidth="1" min="3" max="3" width="17.78"/>
    <col customWidth="1" min="4" max="4" width="16.0"/>
    <col customWidth="1" min="5" max="5" width="10.56"/>
    <col customWidth="1" min="6" max="6" width="13.67"/>
    <col customWidth="1" min="7" max="26" width="10.56"/>
  </cols>
  <sheetData>
    <row r="1" ht="15.75" customHeight="1">
      <c r="A1" s="20" t="s">
        <v>25</v>
      </c>
      <c r="B1" s="39"/>
      <c r="C1" s="39"/>
      <c r="D1" s="21"/>
      <c r="E1" s="40" t="s">
        <v>26</v>
      </c>
      <c r="F1" s="19"/>
    </row>
    <row r="2" ht="15.75" customHeight="1">
      <c r="A2" s="35" t="s">
        <v>50</v>
      </c>
      <c r="B2" s="41" t="s">
        <v>51</v>
      </c>
      <c r="C2" s="41" t="s">
        <v>52</v>
      </c>
      <c r="D2" s="42" t="s">
        <v>53</v>
      </c>
      <c r="E2" s="35" t="s">
        <v>50</v>
      </c>
      <c r="F2" s="42" t="s">
        <v>54</v>
      </c>
    </row>
    <row r="3" ht="15.75" customHeight="1">
      <c r="A3" s="24" t="s">
        <v>55</v>
      </c>
      <c r="B3" s="43" t="str">
        <f>'Quarterly Goals'!$B$4/3</f>
        <v>#DIV/0!</v>
      </c>
      <c r="C3" s="44">
        <v>1500.0</v>
      </c>
      <c r="D3" s="45" t="str">
        <f t="shared" ref="D3:D14" si="1">B3/C3</f>
        <v>#DIV/0!</v>
      </c>
      <c r="E3" s="24" t="s">
        <v>55</v>
      </c>
      <c r="F3" s="31" t="str">
        <f>'Quarterly Goals'!$D$4/3</f>
        <v>#DIV/0!</v>
      </c>
    </row>
    <row r="4" ht="15.75" customHeight="1">
      <c r="A4" s="29" t="s">
        <v>56</v>
      </c>
      <c r="B4" s="46" t="str">
        <f>'Quarterly Goals'!$B$4/3</f>
        <v>#DIV/0!</v>
      </c>
      <c r="C4" s="47">
        <v>1500.0</v>
      </c>
      <c r="D4" s="48" t="str">
        <f t="shared" si="1"/>
        <v>#DIV/0!</v>
      </c>
      <c r="E4" s="29" t="s">
        <v>56</v>
      </c>
      <c r="F4" s="32" t="str">
        <f>'Quarterly Goals'!$D$4/3</f>
        <v>#DIV/0!</v>
      </c>
    </row>
    <row r="5" ht="15.75" customHeight="1">
      <c r="A5" s="29" t="s">
        <v>57</v>
      </c>
      <c r="B5" s="46" t="str">
        <f>'Quarterly Goals'!$B$4/3</f>
        <v>#DIV/0!</v>
      </c>
      <c r="C5" s="47">
        <v>1500.0</v>
      </c>
      <c r="D5" s="48" t="str">
        <f t="shared" si="1"/>
        <v>#DIV/0!</v>
      </c>
      <c r="E5" s="29" t="s">
        <v>57</v>
      </c>
      <c r="F5" s="32" t="str">
        <f>'Quarterly Goals'!$D$4/3</f>
        <v>#DIV/0!</v>
      </c>
    </row>
    <row r="6" ht="15.75" customHeight="1">
      <c r="A6" s="29" t="s">
        <v>58</v>
      </c>
      <c r="B6" s="46" t="str">
        <f>'Quarterly Goals'!$B$8/3</f>
        <v>#DIV/0!</v>
      </c>
      <c r="C6" s="47">
        <v>1500.0</v>
      </c>
      <c r="D6" s="48" t="str">
        <f t="shared" si="1"/>
        <v>#DIV/0!</v>
      </c>
      <c r="E6" s="29" t="s">
        <v>58</v>
      </c>
      <c r="F6" s="32" t="str">
        <f>'Quarterly Goals'!$D$5/3</f>
        <v>#DIV/0!</v>
      </c>
    </row>
    <row r="7" ht="15.75" customHeight="1">
      <c r="A7" s="29" t="s">
        <v>59</v>
      </c>
      <c r="B7" s="46" t="str">
        <f>'Quarterly Goals'!$B$8/3</f>
        <v>#DIV/0!</v>
      </c>
      <c r="C7" s="47">
        <v>1500.0</v>
      </c>
      <c r="D7" s="48" t="str">
        <f t="shared" si="1"/>
        <v>#DIV/0!</v>
      </c>
      <c r="E7" s="29" t="s">
        <v>59</v>
      </c>
      <c r="F7" s="32" t="str">
        <f>'Quarterly Goals'!$D$5/3</f>
        <v>#DIV/0!</v>
      </c>
    </row>
    <row r="8" ht="15.75" customHeight="1">
      <c r="A8" s="29" t="s">
        <v>60</v>
      </c>
      <c r="B8" s="46" t="str">
        <f>'Quarterly Goals'!$B$8/3</f>
        <v>#DIV/0!</v>
      </c>
      <c r="C8" s="47">
        <v>1500.0</v>
      </c>
      <c r="D8" s="48" t="str">
        <f t="shared" si="1"/>
        <v>#DIV/0!</v>
      </c>
      <c r="E8" s="29" t="s">
        <v>60</v>
      </c>
      <c r="F8" s="32" t="str">
        <f>'Quarterly Goals'!$D$5/3</f>
        <v>#DIV/0!</v>
      </c>
    </row>
    <row r="9" ht="15.75" customHeight="1">
      <c r="A9" s="29" t="s">
        <v>61</v>
      </c>
      <c r="B9" s="46" t="str">
        <f>'Quarterly Goals'!$B$12/3</f>
        <v>#DIV/0!</v>
      </c>
      <c r="C9" s="47">
        <v>1500.0</v>
      </c>
      <c r="D9" s="48" t="str">
        <f t="shared" si="1"/>
        <v>#DIV/0!</v>
      </c>
      <c r="E9" s="29" t="s">
        <v>61</v>
      </c>
      <c r="F9" s="32" t="str">
        <f>'Quarterly Goals'!$D$6/3</f>
        <v>#DIV/0!</v>
      </c>
    </row>
    <row r="10" ht="15.75" customHeight="1">
      <c r="A10" s="29" t="s">
        <v>62</v>
      </c>
      <c r="B10" s="46" t="str">
        <f>'Quarterly Goals'!$B$12/3</f>
        <v>#DIV/0!</v>
      </c>
      <c r="C10" s="47">
        <v>1500.0</v>
      </c>
      <c r="D10" s="48" t="str">
        <f t="shared" si="1"/>
        <v>#DIV/0!</v>
      </c>
      <c r="E10" s="29" t="s">
        <v>62</v>
      </c>
      <c r="F10" s="32" t="str">
        <f>'Quarterly Goals'!$D$6/3</f>
        <v>#DIV/0!</v>
      </c>
    </row>
    <row r="11" ht="15.75" customHeight="1">
      <c r="A11" s="29" t="s">
        <v>63</v>
      </c>
      <c r="B11" s="46" t="str">
        <f>'Quarterly Goals'!$B$12/3</f>
        <v>#DIV/0!</v>
      </c>
      <c r="C11" s="47">
        <v>1500.0</v>
      </c>
      <c r="D11" s="48" t="str">
        <f t="shared" si="1"/>
        <v>#DIV/0!</v>
      </c>
      <c r="E11" s="29" t="s">
        <v>63</v>
      </c>
      <c r="F11" s="32" t="str">
        <f>'Quarterly Goals'!$D$6/3</f>
        <v>#DIV/0!</v>
      </c>
    </row>
    <row r="12" ht="15.75" customHeight="1">
      <c r="A12" s="29" t="s">
        <v>64</v>
      </c>
      <c r="B12" s="46" t="str">
        <f>'Quarterly Goals'!$B$16/3</f>
        <v>#DIV/0!</v>
      </c>
      <c r="C12" s="47">
        <v>1500.0</v>
      </c>
      <c r="D12" s="48" t="str">
        <f t="shared" si="1"/>
        <v>#DIV/0!</v>
      </c>
      <c r="E12" s="29" t="s">
        <v>64</v>
      </c>
      <c r="F12" s="32" t="str">
        <f>'Quarterly Goals'!$D$7/3</f>
        <v>#DIV/0!</v>
      </c>
    </row>
    <row r="13" ht="15.75" customHeight="1">
      <c r="A13" s="29" t="s">
        <v>65</v>
      </c>
      <c r="B13" s="46" t="str">
        <f>'Quarterly Goals'!$B$16/3</f>
        <v>#DIV/0!</v>
      </c>
      <c r="C13" s="47">
        <v>1500.0</v>
      </c>
      <c r="D13" s="48" t="str">
        <f t="shared" si="1"/>
        <v>#DIV/0!</v>
      </c>
      <c r="E13" s="29" t="s">
        <v>65</v>
      </c>
      <c r="F13" s="32" t="str">
        <f>'Quarterly Goals'!$D$7/3</f>
        <v>#DIV/0!</v>
      </c>
    </row>
    <row r="14" ht="15.75" customHeight="1">
      <c r="A14" s="27" t="s">
        <v>66</v>
      </c>
      <c r="B14" s="49" t="str">
        <f>'Quarterly Goals'!$B$16/3</f>
        <v>#DIV/0!</v>
      </c>
      <c r="C14" s="50">
        <v>1500.0</v>
      </c>
      <c r="D14" s="51" t="str">
        <f t="shared" si="1"/>
        <v>#DIV/0!</v>
      </c>
      <c r="E14" s="27" t="s">
        <v>66</v>
      </c>
      <c r="F14" s="34" t="str">
        <f>'Quarterly Goals'!$D$7/3</f>
        <v>#DIV/0!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E1:F1"/>
  </mergeCells>
  <printOptions/>
  <pageMargins bottom="0.75" footer="0.0" header="0.0" left="0.7" right="0.7" top="0.75"/>
  <pageSetup orientation="landscape"/>
  <drawing r:id="rId1"/>
</worksheet>
</file>