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worksheets/sheet4.xml" ContentType="application/vnd.openxmlformats-officedocument.spreadsheetml.worksheet+xml"/>
  <Override PartName="/xl/tables/table7.xml" ContentType="application/vnd.openxmlformats-officedocument.spreadsheetml.table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worksheets/sheet6.xml" ContentType="application/vnd.openxmlformats-officedocument.spreadsheetml.worksheet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tables/table13.xml" ContentType="application/vnd.openxmlformats-officedocument.spreadsheetml.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tables/table14.xml" ContentType="application/vnd.openxmlformats-officedocument.spreadsheetml.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tables/table15.xml" ContentType="application/vnd.openxmlformats-officedocument.spreadsheetml.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tables/table16.xml" ContentType="application/vnd.openxmlformats-officedocument.spreadsheetml.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tables/table17.xml" ContentType="application/vnd.openxmlformats-officedocument.spreadsheetml.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tables/table18.xml" ContentType="application/vnd.openxmlformats-officedocument.spreadsheetml.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tables/table19.xml" ContentType="application/vnd.openxmlformats-officedocument.spreadsheetml.table+xml"/>
  <Override PartName="/xl/worksheets/sheet17.xml" ContentType="application/vnd.openxmlformats-officedocument.spreadsheetml.worksheet+xml"/>
  <Override PartName="/xl/drawings/drawing14.xml" ContentType="application/vnd.openxmlformats-officedocument.drawing+xml"/>
  <Override PartName="/xl/tables/table20.xml" ContentType="application/vnd.openxmlformats-officedocument.spreadsheetml.table+xml"/>
  <Override PartName="/xl/worksheets/sheet18.xml" ContentType="application/vnd.openxmlformats-officedocument.spreadsheetml.worksheet+xml"/>
  <Override PartName="/xl/drawings/drawing15.xml" ContentType="application/vnd.openxmlformats-officedocument.drawing+xml"/>
  <Override PartName="/xl/tables/table21.xml" ContentType="application/vnd.openxmlformats-officedocument.spreadsheetml.table+xml"/>
  <Override PartName="/xl/worksheets/sheet19.xml" ContentType="application/vnd.openxmlformats-officedocument.spreadsheetml.worksheet+xml"/>
  <Override PartName="/xl/drawings/drawing16.xml" ContentType="application/vnd.openxmlformats-officedocument.drawing+xml"/>
  <Override PartName="/xl/tables/table22.xml" ContentType="application/vnd.openxmlformats-officedocument.spreadsheetml.table+xml"/>
  <Override PartName="/xl/worksheets/sheet20.xml" ContentType="application/vnd.openxmlformats-officedocument.spreadsheetml.worksheet+xml"/>
  <Override PartName="/xl/drawings/drawing17.xml" ContentType="application/vnd.openxmlformats-officedocument.drawing+xml"/>
  <Override PartName="/xl/tables/table23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735" firstSheet="1" activeTab="1" autoFilterDateGrouping="1"/>
  </bookViews>
  <sheets>
    <sheet name="SinglePlot" sheetId="1" state="hidden" r:id="rId1"/>
    <sheet name="Overview" sheetId="2" state="visible" r:id="rId2"/>
    <sheet name="bank_failures" sheetId="3" state="visible" r:id="rId3"/>
    <sheet name="meta" sheetId="4" state="visible" r:id="rId4"/>
    <sheet name="tree" sheetId="5" state="visible" r:id="rId5"/>
    <sheet name="search_trends" sheetId="6" state="visible" r:id="rId6"/>
    <sheet name="sankey" sheetId="7" state="visible" r:id="rId7"/>
    <sheet name="radar" sheetId="8" state="visible" r:id="rId8"/>
    <sheet name="quotes" sheetId="9" state="visible" r:id="rId9"/>
    <sheet name="niger_population" sheetId="10" state="visible" r:id="rId10"/>
    <sheet name="metrics" sheetId="11" state="visible" r:id="rId11"/>
    <sheet name="japan_population" sheetId="12" state="visible" r:id="rId12"/>
    <sheet name="japan_births_deaths" sheetId="13" state="visible" r:id="rId13"/>
    <sheet name="gold_vs_bitcoin" sheetId="14" state="visible" r:id="rId14"/>
    <sheet name="country_stats_scatter" sheetId="15" state="visible" r:id="rId15"/>
    <sheet name="companies" sheetId="16" state="visible" r:id="rId16"/>
    <sheet name="christmas_cost" sheetId="17" state="visible" r:id="rId17"/>
    <sheet name="candle" sheetId="18" state="visible" r:id="rId18"/>
    <sheet name="calendar" sheetId="19" state="visible" r:id="rId19"/>
    <sheet name="boxplot" sheetId="20" state="visible" r:id="rId20"/>
  </sheets>
  <definedNames>
    <definedName name="_xlpm.cell" hidden="1" xlm="1">#NAME?</definedName>
    <definedName name="_xlpm.rng" hidden="1" xlm="1">#NAME?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Name" localSheetId="0">SinglePlot!$C$4</definedName>
    <definedName name="SinglePlot" localSheetId="0">SinglePlot!$C$10</definedName>
    <definedName name="Theme" localSheetId="0">SinglePlot!$B$8:$P$8</definedName>
    <definedName name="Dataframes" localSheetId="1">Overview!#REF!</definedName>
    <definedName name="Debug" localSheetId="1">Overview!$D$9:$E$54</definedName>
    <definedName name="DebugToggle" localSheetId="1">Overview!$B$6</definedName>
    <definedName name="DfTableStart" localSheetId="1">Overview!$C$57</definedName>
    <definedName name="Field_Overview" localSheetId="1">Overview!#REF!</definedName>
    <definedName name="Fields" localSheetId="1">Overview!#REF!</definedName>
    <definedName name="Name" localSheetId="1">Overview!$C$4</definedName>
    <definedName name="Compiled_Lists" localSheetId="2">'Field Analysis'!$C$71:$C$80</definedName>
    <definedName name="Composition" localSheetId="2">'Field Analysis'!$C$25:$C$35</definedName>
    <definedName name="CompositionTable" localSheetId="2">'Field Analysis'!$D$34</definedName>
    <definedName name="DarkHeader" localSheetId="2">'Field Analysis'!$D$81</definedName>
    <definedName name="Data_Description" localSheetId="2">'Field Analysis'!$C$9:$C$20</definedName>
    <definedName name="Definitions" localSheetId="2">'bank_failures'!$D$17:$N$17</definedName>
    <definedName name="Description" localSheetId="2">'Field Analysis'!$D$9</definedName>
    <definedName name="Dimensions" localSheetId="2">'Field Analysis'!$D$11</definedName>
    <definedName name="Field_Analysis" localSheetId="2">'Field Analysis'!$D$22:$D$80</definedName>
    <definedName name="Field_Lists" localSheetId="2">'Field Analysis'!$C$60:$C$68</definedName>
    <definedName name="FieldList1" localSheetId="2">'bank_failures'!$D$60:$N$60</definedName>
    <definedName name="FieldList2" localSheetId="2">'bank_failures'!$D$61:$N$61</definedName>
    <definedName name="FieldList3" localSheetId="2">'bank_failures'!$D$62:$N$62</definedName>
    <definedName name="FieldList4" localSheetId="2">'bank_failures'!$D$63:$N$63</definedName>
    <definedName name="FieldList5" localSheetId="2">'bank_failures'!$D$64:$N$64</definedName>
    <definedName name="FieldList6" localSheetId="2">'bank_failures'!$D$65:$N$65</definedName>
    <definedName name="FieldList7" localSheetId="2">'bank_failures'!$D$66:$N$66</definedName>
    <definedName name="FieldList8" localSheetId="2">'bank_failures'!$D$67:$N$67</definedName>
    <definedName name="FieldLists" localSheetId="2">'Field Analysis'!$C$60:$F$67</definedName>
    <definedName name="FieldRange" localSheetId="2">'bank_failures'!$D$81:$N$81</definedName>
    <definedName name="FormatRange" localSheetId="2">'Field Analysis'!$F$1:$F$80</definedName>
    <definedName name="Headers" localSheetId="2">'bank_failures'!$D$21:$N$21</definedName>
    <definedName name="Headers_Start" localSheetId="2">'Field Analysis'!$D$21</definedName>
    <definedName name="Histogram" localSheetId="2">'Field Analysis'!$D$44</definedName>
    <definedName name="LightHeader" localSheetId="2">'Field Analysis'!$C$81</definedName>
    <definedName name="Name" localSheetId="2">'Field Analysis'!$C$5</definedName>
    <definedName name="Notes" localSheetId="2">'bank_failures'!$D$19:$N$19</definedName>
    <definedName name="Percentiles" localSheetId="2">'Field Analysis'!$C$48:$C$57</definedName>
    <definedName name="SerializedLists" localSheetId="2">'Field Analysis'!$D$71:$D$80</definedName>
    <definedName name="Summary_Stats" localSheetId="2">'Field Analysis'!$C$38:$C$45</definedName>
    <definedName name="Theme" localSheetId="2">'bank_failures'!$B$21:$K$21</definedName>
    <definedName name="Toggles" localSheetId="2">'Field Analysis'!$B$7,'Field Analysis'!$B$23,'Field Analysis'!$B$36,'Field Analysis'!$B$46,'Field Analysis'!$B$58,'Field Analysis'!$B$69</definedName>
    <definedName name="TopToggle" localSheetId="2">'Field Analysis'!$B$5</definedName>
    <definedName name="Warning" localSheetId="2">'Field Analysis'!$D$1</definedName>
    <definedName name="Compiled_Lists" localSheetId="4">'tree'!$C$71:$C$80</definedName>
    <definedName name="Composition" localSheetId="4">'tree'!$C$25:$C$35</definedName>
    <definedName name="CompositionTable" localSheetId="4">'tree'!$D$34</definedName>
    <definedName name="DarkHeader" localSheetId="4">'tree'!$D$81</definedName>
    <definedName name="Data_Description" localSheetId="4">'tree'!$C$9:$C$20</definedName>
    <definedName name="Definitions" localSheetId="4">'tree'!$D$17:$K$17</definedName>
    <definedName name="Description" localSheetId="4">'tree'!$D$9</definedName>
    <definedName name="Dimensions" localSheetId="4">'tree'!$D$11</definedName>
    <definedName name="Field_Analysis" localSheetId="4">'tree'!$D$22:$D$80</definedName>
    <definedName name="Field_Lists" localSheetId="4">'tree'!$C$60:$C$68</definedName>
    <definedName name="FieldList1" localSheetId="4">'tree'!$D$60:$K$60</definedName>
    <definedName name="FieldList2" localSheetId="4">'tree'!$D$61:$K$61</definedName>
    <definedName name="FieldList3" localSheetId="4">'tree'!$D$62:$K$62</definedName>
    <definedName name="FieldList4" localSheetId="4">'tree'!$D$63:$K$63</definedName>
    <definedName name="FieldList5" localSheetId="4">'tree'!$D$64:$K$64</definedName>
    <definedName name="FieldList6" localSheetId="4">'tree'!$D$65:$K$65</definedName>
    <definedName name="FieldList7" localSheetId="4">'tree'!$D$66:$K$66</definedName>
    <definedName name="FieldList8" localSheetId="4">'tree'!$D$67:$K$67</definedName>
    <definedName name="FieldLists" localSheetId="4">'tree'!$C$60:$F$67</definedName>
    <definedName name="FieldRange" localSheetId="4">'tree'!$D$81:$K$81</definedName>
    <definedName name="FormatRange" localSheetId="4">'tree'!$F$1:$F$80</definedName>
    <definedName name="Headers" localSheetId="4">'tree'!$D$21:$K$21</definedName>
    <definedName name="Headers_Start" localSheetId="4">'tree'!$D$21</definedName>
    <definedName name="Histogram" localSheetId="4">'tree'!$D$44</definedName>
    <definedName name="LightHeader" localSheetId="4">'tree'!$C$81</definedName>
    <definedName name="Name" localSheetId="4">'tree'!$C$5</definedName>
    <definedName name="Notes" localSheetId="4">'tree'!$D$19:$K$19</definedName>
    <definedName name="Percentiles" localSheetId="4">'tree'!$C$48:$C$57</definedName>
    <definedName name="SerializedLists" localSheetId="4">'tree'!$D$71:$D$80</definedName>
    <definedName name="Summary_Stats" localSheetId="4">'tree'!$C$38:$C$45</definedName>
    <definedName name="Theme" localSheetId="4">'tree'!$B$21:$H$21</definedName>
    <definedName name="Toggles" localSheetId="4">'tree'!$B$7,'tree'!$B$23,'tree'!$B$36,'tree'!$B$46,'tree'!$B$58,'tree'!$B$69</definedName>
    <definedName name="TopToggle" localSheetId="4">'tree'!$B$5</definedName>
    <definedName name="Warning" localSheetId="4">'tree'!$D$1</definedName>
    <definedName name="Compiled_Lists" localSheetId="5">'search_trends'!$C$71:$C$80</definedName>
    <definedName name="Composition" localSheetId="5">'search_trends'!$C$25:$C$35</definedName>
    <definedName name="CompositionTable" localSheetId="5">'search_trends'!$D$34</definedName>
    <definedName name="DarkHeader" localSheetId="5">'search_trends'!$D$81</definedName>
    <definedName name="Data_Description" localSheetId="5">'search_trends'!$C$9:$C$20</definedName>
    <definedName name="Definitions" localSheetId="5">'search_trends'!$D$17:$AH$17</definedName>
    <definedName name="Description" localSheetId="5">'search_trends'!$D$9</definedName>
    <definedName name="Dimensions" localSheetId="5">'search_trends'!$D$11</definedName>
    <definedName name="Field_Analysis" localSheetId="5">'search_trends'!$D$22:$D$80</definedName>
    <definedName name="Field_Lists" localSheetId="5">'search_trends'!$C$60:$C$68</definedName>
    <definedName name="FieldList1" localSheetId="5">'search_trends'!$D$60:$AH$60</definedName>
    <definedName name="FieldList2" localSheetId="5">'search_trends'!$D$61:$AH$61</definedName>
    <definedName name="FieldList3" localSheetId="5">'search_trends'!$D$62:$AH$62</definedName>
    <definedName name="FieldList4" localSheetId="5">'search_trends'!$D$63:$AH$63</definedName>
    <definedName name="FieldList5" localSheetId="5">'search_trends'!$D$64:$AH$64</definedName>
    <definedName name="FieldList6" localSheetId="5">'search_trends'!$D$65:$AH$65</definedName>
    <definedName name="FieldList7" localSheetId="5">'search_trends'!$D$66:$AH$66</definedName>
    <definedName name="FieldList8" localSheetId="5">'search_trends'!$D$67:$AH$67</definedName>
    <definedName name="FieldLists" localSheetId="5">'search_trends'!$C$60:$F$67</definedName>
    <definedName name="FieldRange" localSheetId="5">'search_trends'!$D$81:$AH$81</definedName>
    <definedName name="FormatRange" localSheetId="5">'search_trends'!$F$1:$F$80</definedName>
    <definedName name="Headers" localSheetId="5">'search_trends'!$D$21:$AH$21</definedName>
    <definedName name="Headers_Start" localSheetId="5">'search_trends'!$D$21</definedName>
    <definedName name="Histogram" localSheetId="5">'search_trends'!$D$44</definedName>
    <definedName name="LightHeader" localSheetId="5">'search_trends'!$C$81</definedName>
    <definedName name="Name" localSheetId="5">'search_trends'!$C$5</definedName>
    <definedName name="Notes" localSheetId="5">'search_trends'!$D$19:$AH$19</definedName>
    <definedName name="Percentiles" localSheetId="5">'search_trends'!$C$48:$C$57</definedName>
    <definedName name="SerializedLists" localSheetId="5">'search_trends'!$D$71:$D$80</definedName>
    <definedName name="Summary_Stats" localSheetId="5">'search_trends'!$C$38:$C$45</definedName>
    <definedName name="Theme" localSheetId="5">'search_trends'!$B$21:$AE$21</definedName>
    <definedName name="Toggles" localSheetId="5">'search_trends'!$B$7,'search_trends'!$B$23,'search_trends'!$B$36,'search_trends'!$B$46,'search_trends'!$B$58,'search_trends'!$B$69</definedName>
    <definedName name="TopToggle" localSheetId="5">'search_trends'!$B$5</definedName>
    <definedName name="Warning" localSheetId="5">'search_trends'!$D$1</definedName>
    <definedName name="Compiled_Lists" localSheetId="6">'sankey'!$C$71:$C$80</definedName>
    <definedName name="Composition" localSheetId="6">'sankey'!$C$25:$C$35</definedName>
    <definedName name="CompositionTable" localSheetId="6">'sankey'!$D$34</definedName>
    <definedName name="DarkHeader" localSheetId="6">'sankey'!$D$81</definedName>
    <definedName name="Data_Description" localSheetId="6">'sankey'!$C$9:$C$20</definedName>
    <definedName name="Definitions" localSheetId="6">'sankey'!$D$17:$K$17</definedName>
    <definedName name="Description" localSheetId="6">'sankey'!$D$9</definedName>
    <definedName name="Dimensions" localSheetId="6">'sankey'!$D$11</definedName>
    <definedName name="Field_Analysis" localSheetId="6">'sankey'!$D$22:$D$80</definedName>
    <definedName name="Field_Lists" localSheetId="6">'sankey'!$C$60:$C$68</definedName>
    <definedName name="FieldList1" localSheetId="6">'sankey'!$D$60:$K$60</definedName>
    <definedName name="FieldList2" localSheetId="6">'sankey'!$D$61:$K$61</definedName>
    <definedName name="FieldList3" localSheetId="6">'sankey'!$D$62:$K$62</definedName>
    <definedName name="FieldList4" localSheetId="6">'sankey'!$D$63:$K$63</definedName>
    <definedName name="FieldList5" localSheetId="6">'sankey'!$D$64:$K$64</definedName>
    <definedName name="FieldList6" localSheetId="6">'sankey'!$D$65:$K$65</definedName>
    <definedName name="FieldList7" localSheetId="6">'sankey'!$D$66:$K$66</definedName>
    <definedName name="FieldList8" localSheetId="6">'sankey'!$D$67:$K$67</definedName>
    <definedName name="FieldLists" localSheetId="6">'sankey'!$C$60:$F$67</definedName>
    <definedName name="FieldRange" localSheetId="6">'sankey'!$D$81:$K$81</definedName>
    <definedName name="FormatRange" localSheetId="6">'sankey'!$F$1:$F$80</definedName>
    <definedName name="Headers" localSheetId="6">'sankey'!$D$21:$K$21</definedName>
    <definedName name="Headers_Start" localSheetId="6">'sankey'!$D$21</definedName>
    <definedName name="Histogram" localSheetId="6">'sankey'!$D$44</definedName>
    <definedName name="LightHeader" localSheetId="6">'sankey'!$C$81</definedName>
    <definedName name="Name" localSheetId="6">'sankey'!$C$5</definedName>
    <definedName name="Notes" localSheetId="6">'sankey'!$D$19:$K$19</definedName>
    <definedName name="Percentiles" localSheetId="6">'sankey'!$C$48:$C$57</definedName>
    <definedName name="SerializedLists" localSheetId="6">'sankey'!$D$71:$D$80</definedName>
    <definedName name="Summary_Stats" localSheetId="6">'sankey'!$C$38:$C$45</definedName>
    <definedName name="Theme" localSheetId="6">'sankey'!$B$21:$H$21</definedName>
    <definedName name="Toggles" localSheetId="6">'sankey'!$B$7,'sankey'!$B$23,'sankey'!$B$36,'sankey'!$B$46,'sankey'!$B$58,'sankey'!$B$69</definedName>
    <definedName name="TopToggle" localSheetId="6">'sankey'!$B$5</definedName>
    <definedName name="Warning" localSheetId="6">'sankey'!$D$1</definedName>
    <definedName name="Compiled_Lists" localSheetId="7">'radar'!$C$71:$C$80</definedName>
    <definedName name="Composition" localSheetId="7">'radar'!$C$25:$C$35</definedName>
    <definedName name="CompositionTable" localSheetId="7">'radar'!$D$34</definedName>
    <definedName name="DarkHeader" localSheetId="7">'radar'!$D$81</definedName>
    <definedName name="Data_Description" localSheetId="7">'radar'!$C$9:$C$20</definedName>
    <definedName name="Definitions" localSheetId="7">'radar'!$D$17:$M$17</definedName>
    <definedName name="Description" localSheetId="7">'radar'!$D$9</definedName>
    <definedName name="Dimensions" localSheetId="7">'radar'!$D$11</definedName>
    <definedName name="Field_Analysis" localSheetId="7">'radar'!$D$22:$D$80</definedName>
    <definedName name="Field_Lists" localSheetId="7">'radar'!$C$60:$C$68</definedName>
    <definedName name="FieldList1" localSheetId="7">'radar'!$D$60:$M$60</definedName>
    <definedName name="FieldList2" localSheetId="7">'radar'!$D$61:$M$61</definedName>
    <definedName name="FieldList3" localSheetId="7">'radar'!$D$62:$M$62</definedName>
    <definedName name="FieldList4" localSheetId="7">'radar'!$D$63:$M$63</definedName>
    <definedName name="FieldList5" localSheetId="7">'radar'!$D$64:$M$64</definedName>
    <definedName name="FieldList6" localSheetId="7">'radar'!$D$65:$M$65</definedName>
    <definedName name="FieldList7" localSheetId="7">'radar'!$D$66:$M$66</definedName>
    <definedName name="FieldList8" localSheetId="7">'radar'!$D$67:$M$67</definedName>
    <definedName name="FieldLists" localSheetId="7">'radar'!$C$60:$F$67</definedName>
    <definedName name="FieldRange" localSheetId="7">'radar'!$D$81:$M$81</definedName>
    <definedName name="FormatRange" localSheetId="7">'radar'!$F$1:$F$80</definedName>
    <definedName name="Headers" localSheetId="7">'radar'!$D$21:$M$21</definedName>
    <definedName name="Headers_Start" localSheetId="7">'radar'!$D$21</definedName>
    <definedName name="Histogram" localSheetId="7">'radar'!$D$44</definedName>
    <definedName name="LightHeader" localSheetId="7">'radar'!$C$81</definedName>
    <definedName name="Name" localSheetId="7">'radar'!$C$5</definedName>
    <definedName name="Notes" localSheetId="7">'radar'!$D$19:$M$19</definedName>
    <definedName name="Percentiles" localSheetId="7">'radar'!$C$48:$C$57</definedName>
    <definedName name="SerializedLists" localSheetId="7">'radar'!$D$71:$D$80</definedName>
    <definedName name="Summary_Stats" localSheetId="7">'radar'!$C$38:$C$45</definedName>
    <definedName name="Theme" localSheetId="7">'radar'!$B$21:$J$21</definedName>
    <definedName name="Toggles" localSheetId="7">'radar'!$B$7,'radar'!$B$23,'radar'!$B$36,'radar'!$B$46,'radar'!$B$58,'radar'!$B$69</definedName>
    <definedName name="TopToggle" localSheetId="7">'radar'!$B$5</definedName>
    <definedName name="Warning" localSheetId="7">'radar'!$D$1</definedName>
    <definedName name="Compiled_Lists" localSheetId="8">'quotes'!$C$71:$C$80</definedName>
    <definedName name="Composition" localSheetId="8">'quotes'!$C$25:$C$35</definedName>
    <definedName name="CompositionTable" localSheetId="8">'quotes'!$D$34</definedName>
    <definedName name="DarkHeader" localSheetId="8">'quotes'!$D$81</definedName>
    <definedName name="Data_Description" localSheetId="8">'quotes'!$C$9:$C$20</definedName>
    <definedName name="Definitions" localSheetId="8">'quotes'!$D$17:$R$17</definedName>
    <definedName name="Description" localSheetId="8">'quotes'!$D$9</definedName>
    <definedName name="Dimensions" localSheetId="8">'quotes'!$D$11</definedName>
    <definedName name="Field_Analysis" localSheetId="8">'quotes'!$D$22:$D$80</definedName>
    <definedName name="Field_Lists" localSheetId="8">'quotes'!$C$60:$C$68</definedName>
    <definedName name="FieldList1" localSheetId="8">'quotes'!$D$60:$R$60</definedName>
    <definedName name="FieldList2" localSheetId="8">'quotes'!$D$61:$R$61</definedName>
    <definedName name="FieldList3" localSheetId="8">'quotes'!$D$62:$R$62</definedName>
    <definedName name="FieldList4" localSheetId="8">'quotes'!$D$63:$R$63</definedName>
    <definedName name="FieldList5" localSheetId="8">'quotes'!$D$64:$R$64</definedName>
    <definedName name="FieldList6" localSheetId="8">'quotes'!$D$65:$R$65</definedName>
    <definedName name="FieldList7" localSheetId="8">'quotes'!$D$66:$R$66</definedName>
    <definedName name="FieldList8" localSheetId="8">'quotes'!$D$67:$R$67</definedName>
    <definedName name="FieldLists" localSheetId="8">'quotes'!$C$60:$F$67</definedName>
    <definedName name="FieldRange" localSheetId="8">'quotes'!$D$81:$R$81</definedName>
    <definedName name="FormatRange" localSheetId="8">'quotes'!$F$1:$F$80</definedName>
    <definedName name="Headers" localSheetId="8">'quotes'!$D$21:$R$21</definedName>
    <definedName name="Headers_Start" localSheetId="8">'quotes'!$D$21</definedName>
    <definedName name="Histogram" localSheetId="8">'quotes'!$D$44</definedName>
    <definedName name="LightHeader" localSheetId="8">'quotes'!$C$81</definedName>
    <definedName name="Name" localSheetId="8">'quotes'!$C$5</definedName>
    <definedName name="Notes" localSheetId="8">'quotes'!$D$19:$R$19</definedName>
    <definedName name="Percentiles" localSheetId="8">'quotes'!$C$48:$C$57</definedName>
    <definedName name="SerializedLists" localSheetId="8">'quotes'!$D$71:$D$80</definedName>
    <definedName name="Summary_Stats" localSheetId="8">'quotes'!$C$38:$C$45</definedName>
    <definedName name="Theme" localSheetId="8">'quotes'!$B$21:$O$21</definedName>
    <definedName name="Toggles" localSheetId="8">'quotes'!$B$7,'quotes'!$B$23,'quotes'!$B$36,'quotes'!$B$46,'quotes'!$B$58,'quotes'!$B$69</definedName>
    <definedName name="TopToggle" localSheetId="8">'quotes'!$B$5</definedName>
    <definedName name="Warning" localSheetId="8">'quotes'!$D$1</definedName>
    <definedName name="Compiled_Lists" localSheetId="9">'niger_population'!$C$71:$C$80</definedName>
    <definedName name="Composition" localSheetId="9">'niger_population'!$C$25:$C$35</definedName>
    <definedName name="CompositionTable" localSheetId="9">'niger_population'!$D$34</definedName>
    <definedName name="DarkHeader" localSheetId="9">'niger_population'!$D$81</definedName>
    <definedName name="Data_Description" localSheetId="9">'niger_population'!$C$9:$C$20</definedName>
    <definedName name="Definitions" localSheetId="9">'niger_population'!$D$17:$J$17</definedName>
    <definedName name="Description" localSheetId="9">'niger_population'!$D$9</definedName>
    <definedName name="Dimensions" localSheetId="9">'niger_population'!$D$11</definedName>
    <definedName name="Field_Analysis" localSheetId="9">'niger_population'!$D$22:$D$80</definedName>
    <definedName name="Field_Lists" localSheetId="9">'niger_population'!$C$60:$C$68</definedName>
    <definedName name="FieldList1" localSheetId="9">'niger_population'!$D$60:$J$60</definedName>
    <definedName name="FieldList2" localSheetId="9">'niger_population'!$D$61:$J$61</definedName>
    <definedName name="FieldList3" localSheetId="9">'niger_population'!$D$62:$J$62</definedName>
    <definedName name="FieldList4" localSheetId="9">'niger_population'!$D$63:$J$63</definedName>
    <definedName name="FieldList5" localSheetId="9">'niger_population'!$D$64:$J$64</definedName>
    <definedName name="FieldList6" localSheetId="9">'niger_population'!$D$65:$J$65</definedName>
    <definedName name="FieldList7" localSheetId="9">'niger_population'!$D$66:$J$66</definedName>
    <definedName name="FieldList8" localSheetId="9">'niger_population'!$D$67:$J$67</definedName>
    <definedName name="FieldLists" localSheetId="9">'niger_population'!$C$60:$F$67</definedName>
    <definedName name="FieldRange" localSheetId="9">'niger_population'!$D$81:$J$81</definedName>
    <definedName name="FormatRange" localSheetId="9">'niger_population'!$F$1:$F$80</definedName>
    <definedName name="Headers" localSheetId="9">'niger_population'!$D$21:$J$21</definedName>
    <definedName name="Headers_Start" localSheetId="9">'niger_population'!$D$21</definedName>
    <definedName name="Histogram" localSheetId="9">'niger_population'!$D$44</definedName>
    <definedName name="LightHeader" localSheetId="9">'niger_population'!$C$81</definedName>
    <definedName name="Name" localSheetId="9">'niger_population'!$C$5</definedName>
    <definedName name="Notes" localSheetId="9">'niger_population'!$D$19:$J$19</definedName>
    <definedName name="Percentiles" localSheetId="9">'niger_population'!$C$48:$C$57</definedName>
    <definedName name="SerializedLists" localSheetId="9">'niger_population'!$D$71:$D$80</definedName>
    <definedName name="Summary_Stats" localSheetId="9">'niger_population'!$C$38:$C$45</definedName>
    <definedName name="Theme" localSheetId="9">'niger_population'!$B$21:$G$21</definedName>
    <definedName name="Toggles" localSheetId="9">'niger_population'!$B$7,'niger_population'!$B$23,'niger_population'!$B$36,'niger_population'!$B$46,'niger_population'!$B$58,'niger_population'!$B$69</definedName>
    <definedName name="TopToggle" localSheetId="9">'niger_population'!$B$5</definedName>
    <definedName name="Warning" localSheetId="9">'niger_population'!$D$1</definedName>
    <definedName name="Compiled_Lists" localSheetId="10">'metrics'!$C$71:$C$80</definedName>
    <definedName name="Composition" localSheetId="10">'metrics'!$C$25:$C$35</definedName>
    <definedName name="CompositionTable" localSheetId="10">'metrics'!$D$34</definedName>
    <definedName name="DarkHeader" localSheetId="10">'metrics'!$D$81</definedName>
    <definedName name="Data_Description" localSheetId="10">'metrics'!$C$9:$C$20</definedName>
    <definedName name="Definitions" localSheetId="10">'metrics'!$D$17:$P$17</definedName>
    <definedName name="Description" localSheetId="10">'metrics'!$D$9</definedName>
    <definedName name="Dimensions" localSheetId="10">'metrics'!$D$11</definedName>
    <definedName name="Field_Analysis" localSheetId="10">'metrics'!$D$22:$D$80</definedName>
    <definedName name="Field_Lists" localSheetId="10">'metrics'!$C$60:$C$68</definedName>
    <definedName name="FieldList1" localSheetId="10">'metrics'!$D$60:$P$60</definedName>
    <definedName name="FieldList2" localSheetId="10">'metrics'!$D$61:$P$61</definedName>
    <definedName name="FieldList3" localSheetId="10">'metrics'!$D$62:$P$62</definedName>
    <definedName name="FieldList4" localSheetId="10">'metrics'!$D$63:$P$63</definedName>
    <definedName name="FieldList5" localSheetId="10">'metrics'!$D$64:$P$64</definedName>
    <definedName name="FieldList6" localSheetId="10">'metrics'!$D$65:$P$65</definedName>
    <definedName name="FieldList7" localSheetId="10">'metrics'!$D$66:$P$66</definedName>
    <definedName name="FieldList8" localSheetId="10">'metrics'!$D$67:$P$67</definedName>
    <definedName name="FieldLists" localSheetId="10">'metrics'!$C$60:$F$67</definedName>
    <definedName name="FieldRange" localSheetId="10">'metrics'!$D$81:$P$81</definedName>
    <definedName name="FormatRange" localSheetId="10">'metrics'!$F$1:$F$80</definedName>
    <definedName name="Headers" localSheetId="10">'metrics'!$D$21:$P$21</definedName>
    <definedName name="Headers_Start" localSheetId="10">'metrics'!$D$21</definedName>
    <definedName name="Histogram" localSheetId="10">'metrics'!$D$44</definedName>
    <definedName name="LightHeader" localSheetId="10">'metrics'!$C$81</definedName>
    <definedName name="Name" localSheetId="10">'metrics'!$C$5</definedName>
    <definedName name="Notes" localSheetId="10">'metrics'!$D$19:$P$19</definedName>
    <definedName name="Percentiles" localSheetId="10">'metrics'!$C$48:$C$57</definedName>
    <definedName name="SerializedLists" localSheetId="10">'metrics'!$D$71:$D$80</definedName>
    <definedName name="Summary_Stats" localSheetId="10">'metrics'!$C$38:$C$45</definedName>
    <definedName name="Theme" localSheetId="10">'metrics'!$B$21:$M$21</definedName>
    <definedName name="Toggles" localSheetId="10">'metrics'!$B$7,'metrics'!$B$23,'metrics'!$B$36,'metrics'!$B$46,'metrics'!$B$58,'metrics'!$B$69</definedName>
    <definedName name="TopToggle" localSheetId="10">'metrics'!$B$5</definedName>
    <definedName name="Warning" localSheetId="10">'metrics'!$D$1</definedName>
    <definedName name="Compiled_Lists" localSheetId="11">'japan_population'!$C$71:$C$80</definedName>
    <definedName name="Composition" localSheetId="11">'japan_population'!$C$25:$C$35</definedName>
    <definedName name="CompositionTable" localSheetId="11">'japan_population'!$D$34</definedName>
    <definedName name="DarkHeader" localSheetId="11">'japan_population'!$D$81</definedName>
    <definedName name="Data_Description" localSheetId="11">'japan_population'!$C$9:$C$20</definedName>
    <definedName name="Definitions" localSheetId="11">'japan_population'!$D$17:$J$17</definedName>
    <definedName name="Description" localSheetId="11">'japan_population'!$D$9</definedName>
    <definedName name="Dimensions" localSheetId="11">'japan_population'!$D$11</definedName>
    <definedName name="Field_Analysis" localSheetId="11">'japan_population'!$D$22:$D$80</definedName>
    <definedName name="Field_Lists" localSheetId="11">'japan_population'!$C$60:$C$68</definedName>
    <definedName name="FieldList1" localSheetId="11">'japan_population'!$D$60:$J$60</definedName>
    <definedName name="FieldList2" localSheetId="11">'japan_population'!$D$61:$J$61</definedName>
    <definedName name="FieldList3" localSheetId="11">'japan_population'!$D$62:$J$62</definedName>
    <definedName name="FieldList4" localSheetId="11">'japan_population'!$D$63:$J$63</definedName>
    <definedName name="FieldList5" localSheetId="11">'japan_population'!$D$64:$J$64</definedName>
    <definedName name="FieldList6" localSheetId="11">'japan_population'!$D$65:$J$65</definedName>
    <definedName name="FieldList7" localSheetId="11">'japan_population'!$D$66:$J$66</definedName>
    <definedName name="FieldList8" localSheetId="11">'japan_population'!$D$67:$J$67</definedName>
    <definedName name="FieldLists" localSheetId="11">'japan_population'!$C$60:$F$67</definedName>
    <definedName name="FieldRange" localSheetId="11">'japan_population'!$D$81:$J$81</definedName>
    <definedName name="FormatRange" localSheetId="11">'japan_population'!$F$1:$F$80</definedName>
    <definedName name="Headers" localSheetId="11">'japan_population'!$D$21:$J$21</definedName>
    <definedName name="Headers_Start" localSheetId="11">'japan_population'!$D$21</definedName>
    <definedName name="Histogram" localSheetId="11">'japan_population'!$D$44</definedName>
    <definedName name="LightHeader" localSheetId="11">'japan_population'!$C$81</definedName>
    <definedName name="Name" localSheetId="11">'japan_population'!$C$5</definedName>
    <definedName name="Notes" localSheetId="11">'japan_population'!$D$19:$J$19</definedName>
    <definedName name="Percentiles" localSheetId="11">'japan_population'!$C$48:$C$57</definedName>
    <definedName name="SerializedLists" localSheetId="11">'japan_population'!$D$71:$D$80</definedName>
    <definedName name="Summary_Stats" localSheetId="11">'japan_population'!$C$38:$C$45</definedName>
    <definedName name="Theme" localSheetId="11">'japan_population'!$B$21:$G$21</definedName>
    <definedName name="Toggles" localSheetId="11">'japan_population'!$B$7,'japan_population'!$B$23,'japan_population'!$B$36,'japan_population'!$B$46,'japan_population'!$B$58,'japan_population'!$B$69</definedName>
    <definedName name="TopToggle" localSheetId="11">'japan_population'!$B$5</definedName>
    <definedName name="Warning" localSheetId="11">'japan_population'!$D$1</definedName>
    <definedName name="Compiled_Lists" localSheetId="12">'japan_births_deaths'!$C$71:$C$80</definedName>
    <definedName name="Composition" localSheetId="12">'japan_births_deaths'!$C$25:$C$35</definedName>
    <definedName name="CompositionTable" localSheetId="12">'japan_births_deaths'!$D$34</definedName>
    <definedName name="DarkHeader" localSheetId="12">'japan_births_deaths'!$D$81</definedName>
    <definedName name="Data_Description" localSheetId="12">'japan_births_deaths'!$C$9:$C$20</definedName>
    <definedName name="Definitions" localSheetId="12">'japan_births_deaths'!$D$17:$N$17</definedName>
    <definedName name="Description" localSheetId="12">'japan_births_deaths'!$D$9</definedName>
    <definedName name="Dimensions" localSheetId="12">'japan_births_deaths'!$D$11</definedName>
    <definedName name="Field_Analysis" localSheetId="12">'japan_births_deaths'!$D$22:$D$80</definedName>
    <definedName name="Field_Lists" localSheetId="12">'japan_births_deaths'!$C$60:$C$68</definedName>
    <definedName name="FieldList1" localSheetId="12">'japan_births_deaths'!$D$60:$N$60</definedName>
    <definedName name="FieldList2" localSheetId="12">'japan_births_deaths'!$D$61:$N$61</definedName>
    <definedName name="FieldList3" localSheetId="12">'japan_births_deaths'!$D$62:$N$62</definedName>
    <definedName name="FieldList4" localSheetId="12">'japan_births_deaths'!$D$63:$N$63</definedName>
    <definedName name="FieldList5" localSheetId="12">'japan_births_deaths'!$D$64:$N$64</definedName>
    <definedName name="FieldList6" localSheetId="12">'japan_births_deaths'!$D$65:$N$65</definedName>
    <definedName name="FieldList7" localSheetId="12">'japan_births_deaths'!$D$66:$N$66</definedName>
    <definedName name="FieldList8" localSheetId="12">'japan_births_deaths'!$D$67:$N$67</definedName>
    <definedName name="FieldLists" localSheetId="12">'japan_births_deaths'!$C$60:$F$67</definedName>
    <definedName name="FieldRange" localSheetId="12">'japan_births_deaths'!$D$81:$N$81</definedName>
    <definedName name="FormatRange" localSheetId="12">'japan_births_deaths'!$F$1:$F$80</definedName>
    <definedName name="Headers" localSheetId="12">'japan_births_deaths'!$D$21:$N$21</definedName>
    <definedName name="Headers_Start" localSheetId="12">'japan_births_deaths'!$D$21</definedName>
    <definedName name="Histogram" localSheetId="12">'japan_births_deaths'!$D$44</definedName>
    <definedName name="LightHeader" localSheetId="12">'japan_births_deaths'!$C$81</definedName>
    <definedName name="Name" localSheetId="12">'japan_births_deaths'!$C$5</definedName>
    <definedName name="Notes" localSheetId="12">'japan_births_deaths'!$D$19:$N$19</definedName>
    <definedName name="Percentiles" localSheetId="12">'japan_births_deaths'!$C$48:$C$57</definedName>
    <definedName name="SerializedLists" localSheetId="12">'japan_births_deaths'!$D$71:$D$80</definedName>
    <definedName name="Summary_Stats" localSheetId="12">'japan_births_deaths'!$C$38:$C$45</definedName>
    <definedName name="Theme" localSheetId="12">'japan_births_deaths'!$B$21:$K$21</definedName>
    <definedName name="Toggles" localSheetId="12">'japan_births_deaths'!$B$7,'japan_births_deaths'!$B$23,'japan_births_deaths'!$B$36,'japan_births_deaths'!$B$46,'japan_births_deaths'!$B$58,'japan_births_deaths'!$B$69</definedName>
    <definedName name="TopToggle" localSheetId="12">'japan_births_deaths'!$B$5</definedName>
    <definedName name="Warning" localSheetId="12">'japan_births_deaths'!$D$1</definedName>
    <definedName name="Compiled_Lists" localSheetId="13">'gold_vs_bitcoin'!$C$71:$C$80</definedName>
    <definedName name="Composition" localSheetId="13">'gold_vs_bitcoin'!$C$25:$C$35</definedName>
    <definedName name="CompositionTable" localSheetId="13">'gold_vs_bitcoin'!$D$34</definedName>
    <definedName name="DarkHeader" localSheetId="13">'gold_vs_bitcoin'!$D$81</definedName>
    <definedName name="Data_Description" localSheetId="13">'gold_vs_bitcoin'!$C$9:$C$20</definedName>
    <definedName name="Definitions" localSheetId="13">'gold_vs_bitcoin'!$D$17:$J$17</definedName>
    <definedName name="Description" localSheetId="13">'gold_vs_bitcoin'!$D$9</definedName>
    <definedName name="Dimensions" localSheetId="13">'gold_vs_bitcoin'!$D$11</definedName>
    <definedName name="Field_Analysis" localSheetId="13">'gold_vs_bitcoin'!$D$22:$D$80</definedName>
    <definedName name="Field_Lists" localSheetId="13">'gold_vs_bitcoin'!$C$60:$C$68</definedName>
    <definedName name="FieldList1" localSheetId="13">'gold_vs_bitcoin'!$D$60:$J$60</definedName>
    <definedName name="FieldList2" localSheetId="13">'gold_vs_bitcoin'!$D$61:$J$61</definedName>
    <definedName name="FieldList3" localSheetId="13">'gold_vs_bitcoin'!$D$62:$J$62</definedName>
    <definedName name="FieldList4" localSheetId="13">'gold_vs_bitcoin'!$D$63:$J$63</definedName>
    <definedName name="FieldList5" localSheetId="13">'gold_vs_bitcoin'!$D$64:$J$64</definedName>
    <definedName name="FieldList6" localSheetId="13">'gold_vs_bitcoin'!$D$65:$J$65</definedName>
    <definedName name="FieldList7" localSheetId="13">'gold_vs_bitcoin'!$D$66:$J$66</definedName>
    <definedName name="FieldList8" localSheetId="13">'gold_vs_bitcoin'!$D$67:$J$67</definedName>
    <definedName name="FieldLists" localSheetId="13">'gold_vs_bitcoin'!$C$60:$F$67</definedName>
    <definedName name="FieldRange" localSheetId="13">'gold_vs_bitcoin'!$D$81:$J$81</definedName>
    <definedName name="FormatRange" localSheetId="13">'gold_vs_bitcoin'!$F$1:$F$80</definedName>
    <definedName name="Headers" localSheetId="13">'gold_vs_bitcoin'!$D$21:$J$21</definedName>
    <definedName name="Headers_Start" localSheetId="13">'gold_vs_bitcoin'!$D$21</definedName>
    <definedName name="Histogram" localSheetId="13">'gold_vs_bitcoin'!$D$44</definedName>
    <definedName name="LightHeader" localSheetId="13">'gold_vs_bitcoin'!$C$81</definedName>
    <definedName name="Name" localSheetId="13">'gold_vs_bitcoin'!$C$5</definedName>
    <definedName name="Notes" localSheetId="13">'gold_vs_bitcoin'!$D$19:$J$19</definedName>
    <definedName name="Percentiles" localSheetId="13">'gold_vs_bitcoin'!$C$48:$C$57</definedName>
    <definedName name="SerializedLists" localSheetId="13">'gold_vs_bitcoin'!$D$71:$D$80</definedName>
    <definedName name="Summary_Stats" localSheetId="13">'gold_vs_bitcoin'!$C$38:$C$45</definedName>
    <definedName name="Theme" localSheetId="13">'gold_vs_bitcoin'!$B$21:$G$21</definedName>
    <definedName name="Toggles" localSheetId="13">'gold_vs_bitcoin'!$B$7,'gold_vs_bitcoin'!$B$23,'gold_vs_bitcoin'!$B$36,'gold_vs_bitcoin'!$B$46,'gold_vs_bitcoin'!$B$58,'gold_vs_bitcoin'!$B$69</definedName>
    <definedName name="TopToggle" localSheetId="13">'gold_vs_bitcoin'!$B$5</definedName>
    <definedName name="Warning" localSheetId="13">'gold_vs_bitcoin'!$D$1</definedName>
    <definedName name="Compiled_Lists" localSheetId="14">'country_stats_scatter'!$C$71:$C$80</definedName>
    <definedName name="Composition" localSheetId="14">'country_stats_scatter'!$C$25:$C$35</definedName>
    <definedName name="CompositionTable" localSheetId="14">'country_stats_scatter'!$D$34</definedName>
    <definedName name="DarkHeader" localSheetId="14">'country_stats_scatter'!$D$81</definedName>
    <definedName name="Data_Description" localSheetId="14">'country_stats_scatter'!$C$9:$C$20</definedName>
    <definedName name="Definitions" localSheetId="14">'country_stats_scatter'!$D$17:$M$17</definedName>
    <definedName name="Description" localSheetId="14">'country_stats_scatter'!$D$9</definedName>
    <definedName name="Dimensions" localSheetId="14">'country_stats_scatter'!$D$11</definedName>
    <definedName name="Field_Analysis" localSheetId="14">'country_stats_scatter'!$D$22:$D$80</definedName>
    <definedName name="Field_Lists" localSheetId="14">'country_stats_scatter'!$C$60:$C$68</definedName>
    <definedName name="FieldList1" localSheetId="14">'country_stats_scatter'!$D$60:$M$60</definedName>
    <definedName name="FieldList2" localSheetId="14">'country_stats_scatter'!$D$61:$M$61</definedName>
    <definedName name="FieldList3" localSheetId="14">'country_stats_scatter'!$D$62:$M$62</definedName>
    <definedName name="FieldList4" localSheetId="14">'country_stats_scatter'!$D$63:$M$63</definedName>
    <definedName name="FieldList5" localSheetId="14">'country_stats_scatter'!$D$64:$M$64</definedName>
    <definedName name="FieldList6" localSheetId="14">'country_stats_scatter'!$D$65:$M$65</definedName>
    <definedName name="FieldList7" localSheetId="14">'country_stats_scatter'!$D$66:$M$66</definedName>
    <definedName name="FieldList8" localSheetId="14">'country_stats_scatter'!$D$67:$M$67</definedName>
    <definedName name="FieldLists" localSheetId="14">'country_stats_scatter'!$C$60:$F$67</definedName>
    <definedName name="FieldRange" localSheetId="14">'country_stats_scatter'!$D$81:$M$81</definedName>
    <definedName name="FormatRange" localSheetId="14">'country_stats_scatter'!$F$1:$F$80</definedName>
    <definedName name="Headers" localSheetId="14">'country_stats_scatter'!$D$21:$M$21</definedName>
    <definedName name="Headers_Start" localSheetId="14">'country_stats_scatter'!$D$21</definedName>
    <definedName name="Histogram" localSheetId="14">'country_stats_scatter'!$D$44</definedName>
    <definedName name="LightHeader" localSheetId="14">'country_stats_scatter'!$C$81</definedName>
    <definedName name="Name" localSheetId="14">'country_stats_scatter'!$C$5</definedName>
    <definedName name="Notes" localSheetId="14">'country_stats_scatter'!$D$19:$M$19</definedName>
    <definedName name="Percentiles" localSheetId="14">'country_stats_scatter'!$C$48:$C$57</definedName>
    <definedName name="SerializedLists" localSheetId="14">'country_stats_scatter'!$D$71:$D$80</definedName>
    <definedName name="Summary_Stats" localSheetId="14">'country_stats_scatter'!$C$38:$C$45</definedName>
    <definedName name="Theme" localSheetId="14">'country_stats_scatter'!$B$21:$J$21</definedName>
    <definedName name="Toggles" localSheetId="14">'country_stats_scatter'!$B$7,'country_stats_scatter'!$B$23,'country_stats_scatter'!$B$36,'country_stats_scatter'!$B$46,'country_stats_scatter'!$B$58,'country_stats_scatter'!$B$69</definedName>
    <definedName name="TopToggle" localSheetId="14">'country_stats_scatter'!$B$5</definedName>
    <definedName name="Warning" localSheetId="14">'country_stats_scatter'!$D$1</definedName>
    <definedName name="Compiled_Lists" localSheetId="15">'companies'!$C$71:$C$80</definedName>
    <definedName name="Composition" localSheetId="15">'companies'!$C$25:$C$35</definedName>
    <definedName name="CompositionTable" localSheetId="15">'companies'!$D$34</definedName>
    <definedName name="DarkHeader" localSheetId="15">'companies'!$D$81</definedName>
    <definedName name="Data_Description" localSheetId="15">'companies'!$C$9:$C$20</definedName>
    <definedName name="Definitions" localSheetId="15">'companies'!$D$17:$K$17</definedName>
    <definedName name="Description" localSheetId="15">'companies'!$D$9</definedName>
    <definedName name="Dimensions" localSheetId="15">'companies'!$D$11</definedName>
    <definedName name="Field_Analysis" localSheetId="15">'companies'!$D$22:$D$80</definedName>
    <definedName name="Field_Lists" localSheetId="15">'companies'!$C$60:$C$68</definedName>
    <definedName name="FieldList1" localSheetId="15">'companies'!$D$60:$K$60</definedName>
    <definedName name="FieldList2" localSheetId="15">'companies'!$D$61:$K$61</definedName>
    <definedName name="FieldList3" localSheetId="15">'companies'!$D$62:$K$62</definedName>
    <definedName name="FieldList4" localSheetId="15">'companies'!$D$63:$K$63</definedName>
    <definedName name="FieldList5" localSheetId="15">'companies'!$D$64:$K$64</definedName>
    <definedName name="FieldList6" localSheetId="15">'companies'!$D$65:$K$65</definedName>
    <definedName name="FieldList7" localSheetId="15">'companies'!$D$66:$K$66</definedName>
    <definedName name="FieldList8" localSheetId="15">'companies'!$D$67:$K$67</definedName>
    <definedName name="FieldLists" localSheetId="15">'companies'!$C$60:$F$67</definedName>
    <definedName name="FieldRange" localSheetId="15">'companies'!$D$81:$K$81</definedName>
    <definedName name="FormatRange" localSheetId="15">'companies'!$F$1:$F$80</definedName>
    <definedName name="Headers" localSheetId="15">'companies'!$D$21:$K$21</definedName>
    <definedName name="Headers_Start" localSheetId="15">'companies'!$D$21</definedName>
    <definedName name="Histogram" localSheetId="15">'companies'!$D$44</definedName>
    <definedName name="LightHeader" localSheetId="15">'companies'!$C$81</definedName>
    <definedName name="Name" localSheetId="15">'companies'!$C$5</definedName>
    <definedName name="Notes" localSheetId="15">'companies'!$D$19:$K$19</definedName>
    <definedName name="Percentiles" localSheetId="15">'companies'!$C$48:$C$57</definedName>
    <definedName name="SerializedLists" localSheetId="15">'companies'!$D$71:$D$80</definedName>
    <definedName name="Summary_Stats" localSheetId="15">'companies'!$C$38:$C$45</definedName>
    <definedName name="Theme" localSheetId="15">'companies'!$B$21:$H$21</definedName>
    <definedName name="Toggles" localSheetId="15">'companies'!$B$7,'companies'!$B$23,'companies'!$B$36,'companies'!$B$46,'companies'!$B$58,'companies'!$B$69</definedName>
    <definedName name="TopToggle" localSheetId="15">'companies'!$B$5</definedName>
    <definedName name="Warning" localSheetId="15">'companies'!$D$1</definedName>
    <definedName name="Compiled_Lists" localSheetId="16">'christmas_cost'!$C$71:$C$80</definedName>
    <definedName name="Composition" localSheetId="16">'christmas_cost'!$C$25:$C$35</definedName>
    <definedName name="CompositionTable" localSheetId="16">'christmas_cost'!$D$34</definedName>
    <definedName name="DarkHeader" localSheetId="16">'christmas_cost'!$D$81</definedName>
    <definedName name="Data_Description" localSheetId="16">'christmas_cost'!$C$9:$C$20</definedName>
    <definedName name="Definitions" localSheetId="16">'christmas_cost'!$D$17:$L$17</definedName>
    <definedName name="Description" localSheetId="16">'christmas_cost'!$D$9</definedName>
    <definedName name="Dimensions" localSheetId="16">'christmas_cost'!$D$11</definedName>
    <definedName name="Field_Analysis" localSheetId="16">'christmas_cost'!$D$22:$D$80</definedName>
    <definedName name="Field_Lists" localSheetId="16">'christmas_cost'!$C$60:$C$68</definedName>
    <definedName name="FieldList1" localSheetId="16">'christmas_cost'!$D$60:$L$60</definedName>
    <definedName name="FieldList2" localSheetId="16">'christmas_cost'!$D$61:$L$61</definedName>
    <definedName name="FieldList3" localSheetId="16">'christmas_cost'!$D$62:$L$62</definedName>
    <definedName name="FieldList4" localSheetId="16">'christmas_cost'!$D$63:$L$63</definedName>
    <definedName name="FieldList5" localSheetId="16">'christmas_cost'!$D$64:$L$64</definedName>
    <definedName name="FieldList6" localSheetId="16">'christmas_cost'!$D$65:$L$65</definedName>
    <definedName name="FieldList7" localSheetId="16">'christmas_cost'!$D$66:$L$66</definedName>
    <definedName name="FieldList8" localSheetId="16">'christmas_cost'!$D$67:$L$67</definedName>
    <definedName name="FieldLists" localSheetId="16">'christmas_cost'!$C$60:$F$67</definedName>
    <definedName name="FieldRange" localSheetId="16">'christmas_cost'!$D$81:$L$81</definedName>
    <definedName name="FormatRange" localSheetId="16">'christmas_cost'!$F$1:$F$80</definedName>
    <definedName name="Headers" localSheetId="16">'christmas_cost'!$D$21:$L$21</definedName>
    <definedName name="Headers_Start" localSheetId="16">'christmas_cost'!$D$21</definedName>
    <definedName name="Histogram" localSheetId="16">'christmas_cost'!$D$44</definedName>
    <definedName name="LightHeader" localSheetId="16">'christmas_cost'!$C$81</definedName>
    <definedName name="Name" localSheetId="16">'christmas_cost'!$C$5</definedName>
    <definedName name="Notes" localSheetId="16">'christmas_cost'!$D$19:$L$19</definedName>
    <definedName name="Percentiles" localSheetId="16">'christmas_cost'!$C$48:$C$57</definedName>
    <definedName name="SerializedLists" localSheetId="16">'christmas_cost'!$D$71:$D$80</definedName>
    <definedName name="Summary_Stats" localSheetId="16">'christmas_cost'!$C$38:$C$45</definedName>
    <definedName name="Theme" localSheetId="16">'christmas_cost'!$B$21:$I$21</definedName>
    <definedName name="Toggles" localSheetId="16">'christmas_cost'!$B$7,'christmas_cost'!$B$23,'christmas_cost'!$B$36,'christmas_cost'!$B$46,'christmas_cost'!$B$58,'christmas_cost'!$B$69</definedName>
    <definedName name="TopToggle" localSheetId="16">'christmas_cost'!$B$5</definedName>
    <definedName name="Warning" localSheetId="16">'christmas_cost'!$D$1</definedName>
    <definedName name="Compiled_Lists" localSheetId="17">'candle'!$C$71:$C$80</definedName>
    <definedName name="Composition" localSheetId="17">'candle'!$C$25:$C$35</definedName>
    <definedName name="CompositionTable" localSheetId="17">'candle'!$D$34</definedName>
    <definedName name="DarkHeader" localSheetId="17">'candle'!$D$81</definedName>
    <definedName name="Data_Description" localSheetId="17">'candle'!$C$9:$C$20</definedName>
    <definedName name="Definitions" localSheetId="17">'candle'!$D$17:$M$17</definedName>
    <definedName name="Description" localSheetId="17">'candle'!$D$9</definedName>
    <definedName name="Dimensions" localSheetId="17">'candle'!$D$11</definedName>
    <definedName name="Field_Analysis" localSheetId="17">'candle'!$D$22:$D$80</definedName>
    <definedName name="Field_Lists" localSheetId="17">'candle'!$C$60:$C$68</definedName>
    <definedName name="FieldList1" localSheetId="17">'candle'!$D$60:$M$60</definedName>
    <definedName name="FieldList2" localSheetId="17">'candle'!$D$61:$M$61</definedName>
    <definedName name="FieldList3" localSheetId="17">'candle'!$D$62:$M$62</definedName>
    <definedName name="FieldList4" localSheetId="17">'candle'!$D$63:$M$63</definedName>
    <definedName name="FieldList5" localSheetId="17">'candle'!$D$64:$M$64</definedName>
    <definedName name="FieldList6" localSheetId="17">'candle'!$D$65:$M$65</definedName>
    <definedName name="FieldList7" localSheetId="17">'candle'!$D$66:$M$66</definedName>
    <definedName name="FieldList8" localSheetId="17">'candle'!$D$67:$M$67</definedName>
    <definedName name="FieldLists" localSheetId="17">'candle'!$C$60:$F$67</definedName>
    <definedName name="FieldRange" localSheetId="17">'candle'!$D$81:$M$81</definedName>
    <definedName name="FormatRange" localSheetId="17">'candle'!$F$1:$F$80</definedName>
    <definedName name="Headers" localSheetId="17">'candle'!$D$21:$M$21</definedName>
    <definedName name="Headers_Start" localSheetId="17">'candle'!$D$21</definedName>
    <definedName name="Histogram" localSheetId="17">'candle'!$D$44</definedName>
    <definedName name="LightHeader" localSheetId="17">'candle'!$C$81</definedName>
    <definedName name="Name" localSheetId="17">'candle'!$C$5</definedName>
    <definedName name="Notes" localSheetId="17">'candle'!$D$19:$M$19</definedName>
    <definedName name="Percentiles" localSheetId="17">'candle'!$C$48:$C$57</definedName>
    <definedName name="SerializedLists" localSheetId="17">'candle'!$D$71:$D$80</definedName>
    <definedName name="Summary_Stats" localSheetId="17">'candle'!$C$38:$C$45</definedName>
    <definedName name="Theme" localSheetId="17">'candle'!$B$21:$J$21</definedName>
    <definedName name="Toggles" localSheetId="17">'candle'!$B$7,'candle'!$B$23,'candle'!$B$36,'candle'!$B$46,'candle'!$B$58,'candle'!$B$69</definedName>
    <definedName name="TopToggle" localSheetId="17">'candle'!$B$5</definedName>
    <definedName name="Warning" localSheetId="17">'candle'!$D$1</definedName>
    <definedName name="Compiled_Lists" localSheetId="18">'calendar'!$C$71:$C$80</definedName>
    <definedName name="Composition" localSheetId="18">'calendar'!$C$25:$C$35</definedName>
    <definedName name="CompositionTable" localSheetId="18">'calendar'!$D$34</definedName>
    <definedName name="DarkHeader" localSheetId="18">'calendar'!$D$81</definedName>
    <definedName name="Data_Description" localSheetId="18">'calendar'!$C$9:$C$20</definedName>
    <definedName name="Definitions" localSheetId="18">'calendar'!$D$17:$I$17</definedName>
    <definedName name="Description" localSheetId="18">'calendar'!$D$9</definedName>
    <definedName name="Dimensions" localSheetId="18">'calendar'!$D$11</definedName>
    <definedName name="Field_Analysis" localSheetId="18">'calendar'!$D$22:$D$80</definedName>
    <definedName name="Field_Lists" localSheetId="18">'calendar'!$C$60:$C$68</definedName>
    <definedName name="FieldList1" localSheetId="18">'calendar'!$D$60:$I$60</definedName>
    <definedName name="FieldList2" localSheetId="18">'calendar'!$D$61:$I$61</definedName>
    <definedName name="FieldList3" localSheetId="18">'calendar'!$D$62:$I$62</definedName>
    <definedName name="FieldList4" localSheetId="18">'calendar'!$D$63:$I$63</definedName>
    <definedName name="FieldList5" localSheetId="18">'calendar'!$D$64:$I$64</definedName>
    <definedName name="FieldList6" localSheetId="18">'calendar'!$D$65:$I$65</definedName>
    <definedName name="FieldList7" localSheetId="18">'calendar'!$D$66:$I$66</definedName>
    <definedName name="FieldList8" localSheetId="18">'calendar'!$D$67:$I$67</definedName>
    <definedName name="FieldLists" localSheetId="18">'calendar'!$C$60:$F$67</definedName>
    <definedName name="FieldRange" localSheetId="18">'calendar'!$D$81:$I$81</definedName>
    <definedName name="FormatRange" localSheetId="18">'calendar'!$F$1:$F$80</definedName>
    <definedName name="Headers" localSheetId="18">'calendar'!$D$21:$I$21</definedName>
    <definedName name="Headers_Start" localSheetId="18">'calendar'!$D$21</definedName>
    <definedName name="Histogram" localSheetId="18">'calendar'!$D$44</definedName>
    <definedName name="LightHeader" localSheetId="18">'calendar'!$C$81</definedName>
    <definedName name="Name" localSheetId="18">'calendar'!$C$5</definedName>
    <definedName name="Notes" localSheetId="18">'calendar'!$D$19:$I$19</definedName>
    <definedName name="Percentiles" localSheetId="18">'calendar'!$C$48:$C$57</definedName>
    <definedName name="SerializedLists" localSheetId="18">'calendar'!$D$71:$D$80</definedName>
    <definedName name="Summary_Stats" localSheetId="18">'calendar'!$C$38:$C$45</definedName>
    <definedName name="Theme" localSheetId="18">'calendar'!$B$21:$F$21</definedName>
    <definedName name="Toggles" localSheetId="18">'calendar'!$B$7,'calendar'!$B$23,'calendar'!$B$36,'calendar'!$B$46,'calendar'!$B$58,'calendar'!$B$69</definedName>
    <definedName name="TopToggle" localSheetId="18">'calendar'!$B$5</definedName>
    <definedName name="Warning" localSheetId="18">'calendar'!$D$1</definedName>
    <definedName name="Compiled_Lists" localSheetId="19">'boxplot'!$C$71:$C$80</definedName>
    <definedName name="Composition" localSheetId="19">'boxplot'!$C$25:$C$35</definedName>
    <definedName name="CompositionTable" localSheetId="19">'boxplot'!$D$34</definedName>
    <definedName name="DarkHeader" localSheetId="19">'boxplot'!$D$81</definedName>
    <definedName name="Data_Description" localSheetId="19">'boxplot'!$C$9:$C$20</definedName>
    <definedName name="Definitions" localSheetId="19">'boxplot'!$D$17:$P$17</definedName>
    <definedName name="Description" localSheetId="19">'boxplot'!$D$9</definedName>
    <definedName name="Dimensions" localSheetId="19">'boxplot'!$D$11</definedName>
    <definedName name="Field_Analysis" localSheetId="19">'boxplot'!$D$22:$D$80</definedName>
    <definedName name="Field_Lists" localSheetId="19">'boxplot'!$C$60:$C$68</definedName>
    <definedName name="FieldList1" localSheetId="19">'boxplot'!$D$60:$P$60</definedName>
    <definedName name="FieldList2" localSheetId="19">'boxplot'!$D$61:$P$61</definedName>
    <definedName name="FieldList3" localSheetId="19">'boxplot'!$D$62:$P$62</definedName>
    <definedName name="FieldList4" localSheetId="19">'boxplot'!$D$63:$P$63</definedName>
    <definedName name="FieldList5" localSheetId="19">'boxplot'!$D$64:$P$64</definedName>
    <definedName name="FieldList6" localSheetId="19">'boxplot'!$D$65:$P$65</definedName>
    <definedName name="FieldList7" localSheetId="19">'boxplot'!$D$66:$P$66</definedName>
    <definedName name="FieldList8" localSheetId="19">'boxplot'!$D$67:$P$67</definedName>
    <definedName name="FieldLists" localSheetId="19">'boxplot'!$C$60:$F$67</definedName>
    <definedName name="FieldRange" localSheetId="19">'boxplot'!$D$81:$P$81</definedName>
    <definedName name="FormatRange" localSheetId="19">'boxplot'!$F$1:$F$80</definedName>
    <definedName name="Headers" localSheetId="19">'boxplot'!$D$21:$P$21</definedName>
    <definedName name="Headers_Start" localSheetId="19">'boxplot'!$D$21</definedName>
    <definedName name="Histogram" localSheetId="19">'boxplot'!$D$44</definedName>
    <definedName name="LightHeader" localSheetId="19">'boxplot'!$C$81</definedName>
    <definedName name="Name" localSheetId="19">'boxplot'!$C$5</definedName>
    <definedName name="Notes" localSheetId="19">'boxplot'!$D$19:$P$19</definedName>
    <definedName name="Percentiles" localSheetId="19">'boxplot'!$C$48:$C$57</definedName>
    <definedName name="SerializedLists" localSheetId="19">'boxplot'!$D$71:$D$80</definedName>
    <definedName name="Summary_Stats" localSheetId="19">'boxplot'!$C$38:$C$45</definedName>
    <definedName name="Theme" localSheetId="19">'boxplot'!$B$21:$M$21</definedName>
    <definedName name="Toggles" localSheetId="19">'boxplot'!$B$7,'boxplot'!$B$23,'boxplot'!$B$36,'boxplot'!$B$46,'boxplot'!$B$58,'boxplot'!$B$69</definedName>
    <definedName name="TopToggle" localSheetId="19">'boxplot'!$B$5</definedName>
    <definedName name="Warning" localSheetId="19">'boxplot'!$D$1</definedName>
  </definedNames>
  <calcPr calcId="191029" fullCalcOnLoad="1" iterateDelta="0.0001"/>
</workbook>
</file>

<file path=xl/styles.xml><?xml version="1.0" encoding="utf-8"?>
<styleSheet xmlns="http://schemas.openxmlformats.org/spreadsheetml/2006/main">
  <numFmts count="5">
    <numFmt numFmtId="164" formatCode="0.0%"/>
    <numFmt numFmtId="165" formatCode="#,##0.0"/>
    <numFmt numFmtId="166" formatCode="[$-409]m/d/yy\ h:mm\ AM/PM;@"/>
    <numFmt numFmtId="167" formatCode="[$-F400]h:mm:ss\ AM/PM"/>
    <numFmt numFmtId="168" formatCode="yyyy-mm-dd h:mm:ss"/>
  </numFmts>
  <fonts count="34">
    <font>
      <name val="Calibri"/>
      <family val="2"/>
      <color theme="0"/>
      <sz val="11"/>
      <scheme val="minor"/>
    </font>
    <font>
      <name val="Calibri"/>
      <family val="2"/>
      <color theme="0"/>
      <sz val="10"/>
      <u val="single"/>
      <scheme val="minor"/>
    </font>
    <font>
      <name val="Calibri"/>
      <family val="2"/>
      <b val="1"/>
      <i val="1"/>
      <color rgb="FFDCE6F2"/>
      <sz val="10"/>
      <scheme val="minor"/>
    </font>
    <font>
      <name val="Calibri"/>
      <family val="2"/>
      <i val="1"/>
      <color theme="1" tint="0.249946592608417"/>
      <sz val="10"/>
      <scheme val="minor"/>
    </font>
    <font>
      <name val="Calibri"/>
      <family val="2"/>
      <b val="1"/>
      <color theme="0"/>
      <sz val="12"/>
      <scheme val="minor"/>
    </font>
    <font>
      <name val="Calibri"/>
      <family val="2"/>
      <color theme="0"/>
      <sz val="10"/>
    </font>
    <font>
      <name val="Calibri"/>
      <family val="2"/>
      <b val="1"/>
      <color theme="0"/>
      <sz val="28"/>
      <scheme val="minor"/>
    </font>
    <font>
      <name val="Calibri"/>
      <family val="2"/>
      <i val="1"/>
      <color theme="1" tint="0.499984740745262"/>
      <sz val="11"/>
      <scheme val="minor"/>
    </font>
    <font>
      <name val="Calibri"/>
      <family val="2"/>
      <color theme="0"/>
      <sz val="10"/>
      <scheme val="minor"/>
    </font>
    <font>
      <name val="Calibri"/>
      <family val="2"/>
      <sz val="11"/>
      <scheme val="minor"/>
    </font>
    <font>
      <name val="Calibri"/>
      <family val="2"/>
      <i val="1"/>
      <color theme="1" tint="0.3999755851924192"/>
      <sz val="10"/>
      <scheme val="minor"/>
    </font>
    <font>
      <name val="Calibri"/>
      <family val="2"/>
      <color rgb="FF000000"/>
      <sz val="10"/>
      <scheme val="minor"/>
    </font>
    <font>
      <name val="Calibri"/>
      <family val="2"/>
      <b val="1"/>
      <color rgb="FF000000"/>
      <sz val="16"/>
      <scheme val="minor"/>
    </font>
    <font>
      <name val="Calibri"/>
      <family val="2"/>
      <i val="1"/>
      <color theme="1" tint="0.3999450666829432"/>
      <sz val="11"/>
      <scheme val="minor"/>
    </font>
    <font>
      <name val="Calibri"/>
      <family val="2"/>
      <color theme="1" tint="0.3999755851924192"/>
      <sz val="11"/>
      <scheme val="minor"/>
    </font>
    <font>
      <name val="Calibri"/>
      <family val="2"/>
      <color theme="0"/>
      <sz val="8"/>
      <scheme val="minor"/>
    </font>
    <font>
      <name val="Calibri"/>
      <family val="2"/>
      <color theme="0"/>
      <sz val="11"/>
      <scheme val="minor"/>
    </font>
    <font>
      <name val="Calibri"/>
      <family val="2"/>
      <color theme="0"/>
      <sz val="9"/>
      <scheme val="minor"/>
    </font>
    <font>
      <name val="Calibri"/>
      <family val="2"/>
      <i val="1"/>
      <color theme="1" tint="0.7999816888943144"/>
      <sz val="10"/>
      <scheme val="minor"/>
    </font>
    <font>
      <name val="Calibri"/>
      <family val="2"/>
      <b val="1"/>
      <color theme="1" tint="0.7999816888943144"/>
      <sz val="16"/>
      <scheme val="minor"/>
    </font>
    <font>
      <name val="Wingdings 3"/>
      <charset val="2"/>
      <family val="1"/>
      <color theme="0"/>
      <sz val="11"/>
    </font>
    <font>
      <name val="Calibri"/>
      <family val="2"/>
      <b val="1"/>
      <color rgb="FFD8D8D8"/>
      <sz val="14"/>
      <scheme val="minor"/>
    </font>
    <font>
      <name val="Calibri"/>
      <family val="2"/>
      <color theme="1" tint="0.3999755851924192"/>
      <sz val="8"/>
      <scheme val="minor"/>
    </font>
    <font>
      <name val="Calibri"/>
      <family val="2"/>
      <b val="1"/>
      <color theme="0"/>
      <sz val="26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22"/>
      <scheme val="minor"/>
    </font>
    <font>
      <name val="Calibri"/>
      <family val="2"/>
      <b val="1"/>
      <color theme="1" tint="0.3999755851924192"/>
      <sz val="14"/>
      <scheme val="minor"/>
    </font>
    <font>
      <name val="Calibri"/>
      <family val="2"/>
      <b val="1"/>
      <i val="1"/>
      <color theme="1" tint="0.3999755851924192"/>
      <sz val="6"/>
      <scheme val="minor"/>
    </font>
    <font>
      <name val="Calibri"/>
      <family val="2"/>
      <b val="1"/>
      <color theme="1" tint="0.3999755851924192"/>
      <sz val="11"/>
      <scheme val="minor"/>
    </font>
    <font>
      <name val="Calibri"/>
      <family val="2"/>
      <b val="1"/>
      <i val="1"/>
      <color theme="1" tint="0.3999755851924192"/>
      <sz val="8"/>
      <scheme val="minor"/>
    </font>
    <font>
      <name val="Calibri"/>
      <family val="2"/>
      <color theme="1" tint="0.3999755851924192"/>
      <sz val="10"/>
      <scheme val="minor"/>
    </font>
    <font>
      <name val="Calibri"/>
      <family val="2"/>
      <color theme="1" tint="0.3999450666829432"/>
      <sz val="10"/>
      <scheme val="minor"/>
    </font>
    <font>
      <name val="Calibri"/>
      <color rgb="00FFFFFF"/>
      <sz val="11"/>
    </font>
    <font>
      <color rgb="FF000000"/>
    </font>
  </fonts>
  <fills count="11">
    <fill>
      <patternFill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/>
    </fill>
    <fill>
      <patternFill patternType="solid">
        <fgColor rgb="FF39D611"/>
        <bgColor rgb="FF39D611"/>
      </patternFill>
    </fill>
  </fills>
  <borders count="22">
    <border>
      <left/>
      <right/>
      <top/>
      <bottom/>
      <diagonal/>
    </border>
    <border>
      <left style="thin">
        <color theme="1" tint="0.249946592608417"/>
      </left>
      <right style="thin">
        <color theme="1" tint="0.249946592608417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 style="thin">
        <color theme="1" tint="-0.249946592608417"/>
      </left>
      <right style="thin">
        <color theme="1" tint="-0.249946592608417"/>
      </right>
      <top style="thin">
        <color theme="1" tint="-0.249946592608417"/>
      </top>
      <bottom style="thin">
        <color theme="1" tint="-0.249946592608417"/>
      </bottom>
      <diagonal/>
    </border>
  </borders>
  <cellStyleXfs count="20">
    <xf numFmtId="0" fontId="32" fillId="9" borderId="0"/>
    <xf numFmtId="0" fontId="1" fillId="0" borderId="0"/>
    <xf numFmtId="0" fontId="1" fillId="0" borderId="0"/>
    <xf numFmtId="0" fontId="2" fillId="2" borderId="0" applyAlignment="1">
      <alignment horizontal="left" vertical="center"/>
    </xf>
    <xf numFmtId="0" fontId="2" fillId="2" borderId="11" applyAlignment="1">
      <alignment horizontal="right" vertical="center"/>
    </xf>
    <xf numFmtId="0" fontId="3" fillId="2" borderId="1" applyAlignment="1">
      <alignment horizontal="center" vertical="center"/>
    </xf>
    <xf numFmtId="0" fontId="13" fillId="2" borderId="13" applyAlignment="1">
      <alignment horizontal="center" vertical="center"/>
    </xf>
    <xf numFmtId="0" fontId="4" fillId="2" borderId="0" applyAlignment="1">
      <alignment horizontal="center" vertical="center" wrapText="1"/>
    </xf>
    <xf numFmtId="9" fontId="16" fillId="0" borderId="0"/>
    <xf numFmtId="0" fontId="31" fillId="8" borderId="0" applyAlignment="1">
      <alignment horizontal="center" vertical="center"/>
    </xf>
    <xf numFmtId="0" fontId="8" fillId="7" borderId="21" applyAlignment="1">
      <alignment horizontal="center" vertical="center"/>
    </xf>
    <xf numFmtId="3" fontId="8" fillId="7" borderId="21" applyAlignment="1">
      <alignment horizontal="center" vertical="center"/>
    </xf>
    <xf numFmtId="4" fontId="8" fillId="7" borderId="21" applyAlignment="1">
      <alignment horizontal="center" vertical="center"/>
    </xf>
    <xf numFmtId="14" fontId="8" fillId="7" borderId="21" applyAlignment="1">
      <alignment horizontal="center" vertical="center"/>
    </xf>
    <xf numFmtId="0" fontId="31" fillId="8" borderId="0" applyAlignment="1">
      <alignment horizontal="left" vertical="center"/>
    </xf>
    <xf numFmtId="166" fontId="8" fillId="7" borderId="21" applyAlignment="1">
      <alignment horizontal="center" vertical="center"/>
    </xf>
    <xf numFmtId="167" fontId="8" fillId="7" borderId="21" applyAlignment="1">
      <alignment horizontal="center" vertical="center"/>
    </xf>
    <xf numFmtId="0" fontId="4" fillId="6" borderId="0" applyAlignment="1">
      <alignment horizontal="left" vertical="center" wrapText="1" indent="1"/>
    </xf>
    <xf numFmtId="0" fontId="4" fillId="6" borderId="0" applyAlignment="1">
      <alignment horizontal="center" vertical="center" wrapText="1"/>
    </xf>
    <xf numFmtId="0" fontId="25" fillId="2" borderId="0" applyAlignment="1">
      <alignment horizontal="left" vertical="center" indent="1"/>
    </xf>
  </cellStyleXfs>
  <cellXfs count="111">
    <xf numFmtId="0" fontId="0" fillId="2" borderId="0" pivotButton="0" quotePrefix="0" xfId="0"/>
    <xf numFmtId="0" fontId="0" fillId="2" borderId="0" applyAlignment="1" pivotButton="0" quotePrefix="0" xfId="0">
      <alignment vertical="center" textRotation="180"/>
    </xf>
    <xf numFmtId="0" fontId="2" fillId="2" borderId="0" applyAlignment="1" pivotButton="0" quotePrefix="0" xfId="3">
      <alignment horizontal="left" vertical="center"/>
    </xf>
    <xf numFmtId="0" fontId="2" fillId="2" borderId="0" applyAlignment="1" pivotButton="0" quotePrefix="0" xfId="4">
      <alignment horizontal="right" vertical="center"/>
    </xf>
    <xf numFmtId="0" fontId="0" fillId="2" borderId="0" applyAlignment="1" pivotButton="0" quotePrefix="0" xfId="0">
      <alignment horizontal="right"/>
    </xf>
    <xf numFmtId="0" fontId="0" fillId="2" borderId="0" applyAlignment="1" pivotButton="0" quotePrefix="0" xfId="0">
      <alignment textRotation="180"/>
    </xf>
    <xf numFmtId="0" fontId="8" fillId="2" borderId="0" pivotButton="0" quotePrefix="0" xfId="0"/>
    <xf numFmtId="0" fontId="5" fillId="2" borderId="0" applyAlignment="1" pivotButton="0" quotePrefix="0" xfId="0">
      <alignment horizontal="right" vertical="center" indent="7"/>
    </xf>
    <xf numFmtId="0" fontId="0" fillId="2" borderId="2" applyAlignment="1" pivotButton="0" quotePrefix="0" xfId="0">
      <alignment horizontal="center" vertical="center"/>
    </xf>
    <xf numFmtId="164" fontId="0" fillId="2" borderId="2" applyAlignment="1" pivotButton="0" quotePrefix="0" xfId="0">
      <alignment horizontal="center" vertical="center"/>
    </xf>
    <xf numFmtId="3" fontId="0" fillId="2" borderId="2" applyAlignment="1" pivotButton="0" quotePrefix="0" xfId="0">
      <alignment horizontal="center" vertical="center"/>
    </xf>
    <xf numFmtId="4" fontId="0" fillId="2" borderId="2" applyAlignment="1" pivotButton="0" quotePrefix="0" xfId="0">
      <alignment horizontal="center" vertical="center"/>
    </xf>
    <xf numFmtId="0" fontId="0" fillId="4" borderId="0" pivotButton="0" quotePrefix="0" xfId="0"/>
    <xf numFmtId="0" fontId="9" fillId="4" borderId="0" applyAlignment="1" pivotButton="0" quotePrefix="0" xfId="0">
      <alignment vertical="center"/>
    </xf>
    <xf numFmtId="0" fontId="2" fillId="2" borderId="3" applyAlignment="1" pivotButton="0" quotePrefix="0" xfId="4">
      <alignment horizontal="right" vertical="center"/>
    </xf>
    <xf numFmtId="0" fontId="2" fillId="2" borderId="4" applyAlignment="1" pivotButton="0" quotePrefix="0" xfId="4">
      <alignment horizontal="right" vertical="center"/>
    </xf>
    <xf numFmtId="0" fontId="2" fillId="2" borderId="5" applyAlignment="1" pivotButton="0" quotePrefix="0" xfId="4">
      <alignment horizontal="right" vertical="center"/>
    </xf>
    <xf numFmtId="0" fontId="2" fillId="2" borderId="6" applyAlignment="1" pivotButton="0" quotePrefix="0" xfId="4">
      <alignment horizontal="right" vertical="center"/>
    </xf>
    <xf numFmtId="0" fontId="2" fillId="2" borderId="7" applyAlignment="1" pivotButton="0" quotePrefix="0" xfId="4">
      <alignment horizontal="right" vertical="center"/>
    </xf>
    <xf numFmtId="0" fontId="2" fillId="2" borderId="8" applyAlignment="1" pivotButton="0" quotePrefix="0" xfId="4">
      <alignment horizontal="right" vertical="center"/>
    </xf>
    <xf numFmtId="0" fontId="2" fillId="2" borderId="9" applyAlignment="1" pivotButton="0" quotePrefix="0" xfId="4">
      <alignment horizontal="right" vertical="center"/>
    </xf>
    <xf numFmtId="0" fontId="4" fillId="2" borderId="0" applyAlignment="1" pivotButton="0" quotePrefix="0" xfId="0">
      <alignment horizontal="center" vertical="center" wrapText="1"/>
    </xf>
    <xf numFmtId="3" fontId="8" fillId="2" borderId="5" applyAlignment="1" pivotButton="0" quotePrefix="0" xfId="0">
      <alignment horizontal="center" vertical="center"/>
    </xf>
    <xf numFmtId="0" fontId="7" fillId="2" borderId="0" applyAlignment="1" pivotButton="0" quotePrefix="0" xfId="0">
      <alignment horizontal="right" vertical="top"/>
    </xf>
    <xf numFmtId="0" fontId="8" fillId="2" borderId="0" applyAlignment="1" pivotButton="0" quotePrefix="0" xfId="0">
      <alignment vertical="top"/>
    </xf>
    <xf numFmtId="0" fontId="11" fillId="6" borderId="0" applyAlignment="1" pivotButton="0" quotePrefix="0" xfId="0">
      <alignment wrapText="1"/>
    </xf>
    <xf numFmtId="0" fontId="12" fillId="6" borderId="0" applyAlignment="1" pivotButton="0" quotePrefix="0" xfId="0">
      <alignment vertical="center" wrapText="1"/>
    </xf>
    <xf numFmtId="0" fontId="13" fillId="2" borderId="13" applyAlignment="1" pivotButton="0" quotePrefix="0" xfId="6">
      <alignment horizontal="center" vertical="center"/>
    </xf>
    <xf numFmtId="164" fontId="5" fillId="3" borderId="5" applyAlignment="1" pivotButton="0" quotePrefix="0" xfId="0">
      <alignment horizontal="center" vertical="center" wrapText="1"/>
    </xf>
    <xf numFmtId="164" fontId="5" fillId="3" borderId="0" applyAlignment="1" pivotButton="0" quotePrefix="0" xfId="0">
      <alignment horizontal="center" vertical="center" wrapText="1"/>
    </xf>
    <xf numFmtId="3" fontId="0" fillId="2" borderId="4" applyAlignment="1" pivotButton="0" quotePrefix="0" xfId="0">
      <alignment horizontal="center" vertical="center"/>
    </xf>
    <xf numFmtId="0" fontId="3" fillId="2" borderId="0" applyAlignment="1" pivotButton="0" quotePrefix="0" xfId="5">
      <alignment horizontal="center" vertical="center" wrapText="1"/>
    </xf>
    <xf numFmtId="0" fontId="3" fillId="2" borderId="10" applyAlignment="1" pivotButton="0" quotePrefix="0" xfId="5">
      <alignment horizontal="center" vertical="center" wrapText="1"/>
    </xf>
    <xf numFmtId="0" fontId="10" fillId="2" borderId="9" applyAlignment="1" pivotButton="0" quotePrefix="0" xfId="5">
      <alignment horizontal="center" vertical="center" wrapText="1"/>
    </xf>
    <xf numFmtId="0" fontId="10" fillId="2" borderId="0" applyAlignment="1" pivotButton="0" quotePrefix="0" xfId="5">
      <alignment horizontal="center" vertical="center" wrapText="1"/>
    </xf>
    <xf numFmtId="0" fontId="10" fillId="2" borderId="10" applyAlignment="1" pivotButton="0" quotePrefix="0" xfId="5">
      <alignment horizontal="center" vertical="center" wrapText="1"/>
    </xf>
    <xf numFmtId="0" fontId="19" fillId="2" borderId="0" applyAlignment="1" pivotButton="0" quotePrefix="0" xfId="0">
      <alignment horizontal="left" vertical="center"/>
    </xf>
    <xf numFmtId="0" fontId="17" fillId="2" borderId="0" applyAlignment="1" pivotButton="0" quotePrefix="0" xfId="0">
      <alignment horizontal="left"/>
    </xf>
    <xf numFmtId="0" fontId="17" fillId="2" borderId="0" pivotButton="0" quotePrefix="0" xfId="0"/>
    <xf numFmtId="3" fontId="0" fillId="2" borderId="0" pivotButton="0" quotePrefix="0" xfId="0"/>
    <xf numFmtId="3" fontId="10" fillId="7" borderId="17" applyAlignment="1" pivotButton="0" quotePrefix="0" xfId="7">
      <alignment horizontal="left" vertical="center" wrapText="1" indent="1"/>
    </xf>
    <xf numFmtId="3" fontId="17" fillId="2" borderId="0" applyAlignment="1" pivotButton="0" quotePrefix="0" xfId="0">
      <alignment horizontal="left"/>
    </xf>
    <xf numFmtId="3" fontId="17" fillId="2" borderId="0" pivotButton="0" quotePrefix="0" xfId="0"/>
    <xf numFmtId="3" fontId="18" fillId="2" borderId="0" applyAlignment="1" pivotButton="0" quotePrefix="0" xfId="7">
      <alignment horizontal="left" vertical="center" wrapText="1" indent="1"/>
    </xf>
    <xf numFmtId="3" fontId="10" fillId="7" borderId="15" applyAlignment="1" pivotButton="0" quotePrefix="0" xfId="7">
      <alignment horizontal="left" vertical="center" wrapText="1" indent="1"/>
    </xf>
    <xf numFmtId="164" fontId="18" fillId="2" borderId="19" applyAlignment="1" pivotButton="0" quotePrefix="0" xfId="8">
      <alignment horizontal="center" vertical="center"/>
    </xf>
    <xf numFmtId="165" fontId="18" fillId="2" borderId="13" applyAlignment="1" pivotButton="0" quotePrefix="0" xfId="0">
      <alignment horizontal="center"/>
    </xf>
    <xf numFmtId="3" fontId="6" fillId="2" borderId="0" applyAlignment="1" pivotButton="0" quotePrefix="0" xfId="0">
      <alignment vertical="center" textRotation="180"/>
    </xf>
    <xf numFmtId="3" fontId="20" fillId="2" borderId="0" pivotButton="0" quotePrefix="0" xfId="0"/>
    <xf numFmtId="0" fontId="23" fillId="2" borderId="0" applyAlignment="1" pivotButton="0" quotePrefix="0" xfId="0">
      <alignment horizontal="left" vertical="center"/>
    </xf>
    <xf numFmtId="3" fontId="10" fillId="7" borderId="18" applyAlignment="1" pivotButton="0" quotePrefix="0" xfId="7">
      <alignment horizontal="left" vertical="center" indent="1"/>
    </xf>
    <xf numFmtId="3" fontId="10" fillId="7" borderId="19" applyAlignment="1" pivotButton="0" quotePrefix="0" xfId="7">
      <alignment horizontal="left" vertical="center" indent="1"/>
    </xf>
    <xf numFmtId="3" fontId="14" fillId="2" borderId="0" applyAlignment="1" pivotButton="0" quotePrefix="0" xfId="0">
      <alignment horizontal="left" indent="1"/>
    </xf>
    <xf numFmtId="14" fontId="14" fillId="2" borderId="0" applyAlignment="1" pivotButton="0" quotePrefix="0" xfId="0">
      <alignment horizontal="left" indent="1"/>
    </xf>
    <xf numFmtId="3" fontId="10" fillId="7" borderId="11" applyAlignment="1" pivotButton="0" quotePrefix="0" xfId="7">
      <alignment horizontal="left" vertical="center" wrapText="1" indent="1"/>
    </xf>
    <xf numFmtId="3" fontId="10" fillId="7" borderId="12" applyAlignment="1" pivotButton="0" quotePrefix="0" xfId="7">
      <alignment horizontal="left" vertical="center" wrapText="1" indent="1"/>
    </xf>
    <xf numFmtId="3" fontId="10" fillId="7" borderId="20" applyAlignment="1" pivotButton="0" quotePrefix="0" xfId="7">
      <alignment horizontal="left" vertical="center" indent="1"/>
    </xf>
    <xf numFmtId="0" fontId="8" fillId="2" borderId="0" pivotButton="0" quotePrefix="0" xfId="1"/>
    <xf numFmtId="0" fontId="22" fillId="2" borderId="0" pivotButton="0" quotePrefix="0" xfId="1"/>
    <xf numFmtId="0" fontId="3" fillId="2" borderId="0" applyAlignment="1" pivotButton="0" quotePrefix="0" xfId="5">
      <alignment horizontal="left" vertical="center" wrapText="1" indent="1"/>
    </xf>
    <xf numFmtId="0" fontId="3" fillId="2" borderId="14" applyAlignment="1" pivotButton="0" quotePrefix="0" xfId="5">
      <alignment horizontal="left" vertical="center" wrapText="1" indent="1"/>
    </xf>
    <xf numFmtId="0" fontId="0" fillId="2" borderId="0" applyAlignment="1" pivotButton="0" quotePrefix="0" xfId="0">
      <alignment vertical="center"/>
    </xf>
    <xf numFmtId="0" fontId="9" fillId="2" borderId="0" applyAlignment="1" pivotButton="0" quotePrefix="0" xfId="0">
      <alignment vertical="center"/>
    </xf>
    <xf numFmtId="0" fontId="22" fillId="2" borderId="0" applyAlignment="1" pivotButton="0" quotePrefix="0" xfId="1">
      <alignment vertical="center" readingOrder="2"/>
    </xf>
    <xf numFmtId="0" fontId="25" fillId="2" borderId="0" applyAlignment="1" pivotButton="0" quotePrefix="0" xfId="0">
      <alignment horizontal="left" vertical="center" indent="1"/>
    </xf>
    <xf numFmtId="3" fontId="21" fillId="2" borderId="0" applyAlignment="1" pivotButton="0" quotePrefix="0" xfId="7">
      <alignment horizontal="left" vertical="center" wrapText="1"/>
    </xf>
    <xf numFmtId="3" fontId="10" fillId="7" borderId="0" applyAlignment="1" pivotButton="0" quotePrefix="0" xfId="7">
      <alignment horizontal="left" vertical="center" wrapText="1" indent="1"/>
    </xf>
    <xf numFmtId="3" fontId="10" fillId="7" borderId="0" applyAlignment="1" pivotButton="0" quotePrefix="0" xfId="7">
      <alignment horizontal="left" vertical="center" indent="1"/>
    </xf>
    <xf numFmtId="0" fontId="27" fillId="2" borderId="0" applyAlignment="1" pivotButton="0" quotePrefix="0" xfId="3">
      <alignment horizontal="left" vertical="center"/>
    </xf>
    <xf numFmtId="0" fontId="15" fillId="2" borderId="0" applyAlignment="1" pivotButton="0" quotePrefix="0" xfId="0">
      <alignment horizontal="right" vertical="center"/>
    </xf>
    <xf numFmtId="0" fontId="0" fillId="2" borderId="0" applyAlignment="1" pivotButton="0" quotePrefix="0" xfId="0">
      <alignment horizontal="right" vertical="center" textRotation="180"/>
    </xf>
    <xf numFmtId="0" fontId="0" fillId="2" borderId="0" applyAlignment="1" pivotButton="0" quotePrefix="0" xfId="0">
      <alignment horizontal="right" vertical="center"/>
    </xf>
    <xf numFmtId="3" fontId="28" fillId="5" borderId="15" applyAlignment="1" pivotButton="0" quotePrefix="0" xfId="7">
      <alignment horizontal="left" vertical="center" wrapText="1" indent="1"/>
    </xf>
    <xf numFmtId="3" fontId="28" fillId="5" borderId="18" applyAlignment="1" pivotButton="0" quotePrefix="0" xfId="7">
      <alignment horizontal="center" vertical="center" wrapText="1"/>
    </xf>
    <xf numFmtId="3" fontId="28" fillId="5" borderId="16" applyAlignment="1" pivotButton="0" quotePrefix="0" xfId="7">
      <alignment horizontal="center" vertical="center" wrapText="1"/>
    </xf>
    <xf numFmtId="3" fontId="10" fillId="2" borderId="17" applyAlignment="1" pivotButton="0" quotePrefix="0" xfId="7">
      <alignment horizontal="left" vertical="center" wrapText="1" indent="1"/>
    </xf>
    <xf numFmtId="0" fontId="22" fillId="2" borderId="0" applyAlignment="1" pivotButton="0" quotePrefix="0" xfId="0">
      <alignment horizontal="right" vertical="center"/>
    </xf>
    <xf numFmtId="0" fontId="29" fillId="2" borderId="0" applyAlignment="1" pivotButton="0" quotePrefix="0" xfId="3">
      <alignment horizontal="left" vertical="center"/>
    </xf>
    <xf numFmtId="0" fontId="30" fillId="2" borderId="0" applyAlignment="1" pivotButton="0" quotePrefix="0" xfId="1">
      <alignment horizontal="left" vertical="center"/>
    </xf>
    <xf numFmtId="0" fontId="0" fillId="2" borderId="0" pivotButton="0" quotePrefix="0" xfId="0"/>
    <xf numFmtId="0" fontId="31" fillId="8" borderId="0" applyAlignment="1" pivotButton="0" quotePrefix="0" xfId="9">
      <alignment horizontal="center" vertical="center"/>
    </xf>
    <xf numFmtId="0" fontId="0" fillId="2" borderId="0" pivotButton="0" quotePrefix="0" xfId="0"/>
    <xf numFmtId="0" fontId="8" fillId="7" borderId="21" applyAlignment="1" pivotButton="0" quotePrefix="0" xfId="10">
      <alignment horizontal="center" vertical="center"/>
    </xf>
    <xf numFmtId="0" fontId="0" fillId="2" borderId="0" pivotButton="0" quotePrefix="0" xfId="0"/>
    <xf numFmtId="0" fontId="8" fillId="7" borderId="0" applyAlignment="1" pivotButton="0" quotePrefix="0" xfId="10">
      <alignment horizontal="center" vertical="center"/>
    </xf>
    <xf numFmtId="0" fontId="3" fillId="2" borderId="0" applyAlignment="1" pivotButton="0" quotePrefix="0" xfId="5">
      <alignment horizontal="center" vertical="center"/>
    </xf>
    <xf numFmtId="0" fontId="31" fillId="8" borderId="0" applyAlignment="1" pivotButton="0" quotePrefix="0" xfId="9">
      <alignment horizontal="center" vertical="center"/>
    </xf>
    <xf numFmtId="0" fontId="13" fillId="2" borderId="0" applyAlignment="1" pivotButton="0" quotePrefix="0" xfId="6">
      <alignment horizontal="center" vertical="center"/>
    </xf>
    <xf numFmtId="3" fontId="8" fillId="7" borderId="0" applyAlignment="1" pivotButton="0" quotePrefix="0" xfId="11">
      <alignment horizontal="center" vertical="center"/>
    </xf>
    <xf numFmtId="4" fontId="8" fillId="7" borderId="0" applyAlignment="1" pivotButton="0" quotePrefix="0" xfId="12">
      <alignment horizontal="center" vertical="center"/>
    </xf>
    <xf numFmtId="0" fontId="4" fillId="2" borderId="0" applyAlignment="1" pivotButton="0" quotePrefix="0" xfId="7">
      <alignment horizontal="left" vertical="center" wrapText="1"/>
    </xf>
    <xf numFmtId="14" fontId="8" fillId="7" borderId="21" applyAlignment="1" pivotButton="0" quotePrefix="0" xfId="13">
      <alignment horizontal="center" vertical="center"/>
    </xf>
    <xf numFmtId="0" fontId="0" fillId="6" borderId="0" applyAlignment="1" pivotButton="0" quotePrefix="0" xfId="0">
      <alignment vertical="center"/>
    </xf>
    <xf numFmtId="0" fontId="31" fillId="8" borderId="0" applyAlignment="1" pivotButton="0" quotePrefix="0" xfId="14">
      <alignment horizontal="left" vertical="center"/>
    </xf>
    <xf numFmtId="166" fontId="8" fillId="7" borderId="21" applyAlignment="1" pivotButton="0" quotePrefix="0" xfId="15">
      <alignment horizontal="center" vertical="center"/>
    </xf>
    <xf numFmtId="167" fontId="8" fillId="7" borderId="21" applyAlignment="1" pivotButton="0" quotePrefix="0" xfId="16">
      <alignment horizontal="center" vertical="center"/>
    </xf>
    <xf numFmtId="0" fontId="4" fillId="6" borderId="0" applyAlignment="1" pivotButton="0" quotePrefix="0" xfId="17">
      <alignment horizontal="left" vertical="center" wrapText="1" indent="1"/>
    </xf>
    <xf numFmtId="0" fontId="4" fillId="6" borderId="0" applyAlignment="1" pivotButton="0" quotePrefix="0" xfId="18">
      <alignment horizontal="center" vertical="center" wrapText="1"/>
    </xf>
    <xf numFmtId="0" fontId="4" fillId="2" borderId="0" applyAlignment="1" pivotButton="0" quotePrefix="0" xfId="7">
      <alignment horizontal="center" vertical="center" wrapText="1"/>
    </xf>
    <xf numFmtId="0" fontId="15" fillId="2" borderId="0" applyAlignment="1" pivotButton="0" quotePrefix="0" xfId="0">
      <alignment horizontal="right"/>
    </xf>
    <xf numFmtId="0" fontId="25" fillId="2" borderId="0" applyAlignment="1" pivotButton="0" quotePrefix="0" xfId="19">
      <alignment horizontal="left" vertical="center" indent="1"/>
    </xf>
    <xf numFmtId="3" fontId="26" fillId="2" borderId="0" applyAlignment="1" pivotButton="0" quotePrefix="0" xfId="7">
      <alignment horizontal="left" vertical="center" wrapText="1"/>
    </xf>
    <xf numFmtId="0" fontId="0" fillId="0" borderId="0" pivotButton="0" quotePrefix="0" xfId="0"/>
    <xf numFmtId="0" fontId="32" fillId="9" borderId="0" pivotButton="0" quotePrefix="0" xfId="0"/>
    <xf numFmtId="3" fontId="8" fillId="7" borderId="21" applyAlignment="1" pivotButton="0" quotePrefix="0" xfId="11">
      <alignment horizontal="center" vertical="center"/>
    </xf>
    <xf numFmtId="4" fontId="8" fillId="7" borderId="21" applyAlignment="1" pivotButton="0" quotePrefix="0" xfId="12">
      <alignment horizontal="center" vertical="center"/>
    </xf>
    <xf numFmtId="0" fontId="3" fillId="2" borderId="10" applyAlignment="1" pivotButton="0" quotePrefix="0" xfId="0">
      <alignment horizontal="center" vertical="center" wrapText="1"/>
    </xf>
    <xf numFmtId="0" fontId="10" fillId="2" borderId="10" applyAlignment="1" pivotButton="0" quotePrefix="0" xfId="0">
      <alignment horizontal="center" vertical="center" wrapText="1"/>
    </xf>
    <xf numFmtId="0" fontId="33" fillId="10" borderId="0" applyAlignment="1" pivotButton="0" quotePrefix="0" xfId="18">
      <alignment horizontal="center" vertical="center" wrapText="1"/>
    </xf>
    <xf numFmtId="0" fontId="33" fillId="10" borderId="21" applyAlignment="1" pivotButton="0" quotePrefix="0" xfId="10">
      <alignment horizontal="center" vertical="center"/>
    </xf>
    <xf numFmtId="0" fontId="13" fillId="2" borderId="13" applyAlignment="1" pivotButton="0" quotePrefix="0" xfId="0">
      <alignment horizontal="center" vertical="center"/>
    </xf>
  </cellXfs>
  <cellStyles count="20">
    <cellStyle name="Normal" xfId="0" builtinId="0"/>
    <cellStyle name="Hyperlink" xfId="1" builtinId="8"/>
    <cellStyle name="Followed Hyperlink" xfId="2" builtinId="9"/>
    <cellStyle name="SectionTitle" xfId="3"/>
    <cellStyle name="SubItem" xfId="4"/>
    <cellStyle name="NoteField" xfId="5"/>
    <cellStyle name="FalseFlag" xfId="6"/>
    <cellStyle name="DarkHeader" xfId="7"/>
    <cellStyle name="Percent" xfId="8" builtinId="5"/>
    <cellStyle name="Dimmed" xfId="9"/>
    <cellStyle name="Normal_center" xfId="10"/>
    <cellStyle name="Int" xfId="11"/>
    <cellStyle name="Float" xfId="12"/>
    <cellStyle name="Date" xfId="13"/>
    <cellStyle name="Dimmed_left" xfId="14"/>
    <cellStyle name="DateTime" xfId="15"/>
    <cellStyle name="Time" xfId="16"/>
    <cellStyle name="LeftHeader" xfId="17"/>
    <cellStyle name="Header" xfId="18"/>
    <cellStyle name="TitleStyle" xfId="19"/>
  </cellStyles>
  <dxfs count="37">
    <dxf>
      <fill>
        <patternFill patternType="solid">
          <fgColor indexed="64"/>
          <bgColor rgb="FF262626"/>
        </patternFill>
      </fill>
      <alignment horizontal="general" vertical="center"/>
    </dxf>
    <dxf>
      <fill>
        <patternFill patternType="solid">
          <fgColor indexed="64"/>
          <bgColor rgb="FF000000"/>
        </patternFill>
      </fill>
      <alignment horizontal="center"/>
    </dxf>
    <dxf>
      <alignment horizontal="center"/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name val="Calibri"/>
        <family val="2"/>
        <i val="1"/>
        <strike val="0"/>
        <outline val="0"/>
        <shadow val="0"/>
        <condense val="0"/>
        <color theme="1" tint="0.3999755851924192"/>
        <extend val="0"/>
        <sz val="10"/>
        <vertAlign val="baseline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relativeIndent="1"/>
      <border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name val="Calibri"/>
        <family val="2"/>
        <i val="1"/>
        <strike val="0"/>
        <outline val="0"/>
        <shadow val="0"/>
        <condense val="0"/>
        <color theme="1" tint="0.3999755851924192"/>
        <extend val="0"/>
        <sz val="10"/>
        <vertAlign val="baseline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wrapText="1" indent="1"/>
      <border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name val="Calibri"/>
        <family val="2"/>
        <strike val="0"/>
        <outline val="0"/>
        <shadow val="0"/>
        <color theme="1" tint="0.3999755851924192"/>
        <sz val="11"/>
        <vertAlign val="baseline"/>
        <scheme val="minor"/>
      </font>
    </dxf>
    <dxf>
      <font>
        <name val="Calibri"/>
        <family val="2"/>
        <strike val="0"/>
        <outline val="0"/>
        <shadow val="0"/>
        <color theme="1" tint="0.3999755851924192"/>
        <vertAlign val="baseline"/>
        <scheme val="minor"/>
      </font>
      <numFmt numFmtId="3" formatCode="#,##0"/>
      <alignment horizontal="left" vertical="bottom" relativeIndent="1"/>
    </dxf>
    <dxf>
      <font>
        <name val="Calibri"/>
        <family val="2"/>
        <i val="1"/>
        <strike val="0"/>
        <outline val="0"/>
        <shadow val="0"/>
        <condense val="0"/>
        <color theme="1" tint="0.3999755851924192"/>
        <extend val="0"/>
        <sz val="10"/>
        <vertAlign val="baseline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wrapText="1" indent="1"/>
      <border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name val="Calibri"/>
        <family val="2"/>
        <strike val="0"/>
        <outline val="0"/>
        <shadow val="0"/>
        <color theme="1" tint="0.3999755851924192"/>
        <vertAlign val="baseline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name val="Calibri"/>
        <family val="2"/>
        <strike val="0"/>
        <outline val="0"/>
        <shadow val="0"/>
        <color theme="1" tint="0.3999755851924192"/>
        <sz val="11"/>
        <vertAlign val="baseline"/>
        <scheme val="minor"/>
      </font>
    </dxf>
    <dxf>
      <font>
        <name val="Calibri"/>
        <family val="2"/>
        <i val="1"/>
        <strike val="0"/>
        <outline val="0"/>
        <shadow val="0"/>
        <condense val="0"/>
        <color theme="1" tint="0.7999816888943144"/>
        <extend val="0"/>
        <sz val="10"/>
        <vertAlign val="baseline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/>
      <border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name val="Calibri"/>
        <family val="2"/>
        <i val="1"/>
        <strike val="0"/>
        <outline val="0"/>
        <shadow val="0"/>
        <color theme="1" tint="0.7999816888943144"/>
        <sz val="10"/>
        <vertAlign val="baseline"/>
        <scheme val="minor"/>
      </font>
      <numFmt numFmtId="165" formatCode="#,##0.0"/>
      <alignment horizontal="center" vertical="bottom"/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name val="Calibri"/>
        <family val="2"/>
        <i val="1"/>
        <strike val="0"/>
        <outline val="0"/>
        <shadow val="0"/>
        <condense val="0"/>
        <color theme="1" tint="0.3999755851924192"/>
        <extend val="0"/>
        <sz val="10"/>
        <vertAlign val="baseline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wrapText="1" indent="1"/>
      <border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name val="Calibri"/>
        <family val="2"/>
        <i val="1"/>
        <strike val="0"/>
        <outline val="0"/>
        <shadow val="0"/>
        <color rgb="FFD8D8D8"/>
        <sz val="10"/>
        <vertAlign val="baseline"/>
      </font>
      <numFmt numFmtId="3" formatCode="#,##0"/>
    </dxf>
    <dxf>
      <border outline="0">
        <bottom style="thin">
          <color rgb="FF1D1D1D"/>
        </bottom>
      </border>
    </dxf>
    <dxf>
      <font>
        <name val="Calibri"/>
        <family val="2"/>
        <strike val="0"/>
        <outline val="0"/>
        <shadow val="0"/>
        <color theme="1" tint="0.3999755851924192"/>
        <sz val="11"/>
        <vertAlign val="baseline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>
        <left/>
        <right/>
        <top/>
        <bottom/>
        <vertical/>
        <horizontal/>
      </border>
    </dxf>
    <dxf>
      <font>
        <b val="1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"/>
        </left>
        <right style="medium">
          <color theme="1" tint="-0.249946592608417"/>
        </right>
        <top style="medium">
          <color theme="1" tint="-0.249946592608417"/>
        </top>
        <bottom style="medium">
          <color theme="1" tint="-0.249946592608417"/>
        </bottom>
        <vertical style="medium">
          <color theme="1" tint="-0.249946592608417"/>
        </vertical>
        <horizontal style="medium">
          <color theme="1" tint="-0.249946592608417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>
        <left style="thin">
          <color theme="1" tint="-0.249946592608417"/>
        </left>
        <right style="thin">
          <color theme="1" tint="-0.249946592608417"/>
        </right>
        <top style="thin">
          <color theme="1" tint="-0.249946592608417"/>
        </top>
        <bottom style="thin">
          <color theme="1" tint="-0.249946592608417"/>
        </bottom>
        <vertical style="thin">
          <color theme="1" tint="-0.249946592608417"/>
        </vertical>
        <horizontal style="thin">
          <color theme="1" tint="-0.249946592608417"/>
        </horizontal>
      </border>
    </dxf>
    <dxf>
      <font>
        <b val="1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>
      <tableStyleElement type="wholeTable" dxfId="36"/>
      <tableStyleElement type="headerRow" dxfId="35"/>
      <tableStyleElement type="totalRow" dxfId="34"/>
    </tableStyle>
    <tableStyle name="DarkTable" pivot="0" count="2">
      <tableStyleElement type="wholeTable" dxfId="33"/>
      <tableStyleElement type="headerRow" dxfId="32"/>
    </tableStyle>
    <tableStyle name="SlicerStyleDark" pivot="0" table="0" count="10">
      <tableStyleElement type="wholeTable" dxfId="31"/>
      <tableStyleElement type="headerRow" dxfId="30"/>
    </tableStyle>
  </tableStyles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styles" Target="styles.xml" Id="rId21" /><Relationship Type="http://schemas.openxmlformats.org/officeDocument/2006/relationships/theme" Target="theme/theme1.xml" Id="rId22" /><Relationship Type="http://schemas.microsoft.com/office/2006/relationships/vbaProject" Target="vbaProject.bin" Id="rId23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Relationship Type="http://schemas.openxmlformats.org/officeDocument/2006/relationships/image" Target="/xl/media/image2.png" Id="rId2" /><Relationship Type="http://schemas.openxmlformats.org/officeDocument/2006/relationships/image" Target="/xl/media/image3.png" Id="rId3" /><Relationship Type="http://schemas.openxmlformats.org/officeDocument/2006/relationships/image" Target="/xl/media/image4.png" Id="rId4" /><Relationship Type="http://schemas.openxmlformats.org/officeDocument/2006/relationships/image" Target="/xl/media/image5.png" Id="rId5" /><Relationship Type="http://schemas.openxmlformats.org/officeDocument/2006/relationships/image" Target="/xl/media/image6.png" Id="rId6" /><Relationship Type="http://schemas.openxmlformats.org/officeDocument/2006/relationships/image" Target="/xl/media/image7.png" Id="rId7" /><Relationship Type="http://schemas.openxmlformats.org/officeDocument/2006/relationships/image" Target="/xl/media/image8.png" Id="rId8" /><Relationship Type="http://schemas.openxmlformats.org/officeDocument/2006/relationships/image" Target="/xl/media/image9.png" Id="rId9" /><Relationship Type="http://schemas.openxmlformats.org/officeDocument/2006/relationships/image" Target="/xl/media/image10.png" Id="rId10" /><Relationship Type="http://schemas.openxmlformats.org/officeDocument/2006/relationships/image" Target="/xl/media/image11.png" Id="rId1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12.png" Id="rId1" /><Relationship Type="http://schemas.openxmlformats.org/officeDocument/2006/relationships/image" Target="/xl/media/image13.png" Id="rId2" /><Relationship Type="http://schemas.openxmlformats.org/officeDocument/2006/relationships/image" Target="/xl/media/image14.png" Id="rId3" /><Relationship Type="http://schemas.openxmlformats.org/officeDocument/2006/relationships/image" Target="/xl/media/image15.png" Id="rId4" /><Relationship Type="http://schemas.openxmlformats.org/officeDocument/2006/relationships/image" Target="/xl/media/image16.png" Id="rId5" /><Relationship Type="http://schemas.openxmlformats.org/officeDocument/2006/relationships/image" Target="/xl/media/image17.png" Id="rId6" /><Relationship Type="http://schemas.openxmlformats.org/officeDocument/2006/relationships/image" Target="/xl/media/image18.png" Id="rId7" /></Relationships>
</file>

<file path=xl/drawings/_rels/drawing3.xml.rels><Relationships xmlns="http://schemas.openxmlformats.org/package/2006/relationships"><Relationship Type="http://schemas.openxmlformats.org/officeDocument/2006/relationships/image" Target="/xl/media/image19.png" Id="rId1" /><Relationship Type="http://schemas.openxmlformats.org/officeDocument/2006/relationships/image" Target="/xl/media/image20.png" Id="rId2" /><Relationship Type="http://schemas.openxmlformats.org/officeDocument/2006/relationships/image" Target="/xl/media/image21.png" Id="rId3" /><Relationship Type="http://schemas.openxmlformats.org/officeDocument/2006/relationships/image" Target="/xl/media/image22.png" Id="rId4" /><Relationship Type="http://schemas.openxmlformats.org/officeDocument/2006/relationships/image" Target="/xl/media/image23.png" Id="rId5" /><Relationship Type="http://schemas.openxmlformats.org/officeDocument/2006/relationships/image" Target="/xl/media/image24.png" Id="rId6" /><Relationship Type="http://schemas.openxmlformats.org/officeDocument/2006/relationships/image" Target="/xl/media/image25.png" Id="rId7" /><Relationship Type="http://schemas.openxmlformats.org/officeDocument/2006/relationships/image" Target="/xl/media/image26.png" Id="rId8" /><Relationship Type="http://schemas.openxmlformats.org/officeDocument/2006/relationships/image" Target="/xl/media/image27.png" Id="rId9" /><Relationship Type="http://schemas.openxmlformats.org/officeDocument/2006/relationships/image" Target="/xl/media/image28.png" Id="rId10" /><Relationship Type="http://schemas.openxmlformats.org/officeDocument/2006/relationships/image" Target="/xl/media/image29.png" Id="rId11" /><Relationship Type="http://schemas.openxmlformats.org/officeDocument/2006/relationships/image" Target="/xl/media/image30.png" Id="rId12" /><Relationship Type="http://schemas.openxmlformats.org/officeDocument/2006/relationships/image" Target="/xl/media/image31.png" Id="rId13" /><Relationship Type="http://schemas.openxmlformats.org/officeDocument/2006/relationships/image" Target="/xl/media/image32.png" Id="rId14" /><Relationship Type="http://schemas.openxmlformats.org/officeDocument/2006/relationships/image" Target="/xl/media/image33.png" Id="rId15" /><Relationship Type="http://schemas.openxmlformats.org/officeDocument/2006/relationships/image" Target="/xl/media/image34.png" Id="rId16" /><Relationship Type="http://schemas.openxmlformats.org/officeDocument/2006/relationships/image" Target="/xl/media/image35.png" Id="rId17" /><Relationship Type="http://schemas.openxmlformats.org/officeDocument/2006/relationships/image" Target="/xl/media/image36.png" Id="rId18" /><Relationship Type="http://schemas.openxmlformats.org/officeDocument/2006/relationships/image" Target="/xl/media/image37.png" Id="rId19" /><Relationship Type="http://schemas.openxmlformats.org/officeDocument/2006/relationships/image" Target="/xl/media/image38.png" Id="rId20" /><Relationship Type="http://schemas.openxmlformats.org/officeDocument/2006/relationships/image" Target="/xl/media/image39.png" Id="rId21" /><Relationship Type="http://schemas.openxmlformats.org/officeDocument/2006/relationships/image" Target="/xl/media/image40.png" Id="rId22" /><Relationship Type="http://schemas.openxmlformats.org/officeDocument/2006/relationships/image" Target="/xl/media/image41.png" Id="rId23" /><Relationship Type="http://schemas.openxmlformats.org/officeDocument/2006/relationships/image" Target="/xl/media/image42.png" Id="rId24" /><Relationship Type="http://schemas.openxmlformats.org/officeDocument/2006/relationships/image" Target="/xl/media/image43.png" Id="rId25" /><Relationship Type="http://schemas.openxmlformats.org/officeDocument/2006/relationships/image" Target="/xl/media/image44.png" Id="rId26" /><Relationship Type="http://schemas.openxmlformats.org/officeDocument/2006/relationships/image" Target="/xl/media/image45.png" Id="rId27" /><Relationship Type="http://schemas.openxmlformats.org/officeDocument/2006/relationships/image" Target="/xl/media/image46.png" Id="rId28" /><Relationship Type="http://schemas.openxmlformats.org/officeDocument/2006/relationships/image" Target="/xl/media/image47.png" Id="rId29" /><Relationship Type="http://schemas.openxmlformats.org/officeDocument/2006/relationships/image" Target="/xl/media/image48.png" Id="rId30" /><Relationship Type="http://schemas.openxmlformats.org/officeDocument/2006/relationships/image" Target="/xl/media/image49.png" Id="rId31" /><Relationship Type="http://schemas.openxmlformats.org/officeDocument/2006/relationships/image" Target="/xl/media/image50.png" Id="rId32" /><Relationship Type="http://schemas.openxmlformats.org/officeDocument/2006/relationships/image" Target="/xl/media/image51.png" Id="rId33" /><Relationship Type="http://schemas.openxmlformats.org/officeDocument/2006/relationships/image" Target="/xl/media/image52.png" Id="rId34" /><Relationship Type="http://schemas.openxmlformats.org/officeDocument/2006/relationships/image" Target="/xl/media/image53.png" Id="rId35" /><Relationship Type="http://schemas.openxmlformats.org/officeDocument/2006/relationships/image" Target="/xl/media/image54.png" Id="rId36" /><Relationship Type="http://schemas.openxmlformats.org/officeDocument/2006/relationships/image" Target="/xl/media/image55.png" Id="rId37" /><Relationship Type="http://schemas.openxmlformats.org/officeDocument/2006/relationships/image" Target="/xl/media/image56.png" Id="rId38" /><Relationship Type="http://schemas.openxmlformats.org/officeDocument/2006/relationships/image" Target="/xl/media/image57.png" Id="rId39" /><Relationship Type="http://schemas.openxmlformats.org/officeDocument/2006/relationships/image" Target="/xl/media/image58.png" Id="rId40" /><Relationship Type="http://schemas.openxmlformats.org/officeDocument/2006/relationships/image" Target="/xl/media/image59.png" Id="rId41" /><Relationship Type="http://schemas.openxmlformats.org/officeDocument/2006/relationships/image" Target="/xl/media/image60.png" Id="rId42" /><Relationship Type="http://schemas.openxmlformats.org/officeDocument/2006/relationships/image" Target="/xl/media/image61.png" Id="rId43" /><Relationship Type="http://schemas.openxmlformats.org/officeDocument/2006/relationships/image" Target="/xl/media/image62.png" Id="rId44" /></Relationships>
</file>

<file path=xl/drawings/_rels/drawing4.xml.rels><Relationships xmlns="http://schemas.openxmlformats.org/package/2006/relationships"><Relationship Type="http://schemas.openxmlformats.org/officeDocument/2006/relationships/image" Target="/xl/media/image63.png" Id="rId1" /><Relationship Type="http://schemas.openxmlformats.org/officeDocument/2006/relationships/image" Target="/xl/media/image64.png" Id="rId2" /><Relationship Type="http://schemas.openxmlformats.org/officeDocument/2006/relationships/image" Target="/xl/media/image65.png" Id="rId3" /><Relationship Type="http://schemas.openxmlformats.org/officeDocument/2006/relationships/image" Target="/xl/media/image66.png" Id="rId4" /><Relationship Type="http://schemas.openxmlformats.org/officeDocument/2006/relationships/image" Target="/xl/media/image67.png" Id="rId5" /><Relationship Type="http://schemas.openxmlformats.org/officeDocument/2006/relationships/image" Target="/xl/media/image68.png" Id="rId6" /><Relationship Type="http://schemas.openxmlformats.org/officeDocument/2006/relationships/image" Target="/xl/media/image69.png" Id="rId7" /></Relationships>
</file>

<file path=xl/drawings/_rels/drawing5.xml.rels><Relationships xmlns="http://schemas.openxmlformats.org/package/2006/relationships"><Relationship Type="http://schemas.openxmlformats.org/officeDocument/2006/relationships/image" Target="/xl/media/image70.png" Id="rId1" /><Relationship Type="http://schemas.openxmlformats.org/officeDocument/2006/relationships/image" Target="/xl/media/image71.png" Id="rId2" /><Relationship Type="http://schemas.openxmlformats.org/officeDocument/2006/relationships/image" Target="/xl/media/image72.png" Id="rId3" /><Relationship Type="http://schemas.openxmlformats.org/officeDocument/2006/relationships/image" Target="/xl/media/image73.png" Id="rId4" /><Relationship Type="http://schemas.openxmlformats.org/officeDocument/2006/relationships/image" Target="/xl/media/image74.png" Id="rId5" /><Relationship Type="http://schemas.openxmlformats.org/officeDocument/2006/relationships/image" Target="/xl/media/image75.png" Id="rId6" /><Relationship Type="http://schemas.openxmlformats.org/officeDocument/2006/relationships/image" Target="/xl/media/image76.png" Id="rId7" /><Relationship Type="http://schemas.openxmlformats.org/officeDocument/2006/relationships/image" Target="/xl/media/image77.png" Id="rId8" /><Relationship Type="http://schemas.openxmlformats.org/officeDocument/2006/relationships/image" Target="/xl/media/image78.png" Id="rId9" /><Relationship Type="http://schemas.openxmlformats.org/officeDocument/2006/relationships/image" Target="/xl/media/image79.png" Id="rId10" /><Relationship Type="http://schemas.openxmlformats.org/officeDocument/2006/relationships/image" Target="/xl/media/image80.png" Id="rId11" /><Relationship Type="http://schemas.openxmlformats.org/officeDocument/2006/relationships/image" Target="/xl/media/image81.png" Id="rId12" /><Relationship Type="http://schemas.openxmlformats.org/officeDocument/2006/relationships/image" Target="/xl/media/image82.png" Id="rId13" /></Relationships>
</file>

<file path=xl/drawings/_rels/drawing6.xml.rels><Relationships xmlns="http://schemas.openxmlformats.org/package/2006/relationships"><Relationship Type="http://schemas.openxmlformats.org/officeDocument/2006/relationships/image" Target="/xl/media/image83.png" Id="rId1" /><Relationship Type="http://schemas.openxmlformats.org/officeDocument/2006/relationships/image" Target="/xl/media/image84.png" Id="rId2" /><Relationship Type="http://schemas.openxmlformats.org/officeDocument/2006/relationships/image" Target="/xl/media/image85.png" Id="rId3" /><Relationship Type="http://schemas.openxmlformats.org/officeDocument/2006/relationships/image" Target="/xl/media/image86.png" Id="rId4" /><Relationship Type="http://schemas.openxmlformats.org/officeDocument/2006/relationships/image" Target="/xl/media/image87.png" Id="rId5" /><Relationship Type="http://schemas.openxmlformats.org/officeDocument/2006/relationships/image" Target="/xl/media/image88.png" Id="rId6" /><Relationship Type="http://schemas.openxmlformats.org/officeDocument/2006/relationships/image" Target="/xl/media/image89.png" Id="rId7" /><Relationship Type="http://schemas.openxmlformats.org/officeDocument/2006/relationships/image" Target="/xl/media/image90.png" Id="rId8" /><Relationship Type="http://schemas.openxmlformats.org/officeDocument/2006/relationships/image" Target="/xl/media/image91.png" Id="rId9" /><Relationship Type="http://schemas.openxmlformats.org/officeDocument/2006/relationships/image" Target="/xl/media/image92.png" Id="rId10" /><Relationship Type="http://schemas.openxmlformats.org/officeDocument/2006/relationships/image" Target="/xl/media/image93.png" Id="rId11" /><Relationship Type="http://schemas.openxmlformats.org/officeDocument/2006/relationships/image" Target="/xl/media/image94.png" Id="rId12" /><Relationship Type="http://schemas.openxmlformats.org/officeDocument/2006/relationships/image" Target="/xl/media/image95.png" Id="rId13" /><Relationship Type="http://schemas.openxmlformats.org/officeDocument/2006/relationships/image" Target="/xl/media/image96.png" Id="rId14" /><Relationship Type="http://schemas.openxmlformats.org/officeDocument/2006/relationships/image" Target="/xl/media/image97.png" Id="rId15" /><Relationship Type="http://schemas.openxmlformats.org/officeDocument/2006/relationships/image" Target="/xl/media/image98.png" Id="rId16" /><Relationship Type="http://schemas.openxmlformats.org/officeDocument/2006/relationships/image" Target="/xl/media/image99.png" Id="rId17" /></Relationships>
</file>

<file path=xl/drawings/_rels/drawing7.xml.rels><Relationships xmlns="http://schemas.openxmlformats.org/package/2006/relationships"><Relationship Type="http://schemas.openxmlformats.org/officeDocument/2006/relationships/image" Target="/xl/media/image100.png" Id="rId1" /><Relationship Type="http://schemas.openxmlformats.org/officeDocument/2006/relationships/image" Target="/xl/media/image101.png" Id="rId2" /><Relationship Type="http://schemas.openxmlformats.org/officeDocument/2006/relationships/image" Target="/xl/media/image102.png" Id="rId3" /><Relationship Type="http://schemas.openxmlformats.org/officeDocument/2006/relationships/image" Target="/xl/media/image103.png" Id="rId4" /><Relationship Type="http://schemas.openxmlformats.org/officeDocument/2006/relationships/image" Target="/xl/media/image104.png" Id="rId5" /><Relationship Type="http://schemas.openxmlformats.org/officeDocument/2006/relationships/image" Target="/xl/media/image105.png" Id="rId6" /><Relationship Type="http://schemas.openxmlformats.org/officeDocument/2006/relationships/image" Target="/xl/media/image106.png" Id="rId7" /></Relationships>
</file>

<file path=xl/drawings/_rels/drawing8.xml.rels><Relationships xmlns="http://schemas.openxmlformats.org/package/2006/relationships"><Relationship Type="http://schemas.openxmlformats.org/officeDocument/2006/relationships/image" Target="/xl/media/image107.png" Id="rId1" /><Relationship Type="http://schemas.openxmlformats.org/officeDocument/2006/relationships/image" Target="/xl/media/image108.png" Id="rId2" /><Relationship Type="http://schemas.openxmlformats.org/officeDocument/2006/relationships/image" Target="/xl/media/image109.png" Id="rId3" /><Relationship Type="http://schemas.openxmlformats.org/officeDocument/2006/relationships/image" Target="/xl/media/image110.png" Id="rId4" /><Relationship Type="http://schemas.openxmlformats.org/officeDocument/2006/relationships/image" Target="/xl/media/image111.png" Id="rId5" /><Relationship Type="http://schemas.openxmlformats.org/officeDocument/2006/relationships/image" Target="/xl/media/image112.png" Id="rId6" /><Relationship Type="http://schemas.openxmlformats.org/officeDocument/2006/relationships/image" Target="/xl/media/image113.png" Id="rId7" /><Relationship Type="http://schemas.openxmlformats.org/officeDocument/2006/relationships/image" Target="/xl/media/image114.png" Id="rId8" /><Relationship Type="http://schemas.openxmlformats.org/officeDocument/2006/relationships/image" Target="/xl/media/image115.png" Id="rId9" /><Relationship Type="http://schemas.openxmlformats.org/officeDocument/2006/relationships/image" Target="/xl/media/image116.png" Id="rId10" /><Relationship Type="http://schemas.openxmlformats.org/officeDocument/2006/relationships/image" Target="/xl/media/image117.png" Id="rId11" /><Relationship Type="http://schemas.openxmlformats.org/officeDocument/2006/relationships/image" Target="/xl/media/image118.png" Id="rId12" /><Relationship Type="http://schemas.openxmlformats.org/officeDocument/2006/relationships/image" Target="/xl/media/image119.png" Id="rId13" /><Relationship Type="http://schemas.openxmlformats.org/officeDocument/2006/relationships/image" Target="/xl/media/image120.png" Id="rId14" /><Relationship Type="http://schemas.openxmlformats.org/officeDocument/2006/relationships/image" Target="/xl/media/image121.png" Id="rId15" /><Relationship Type="http://schemas.openxmlformats.org/officeDocument/2006/relationships/image" Target="/xl/media/image122.png" Id="rId16" /><Relationship Type="http://schemas.openxmlformats.org/officeDocument/2006/relationships/image" Target="/xl/media/image123.png" Id="rId17" /><Relationship Type="http://schemas.openxmlformats.org/officeDocument/2006/relationships/image" Target="/xl/media/image124.png" Id="rId18" /><Relationship Type="http://schemas.openxmlformats.org/officeDocument/2006/relationships/image" Target="/xl/media/image125.png" Id="rId19" /><Relationship Type="http://schemas.openxmlformats.org/officeDocument/2006/relationships/image" Target="/xl/media/image126.png" Id="rId20" /></Relationships>
</file>

<file path=xl/drawings/_rels/drawing9.xml.rels><Relationships xmlns="http://schemas.openxmlformats.org/package/2006/relationships"><Relationship Type="http://schemas.openxmlformats.org/officeDocument/2006/relationships/image" Target="/xl/media/image127.png" Id="rId1" /><Relationship Type="http://schemas.openxmlformats.org/officeDocument/2006/relationships/image" Target="/xl/media/image128.png" Id="rId2" /><Relationship Type="http://schemas.openxmlformats.org/officeDocument/2006/relationships/image" Target="/xl/media/image129.png" Id="rId3" /><Relationship Type="http://schemas.openxmlformats.org/officeDocument/2006/relationships/image" Target="/xl/media/image130.png" Id="rId4" /><Relationship Type="http://schemas.openxmlformats.org/officeDocument/2006/relationships/image" Target="/xl/media/image131.png" Id="rId5" /><Relationship Type="http://schemas.openxmlformats.org/officeDocument/2006/relationships/image" Target="/xl/media/image132.png" Id="rId6" /><Relationship Type="http://schemas.openxmlformats.org/officeDocument/2006/relationships/image" Target="/xl/media/image133.png" Id="rId7" /></Relationships>
</file>

<file path=xl/drawings/_rels/drawing10.xml.rels><Relationships xmlns="http://schemas.openxmlformats.org/package/2006/relationships"><Relationship Type="http://schemas.openxmlformats.org/officeDocument/2006/relationships/image" Target="/xl/media/image134.png" Id="rId1" /><Relationship Type="http://schemas.openxmlformats.org/officeDocument/2006/relationships/image" Target="/xl/media/image135.png" Id="rId2" /><Relationship Type="http://schemas.openxmlformats.org/officeDocument/2006/relationships/image" Target="/xl/media/image136.png" Id="rId3" /><Relationship Type="http://schemas.openxmlformats.org/officeDocument/2006/relationships/image" Target="/xl/media/image137.png" Id="rId4" /><Relationship Type="http://schemas.openxmlformats.org/officeDocument/2006/relationships/image" Target="/xl/media/image138.png" Id="rId5" /><Relationship Type="http://schemas.openxmlformats.org/officeDocument/2006/relationships/image" Target="/xl/media/image139.png" Id="rId6" /><Relationship Type="http://schemas.openxmlformats.org/officeDocument/2006/relationships/image" Target="/xl/media/image140.png" Id="rId7" /><Relationship Type="http://schemas.openxmlformats.org/officeDocument/2006/relationships/image" Target="/xl/media/image141.png" Id="rId8" /><Relationship Type="http://schemas.openxmlformats.org/officeDocument/2006/relationships/image" Target="/xl/media/image142.png" Id="rId9" /><Relationship Type="http://schemas.openxmlformats.org/officeDocument/2006/relationships/image" Target="/xl/media/image143.png" Id="rId10" /><Relationship Type="http://schemas.openxmlformats.org/officeDocument/2006/relationships/image" Target="/xl/media/image144.png" Id="rId11" /><Relationship Type="http://schemas.openxmlformats.org/officeDocument/2006/relationships/image" Target="/xl/media/image145.png" Id="rId12" /></Relationships>
</file>

<file path=xl/drawings/_rels/drawing11.xml.rels><Relationships xmlns="http://schemas.openxmlformats.org/package/2006/relationships"><Relationship Type="http://schemas.openxmlformats.org/officeDocument/2006/relationships/image" Target="/xl/media/image146.png" Id="rId1" /><Relationship Type="http://schemas.openxmlformats.org/officeDocument/2006/relationships/image" Target="/xl/media/image147.png" Id="rId2" /><Relationship Type="http://schemas.openxmlformats.org/officeDocument/2006/relationships/image" Target="/xl/media/image148.png" Id="rId3" /><Relationship Type="http://schemas.openxmlformats.org/officeDocument/2006/relationships/image" Target="/xl/media/image149.png" Id="rId4" /><Relationship Type="http://schemas.openxmlformats.org/officeDocument/2006/relationships/image" Target="/xl/media/image150.png" Id="rId5" /><Relationship Type="http://schemas.openxmlformats.org/officeDocument/2006/relationships/image" Target="/xl/media/image151.png" Id="rId6" /><Relationship Type="http://schemas.openxmlformats.org/officeDocument/2006/relationships/image" Target="/xl/media/image152.png" Id="rId7" /></Relationships>
</file>

<file path=xl/drawings/_rels/drawing12.xml.rels><Relationships xmlns="http://schemas.openxmlformats.org/package/2006/relationships"><Relationship Type="http://schemas.openxmlformats.org/officeDocument/2006/relationships/image" Target="/xl/media/image153.png" Id="rId1" /><Relationship Type="http://schemas.openxmlformats.org/officeDocument/2006/relationships/image" Target="/xl/media/image154.png" Id="rId2" /><Relationship Type="http://schemas.openxmlformats.org/officeDocument/2006/relationships/image" Target="/xl/media/image155.png" Id="rId3" /><Relationship Type="http://schemas.openxmlformats.org/officeDocument/2006/relationships/image" Target="/xl/media/image156.png" Id="rId4" /><Relationship Type="http://schemas.openxmlformats.org/officeDocument/2006/relationships/image" Target="/xl/media/image157.png" Id="rId5" /><Relationship Type="http://schemas.openxmlformats.org/officeDocument/2006/relationships/image" Target="/xl/media/image158.png" Id="rId6" /><Relationship Type="http://schemas.openxmlformats.org/officeDocument/2006/relationships/image" Target="/xl/media/image159.png" Id="rId7" /><Relationship Type="http://schemas.openxmlformats.org/officeDocument/2006/relationships/image" Target="/xl/media/image160.png" Id="rId8" /><Relationship Type="http://schemas.openxmlformats.org/officeDocument/2006/relationships/image" Target="/xl/media/image161.png" Id="rId9" /><Relationship Type="http://schemas.openxmlformats.org/officeDocument/2006/relationships/image" Target="/xl/media/image162.png" Id="rId10" /><Relationship Type="http://schemas.openxmlformats.org/officeDocument/2006/relationships/image" Target="/xl/media/image163.png" Id="rId11" /><Relationship Type="http://schemas.openxmlformats.org/officeDocument/2006/relationships/image" Target="/xl/media/image164.png" Id="rId12" /><Relationship Type="http://schemas.openxmlformats.org/officeDocument/2006/relationships/image" Target="/xl/media/image165.png" Id="rId13" /></Relationships>
</file>

<file path=xl/drawings/_rels/drawing13.xml.rels><Relationships xmlns="http://schemas.openxmlformats.org/package/2006/relationships"><Relationship Type="http://schemas.openxmlformats.org/officeDocument/2006/relationships/image" Target="/xl/media/image166.png" Id="rId1" /><Relationship Type="http://schemas.openxmlformats.org/officeDocument/2006/relationships/image" Target="/xl/media/image167.png" Id="rId2" /><Relationship Type="http://schemas.openxmlformats.org/officeDocument/2006/relationships/image" Target="/xl/media/image168.png" Id="rId3" /><Relationship Type="http://schemas.openxmlformats.org/officeDocument/2006/relationships/image" Target="/xl/media/image169.png" Id="rId4" /><Relationship Type="http://schemas.openxmlformats.org/officeDocument/2006/relationships/image" Target="/xl/media/image170.png" Id="rId5" /><Relationship Type="http://schemas.openxmlformats.org/officeDocument/2006/relationships/image" Target="/xl/media/image171.png" Id="rId6" /><Relationship Type="http://schemas.openxmlformats.org/officeDocument/2006/relationships/image" Target="/xl/media/image172.png" Id="rId7" /><Relationship Type="http://schemas.openxmlformats.org/officeDocument/2006/relationships/image" Target="/xl/media/image173.png" Id="rId8" /><Relationship Type="http://schemas.openxmlformats.org/officeDocument/2006/relationships/image" Target="/xl/media/image174.png" Id="rId9" /></Relationships>
</file>

<file path=xl/drawings/_rels/drawing14.xml.rels><Relationships xmlns="http://schemas.openxmlformats.org/package/2006/relationships"><Relationship Type="http://schemas.openxmlformats.org/officeDocument/2006/relationships/image" Target="/xl/media/image175.png" Id="rId1" /><Relationship Type="http://schemas.openxmlformats.org/officeDocument/2006/relationships/image" Target="/xl/media/image176.png" Id="rId2" /><Relationship Type="http://schemas.openxmlformats.org/officeDocument/2006/relationships/image" Target="/xl/media/image177.png" Id="rId3" /><Relationship Type="http://schemas.openxmlformats.org/officeDocument/2006/relationships/image" Target="/xl/media/image178.png" Id="rId4" /><Relationship Type="http://schemas.openxmlformats.org/officeDocument/2006/relationships/image" Target="/xl/media/image179.png" Id="rId5" /><Relationship Type="http://schemas.openxmlformats.org/officeDocument/2006/relationships/image" Target="/xl/media/image180.png" Id="rId6" /><Relationship Type="http://schemas.openxmlformats.org/officeDocument/2006/relationships/image" Target="/xl/media/image181.png" Id="rId7" /><Relationship Type="http://schemas.openxmlformats.org/officeDocument/2006/relationships/image" Target="/xl/media/image182.png" Id="rId8" /><Relationship Type="http://schemas.openxmlformats.org/officeDocument/2006/relationships/image" Target="/xl/media/image183.png" Id="rId9" /><Relationship Type="http://schemas.openxmlformats.org/officeDocument/2006/relationships/image" Target="/xl/media/image184.png" Id="rId10" /><Relationship Type="http://schemas.openxmlformats.org/officeDocument/2006/relationships/image" Target="/xl/media/image185.png" Id="rId11" /></Relationships>
</file>

<file path=xl/drawings/_rels/drawing15.xml.rels><Relationships xmlns="http://schemas.openxmlformats.org/package/2006/relationships"><Relationship Type="http://schemas.openxmlformats.org/officeDocument/2006/relationships/image" Target="/xl/media/image186.png" Id="rId1" /><Relationship Type="http://schemas.openxmlformats.org/officeDocument/2006/relationships/image" Target="/xl/media/image187.png" Id="rId2" /><Relationship Type="http://schemas.openxmlformats.org/officeDocument/2006/relationships/image" Target="/xl/media/image188.png" Id="rId3" /><Relationship Type="http://schemas.openxmlformats.org/officeDocument/2006/relationships/image" Target="/xl/media/image189.png" Id="rId4" /><Relationship Type="http://schemas.openxmlformats.org/officeDocument/2006/relationships/image" Target="/xl/media/image190.png" Id="rId5" /><Relationship Type="http://schemas.openxmlformats.org/officeDocument/2006/relationships/image" Target="/xl/media/image191.png" Id="rId6" /><Relationship Type="http://schemas.openxmlformats.org/officeDocument/2006/relationships/image" Target="/xl/media/image192.png" Id="rId7" /><Relationship Type="http://schemas.openxmlformats.org/officeDocument/2006/relationships/image" Target="/xl/media/image193.png" Id="rId8" /><Relationship Type="http://schemas.openxmlformats.org/officeDocument/2006/relationships/image" Target="/xl/media/image194.png" Id="rId9" /><Relationship Type="http://schemas.openxmlformats.org/officeDocument/2006/relationships/image" Target="/xl/media/image195.png" Id="rId10" /><Relationship Type="http://schemas.openxmlformats.org/officeDocument/2006/relationships/image" Target="/xl/media/image196.png" Id="rId11" /><Relationship Type="http://schemas.openxmlformats.org/officeDocument/2006/relationships/image" Target="/xl/media/image197.png" Id="rId12" /><Relationship Type="http://schemas.openxmlformats.org/officeDocument/2006/relationships/image" Target="/xl/media/image198.png" Id="rId13" /></Relationships>
</file>

<file path=xl/drawings/_rels/drawing16.xml.rels><Relationships xmlns="http://schemas.openxmlformats.org/package/2006/relationships"><Relationship Type="http://schemas.openxmlformats.org/officeDocument/2006/relationships/image" Target="/xl/media/image199.png" Id="rId1" /><Relationship Type="http://schemas.openxmlformats.org/officeDocument/2006/relationships/image" Target="/xl/media/image200.png" Id="rId2" /><Relationship Type="http://schemas.openxmlformats.org/officeDocument/2006/relationships/image" Target="/xl/media/image201.png" Id="rId3" /><Relationship Type="http://schemas.openxmlformats.org/officeDocument/2006/relationships/image" Target="/xl/media/image202.png" Id="rId4" /><Relationship Type="http://schemas.openxmlformats.org/officeDocument/2006/relationships/image" Target="/xl/media/image203.png" Id="rId5" /></Relationships>
</file>

<file path=xl/drawings/_rels/drawing17.xml.rels><Relationships xmlns="http://schemas.openxmlformats.org/package/2006/relationships"><Relationship Type="http://schemas.openxmlformats.org/officeDocument/2006/relationships/image" Target="/xl/media/image204.png" Id="rId1" /><Relationship Type="http://schemas.openxmlformats.org/officeDocument/2006/relationships/image" Target="/xl/media/image205.png" Id="rId2" /><Relationship Type="http://schemas.openxmlformats.org/officeDocument/2006/relationships/image" Target="/xl/media/image206.png" Id="rId3" /><Relationship Type="http://schemas.openxmlformats.org/officeDocument/2006/relationships/image" Target="/xl/media/image207.png" Id="rId4" /><Relationship Type="http://schemas.openxmlformats.org/officeDocument/2006/relationships/image" Target="/xl/media/image208.png" Id="rId5" /><Relationship Type="http://schemas.openxmlformats.org/officeDocument/2006/relationships/image" Target="/xl/media/image209.png" Id="rId6" /><Relationship Type="http://schemas.openxmlformats.org/officeDocument/2006/relationships/image" Target="/xl/media/image210.png" Id="rId7" /><Relationship Type="http://schemas.openxmlformats.org/officeDocument/2006/relationships/image" Target="/xl/media/image211.png" Id="rId8" /><Relationship Type="http://schemas.openxmlformats.org/officeDocument/2006/relationships/image" Target="/xl/media/image212.png" Id="rId9" /><Relationship Type="http://schemas.openxmlformats.org/officeDocument/2006/relationships/image" Target="/xl/media/image213.png" Id="rId10" /><Relationship Type="http://schemas.openxmlformats.org/officeDocument/2006/relationships/image" Target="/xl/media/image214.png" Id="rId11" /><Relationship Type="http://schemas.openxmlformats.org/officeDocument/2006/relationships/image" Target="/xl/media/image215.png" Id="rId12" /><Relationship Type="http://schemas.openxmlformats.org/officeDocument/2006/relationships/image" Target="/xl/media/image216.png" Id="rId13" /><Relationship Type="http://schemas.openxmlformats.org/officeDocument/2006/relationships/image" Target="/xl/media/image217.png" Id="rId14" /><Relationship Type="http://schemas.openxmlformats.org/officeDocument/2006/relationships/image" Target="/xl/media/image218.png" Id="rId15" /><Relationship Type="http://schemas.openxmlformats.org/officeDocument/2006/relationships/image" Target="/xl/media/image219.png" Id="rId16" /><Relationship Type="http://schemas.openxmlformats.org/officeDocument/2006/relationships/image" Target="/xl/media/image220.png" Id="rId17" /><Relationship Type="http://schemas.openxmlformats.org/officeDocument/2006/relationships/image" Target="/xl/media/image221.png" Id="rId18" /><Relationship Type="http://schemas.openxmlformats.org/officeDocument/2006/relationships/image" Target="/xl/media/image222.png" Id="rId19" /><Relationship Type="http://schemas.openxmlformats.org/officeDocument/2006/relationships/image" Target="/xl/media/image223.png" Id="rId20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3</col>
      <colOff>85714</colOff>
      <row>43</row>
      <rowOff>95250</rowOff>
    </from>
    <to>
      <col>4</col>
      <colOff>-85714</colOff>
      <row>44</row>
      <rowOff>-95250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33</row>
      <rowOff>79438</rowOff>
    </from>
    <to>
      <col>7</col>
      <colOff>-90011</colOff>
      <row>34</row>
      <rowOff>-79438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33</row>
      <rowOff>79438</rowOff>
    </from>
    <to>
      <col>8</col>
      <colOff>-90011</colOff>
      <row>34</row>
      <rowOff>-79438</rowOff>
    </to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33</row>
      <rowOff>79438</rowOff>
    </from>
    <to>
      <col>9</col>
      <colOff>-90011</colOff>
      <row>34</row>
      <rowOff>-79438</rowOff>
    </to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33</row>
      <rowOff>79438</rowOff>
    </from>
    <to>
      <col>10</col>
      <colOff>-90011</colOff>
      <row>34</row>
      <rowOff>-79438</rowOff>
    </to>
    <pic>
      <nvPicPr>
        <cNvPr id="8" name="Image 8" descr="Picture"/>
        <cNvPicPr/>
      </nvPicPr>
      <blipFill>
        <a:blip cstate="print" r:embed="rId8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43</row>
      <rowOff>95250</rowOff>
    </from>
    <to>
      <col>10</col>
      <colOff>-90011</colOff>
      <row>44</row>
      <rowOff>-95250</rowOff>
    </to>
    <pic>
      <nvPicPr>
        <cNvPr id="9" name="Image 9" descr="Picture"/>
        <cNvPicPr/>
      </nvPicPr>
      <blipFill>
        <a:blip cstate="print" r:embed="rId9"/>
        <a:stretch>
          <a:fillRect/>
        </a:stretch>
      </blipFill>
      <spPr>
        <a:prstGeom prst="rect"/>
      </spPr>
    </pic>
    <clientData/>
  </twoCellAnchor>
  <twoCellAnchor>
    <from>
      <col>10</col>
      <colOff>90011</colOff>
      <row>33</row>
      <rowOff>79438</rowOff>
    </from>
    <to>
      <col>11</col>
      <colOff>-90011</colOff>
      <row>34</row>
      <rowOff>-79438</rowOff>
    </to>
    <pic>
      <nvPicPr>
        <cNvPr id="10" name="Image 10" descr="Picture"/>
        <cNvPicPr/>
      </nvPicPr>
      <blipFill>
        <a:blip cstate="print" r:embed="rId10"/>
        <a:stretch>
          <a:fillRect/>
        </a:stretch>
      </blipFill>
      <spPr>
        <a:prstGeom prst="rect"/>
      </spPr>
    </pic>
    <clientData/>
  </twoCellAnchor>
  <twoCellAnchor>
    <from>
      <col>10</col>
      <colOff>90011</colOff>
      <row>43</row>
      <rowOff>95250</rowOff>
    </from>
    <to>
      <col>11</col>
      <colOff>-90011</colOff>
      <row>44</row>
      <rowOff>-95250</rowOff>
    </to>
    <pic>
      <nvPicPr>
        <cNvPr id="11" name="Image 11" descr="Picture"/>
        <cNvPicPr/>
      </nvPicPr>
      <blipFill>
        <a:blip cstate="print" r:embed="rId11"/>
        <a:stretch>
          <a:fillRect/>
        </a:stretch>
      </blipFill>
      <spPr>
        <a:prstGeom prst="rect"/>
      </spPr>
    </pic>
    <clientData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33</row>
      <rowOff>79438</rowOff>
    </from>
    <to>
      <col>7</col>
      <colOff>-90011</colOff>
      <row>34</row>
      <rowOff>-79438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43</row>
      <rowOff>95250</rowOff>
    </from>
    <to>
      <col>7</col>
      <colOff>-90011</colOff>
      <row>44</row>
      <rowOff>-95250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33</row>
      <rowOff>79438</rowOff>
    </from>
    <to>
      <col>8</col>
      <colOff>-90011</colOff>
      <row>34</row>
      <rowOff>-79438</rowOff>
    </to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43</row>
      <rowOff>95250</rowOff>
    </from>
    <to>
      <col>8</col>
      <colOff>-90011</colOff>
      <row>44</row>
      <rowOff>-95250</rowOff>
    </to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two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43</row>
      <rowOff>95250</rowOff>
    </from>
    <to>
      <col>5</col>
      <colOff>-92381</colOff>
      <row>44</row>
      <rowOff>-95250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43</row>
      <rowOff>95250</rowOff>
    </from>
    <to>
      <col>6</col>
      <colOff>-43339</colOff>
      <row>44</row>
      <rowOff>-95250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33</row>
      <rowOff>79438</rowOff>
    </from>
    <to>
      <col>7</col>
      <colOff>-90011</colOff>
      <row>34</row>
      <rowOff>-79438</rowOff>
    </to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43</row>
      <rowOff>95250</rowOff>
    </from>
    <to>
      <col>7</col>
      <colOff>-90011</colOff>
      <row>44</row>
      <rowOff>-95250</rowOff>
    </to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33</row>
      <rowOff>79438</rowOff>
    </from>
    <to>
      <col>8</col>
      <colOff>-90011</colOff>
      <row>34</row>
      <rowOff>-79438</rowOff>
    </to>
    <pic>
      <nvPicPr>
        <cNvPr id="8" name="Image 8" descr="Picture"/>
        <cNvPicPr/>
      </nvPicPr>
      <blipFill>
        <a:blip cstate="print" r:embed="rId8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43</row>
      <rowOff>95250</rowOff>
    </from>
    <to>
      <col>8</col>
      <colOff>-90011</colOff>
      <row>44</row>
      <rowOff>-95250</rowOff>
    </to>
    <pic>
      <nvPicPr>
        <cNvPr id="9" name="Image 9" descr="Picture"/>
        <cNvPicPr/>
      </nvPicPr>
      <blipFill>
        <a:blip cstate="print" r:embed="rId9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33</row>
      <rowOff>79438</rowOff>
    </from>
    <to>
      <col>9</col>
      <colOff>-90011</colOff>
      <row>34</row>
      <rowOff>-79438</rowOff>
    </to>
    <pic>
      <nvPicPr>
        <cNvPr id="10" name="Image 10" descr="Picture"/>
        <cNvPicPr/>
      </nvPicPr>
      <blipFill>
        <a:blip cstate="print" r:embed="rId10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43</row>
      <rowOff>95250</rowOff>
    </from>
    <to>
      <col>9</col>
      <colOff>-90011</colOff>
      <row>44</row>
      <rowOff>-95250</rowOff>
    </to>
    <pic>
      <nvPicPr>
        <cNvPr id="11" name="Image 11" descr="Picture"/>
        <cNvPicPr/>
      </nvPicPr>
      <blipFill>
        <a:blip cstate="print" r:embed="rId11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33</row>
      <rowOff>79438</rowOff>
    </from>
    <to>
      <col>10</col>
      <colOff>-90011</colOff>
      <row>34</row>
      <rowOff>-79438</rowOff>
    </to>
    <pic>
      <nvPicPr>
        <cNvPr id="12" name="Image 12" descr="Picture"/>
        <cNvPicPr/>
      </nvPicPr>
      <blipFill>
        <a:blip cstate="print" r:embed="rId12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43</row>
      <rowOff>95250</rowOff>
    </from>
    <to>
      <col>10</col>
      <colOff>-90011</colOff>
      <row>44</row>
      <rowOff>-95250</rowOff>
    </to>
    <pic>
      <nvPicPr>
        <cNvPr id="13" name="Image 13" descr="Picture"/>
        <cNvPicPr/>
      </nvPicPr>
      <blipFill>
        <a:blip cstate="print" r:embed="rId13"/>
        <a:stretch>
          <a:fillRect/>
        </a:stretch>
      </blipFill>
      <spPr>
        <a:prstGeom prst="rect"/>
      </spPr>
    </pic>
    <clientData/>
  </twoCellAnchor>
  <twoCellAnchor>
    <from>
      <col>10</col>
      <colOff>90011</colOff>
      <row>33</row>
      <rowOff>79438</rowOff>
    </from>
    <to>
      <col>11</col>
      <colOff>-90011</colOff>
      <row>34</row>
      <rowOff>-79438</rowOff>
    </to>
    <pic>
      <nvPicPr>
        <cNvPr id="14" name="Image 14" descr="Picture"/>
        <cNvPicPr/>
      </nvPicPr>
      <blipFill>
        <a:blip cstate="print" r:embed="rId14"/>
        <a:stretch>
          <a:fillRect/>
        </a:stretch>
      </blipFill>
      <spPr>
        <a:prstGeom prst="rect"/>
      </spPr>
    </pic>
    <clientData/>
  </twoCellAnchor>
  <twoCellAnchor>
    <from>
      <col>10</col>
      <colOff>90011</colOff>
      <row>43</row>
      <rowOff>95250</rowOff>
    </from>
    <to>
      <col>11</col>
      <colOff>-90011</colOff>
      <row>44</row>
      <rowOff>-95250</rowOff>
    </to>
    <pic>
      <nvPicPr>
        <cNvPr id="15" name="Image 15" descr="Picture"/>
        <cNvPicPr/>
      </nvPicPr>
      <blipFill>
        <a:blip cstate="print" r:embed="rId15"/>
        <a:stretch>
          <a:fillRect/>
        </a:stretch>
      </blipFill>
      <spPr>
        <a:prstGeom prst="rect"/>
      </spPr>
    </pic>
    <clientData/>
  </twoCellAnchor>
  <twoCellAnchor>
    <from>
      <col>11</col>
      <colOff>90011</colOff>
      <row>33</row>
      <rowOff>79438</rowOff>
    </from>
    <to>
      <col>12</col>
      <colOff>-90011</colOff>
      <row>34</row>
      <rowOff>-79438</rowOff>
    </to>
    <pic>
      <nvPicPr>
        <cNvPr id="16" name="Image 16" descr="Picture"/>
        <cNvPicPr/>
      </nvPicPr>
      <blipFill>
        <a:blip cstate="print" r:embed="rId16"/>
        <a:stretch>
          <a:fillRect/>
        </a:stretch>
      </blipFill>
      <spPr>
        <a:prstGeom prst="rect"/>
      </spPr>
    </pic>
    <clientData/>
  </twoCellAnchor>
  <twoCellAnchor>
    <from>
      <col>11</col>
      <colOff>90011</colOff>
      <row>43</row>
      <rowOff>95250</rowOff>
    </from>
    <to>
      <col>12</col>
      <colOff>-90011</colOff>
      <row>44</row>
      <rowOff>-95250</rowOff>
    </to>
    <pic>
      <nvPicPr>
        <cNvPr id="17" name="Image 17" descr="Picture"/>
        <cNvPicPr/>
      </nvPicPr>
      <blipFill>
        <a:blip cstate="print" r:embed="rId17"/>
        <a:stretch>
          <a:fillRect/>
        </a:stretch>
      </blipFill>
      <spPr>
        <a:prstGeom prst="rect"/>
      </spPr>
    </pic>
    <clientData/>
  </twoCellAnchor>
  <twoCellAnchor>
    <from>
      <col>12</col>
      <colOff>90011</colOff>
      <row>33</row>
      <rowOff>79438</rowOff>
    </from>
    <to>
      <col>13</col>
      <colOff>-90011</colOff>
      <row>34</row>
      <rowOff>-79438</rowOff>
    </to>
    <pic>
      <nvPicPr>
        <cNvPr id="18" name="Image 18" descr="Picture"/>
        <cNvPicPr/>
      </nvPicPr>
      <blipFill>
        <a:blip cstate="print" r:embed="rId18"/>
        <a:stretch>
          <a:fillRect/>
        </a:stretch>
      </blipFill>
      <spPr>
        <a:prstGeom prst="rect"/>
      </spPr>
    </pic>
    <clientData/>
  </twoCellAnchor>
  <twoCellAnchor>
    <from>
      <col>12</col>
      <colOff>90011</colOff>
      <row>43</row>
      <rowOff>95250</rowOff>
    </from>
    <to>
      <col>13</col>
      <colOff>-90011</colOff>
      <row>44</row>
      <rowOff>-95250</rowOff>
    </to>
    <pic>
      <nvPicPr>
        <cNvPr id="19" name="Image 19" descr="Picture"/>
        <cNvPicPr/>
      </nvPicPr>
      <blipFill>
        <a:blip cstate="print" r:embed="rId19"/>
        <a:stretch>
          <a:fillRect/>
        </a:stretch>
      </blipFill>
      <spPr>
        <a:prstGeom prst="rect"/>
      </spPr>
    </pic>
    <clientData/>
  </twoCellAnchor>
  <twoCellAnchor>
    <from>
      <col>13</col>
      <colOff>90011</colOff>
      <row>33</row>
      <rowOff>79438</rowOff>
    </from>
    <to>
      <col>14</col>
      <colOff>-90011</colOff>
      <row>34</row>
      <rowOff>-79438</rowOff>
    </to>
    <pic>
      <nvPicPr>
        <cNvPr id="20" name="Image 20" descr="Picture"/>
        <cNvPicPr/>
      </nvPicPr>
      <blipFill>
        <a:blip cstate="print" r:embed="rId20"/>
        <a:stretch>
          <a:fillRect/>
        </a:stretch>
      </blipFill>
      <spPr>
        <a:prstGeom prst="rect"/>
      </spPr>
    </pic>
    <clientData/>
  </twoCellAnchor>
  <twoCellAnchor>
    <from>
      <col>13</col>
      <colOff>90011</colOff>
      <row>43</row>
      <rowOff>95250</rowOff>
    </from>
    <to>
      <col>14</col>
      <colOff>-90011</colOff>
      <row>44</row>
      <rowOff>-95250</rowOff>
    </to>
    <pic>
      <nvPicPr>
        <cNvPr id="21" name="Image 21" descr="Picture"/>
        <cNvPicPr/>
      </nvPicPr>
      <blipFill>
        <a:blip cstate="print" r:embed="rId21"/>
        <a:stretch>
          <a:fillRect/>
        </a:stretch>
      </blipFill>
      <spPr>
        <a:prstGeom prst="rect"/>
      </spPr>
    </pic>
    <clientData/>
  </twoCellAnchor>
  <twoCellAnchor>
    <from>
      <col>14</col>
      <colOff>90011</colOff>
      <row>33</row>
      <rowOff>79438</rowOff>
    </from>
    <to>
      <col>15</col>
      <colOff>-90011</colOff>
      <row>34</row>
      <rowOff>-79438</rowOff>
    </to>
    <pic>
      <nvPicPr>
        <cNvPr id="22" name="Image 22" descr="Picture"/>
        <cNvPicPr/>
      </nvPicPr>
      <blipFill>
        <a:blip cstate="print" r:embed="rId22"/>
        <a:stretch>
          <a:fillRect/>
        </a:stretch>
      </blipFill>
      <spPr>
        <a:prstGeom prst="rect"/>
      </spPr>
    </pic>
    <clientData/>
  </twoCellAnchor>
  <twoCellAnchor>
    <from>
      <col>14</col>
      <colOff>90011</colOff>
      <row>43</row>
      <rowOff>95250</rowOff>
    </from>
    <to>
      <col>15</col>
      <colOff>-90011</colOff>
      <row>44</row>
      <rowOff>-95250</rowOff>
    </to>
    <pic>
      <nvPicPr>
        <cNvPr id="23" name="Image 23" descr="Picture"/>
        <cNvPicPr/>
      </nvPicPr>
      <blipFill>
        <a:blip cstate="print" r:embed="rId23"/>
        <a:stretch>
          <a:fillRect/>
        </a:stretch>
      </blipFill>
      <spPr>
        <a:prstGeom prst="rect"/>
      </spPr>
    </pic>
    <clientData/>
  </twoCellAnchor>
  <twoCellAnchor>
    <from>
      <col>15</col>
      <colOff>90011</colOff>
      <row>33</row>
      <rowOff>79438</rowOff>
    </from>
    <to>
      <col>16</col>
      <colOff>-90011</colOff>
      <row>34</row>
      <rowOff>-79438</rowOff>
    </to>
    <pic>
      <nvPicPr>
        <cNvPr id="24" name="Image 24" descr="Picture"/>
        <cNvPicPr/>
      </nvPicPr>
      <blipFill>
        <a:blip cstate="print" r:embed="rId24"/>
        <a:stretch>
          <a:fillRect/>
        </a:stretch>
      </blipFill>
      <spPr>
        <a:prstGeom prst="rect"/>
      </spPr>
    </pic>
    <clientData/>
  </twoCellAnchor>
  <twoCellAnchor>
    <from>
      <col>15</col>
      <colOff>90011</colOff>
      <row>43</row>
      <rowOff>95250</rowOff>
    </from>
    <to>
      <col>16</col>
      <colOff>-90011</colOff>
      <row>44</row>
      <rowOff>-95250</rowOff>
    </to>
    <pic>
      <nvPicPr>
        <cNvPr id="25" name="Image 25" descr="Picture"/>
        <cNvPicPr/>
      </nvPicPr>
      <blipFill>
        <a:blip cstate="print" r:embed="rId25"/>
        <a:stretch>
          <a:fillRect/>
        </a:stretch>
      </blipFill>
      <spPr>
        <a:prstGeom prst="rect"/>
      </spPr>
    </pic>
    <clientData/>
  </twoCellAnchor>
  <twoCellAnchor>
    <from>
      <col>16</col>
      <colOff>90011</colOff>
      <row>33</row>
      <rowOff>79438</rowOff>
    </from>
    <to>
      <col>17</col>
      <colOff>-90011</colOff>
      <row>34</row>
      <rowOff>-79438</rowOff>
    </to>
    <pic>
      <nvPicPr>
        <cNvPr id="26" name="Image 26" descr="Picture"/>
        <cNvPicPr/>
      </nvPicPr>
      <blipFill>
        <a:blip cstate="print" r:embed="rId26"/>
        <a:stretch>
          <a:fillRect/>
        </a:stretch>
      </blipFill>
      <spPr>
        <a:prstGeom prst="rect"/>
      </spPr>
    </pic>
    <clientData/>
  </twoCellAnchor>
  <twoCellAnchor>
    <from>
      <col>16</col>
      <colOff>90011</colOff>
      <row>43</row>
      <rowOff>95250</rowOff>
    </from>
    <to>
      <col>17</col>
      <colOff>-90011</colOff>
      <row>44</row>
      <rowOff>-95250</rowOff>
    </to>
    <pic>
      <nvPicPr>
        <cNvPr id="27" name="Image 27" descr="Picture"/>
        <cNvPicPr/>
      </nvPicPr>
      <blipFill>
        <a:blip cstate="print" r:embed="rId27"/>
        <a:stretch>
          <a:fillRect/>
        </a:stretch>
      </blipFill>
      <spPr>
        <a:prstGeom prst="rect"/>
      </spPr>
    </pic>
    <clientData/>
  </twoCellAnchor>
  <twoCellAnchor>
    <from>
      <col>17</col>
      <colOff>90011</colOff>
      <row>33</row>
      <rowOff>79438</rowOff>
    </from>
    <to>
      <col>18</col>
      <colOff>-90011</colOff>
      <row>34</row>
      <rowOff>-79438</rowOff>
    </to>
    <pic>
      <nvPicPr>
        <cNvPr id="28" name="Image 28" descr="Picture"/>
        <cNvPicPr/>
      </nvPicPr>
      <blipFill>
        <a:blip cstate="print" r:embed="rId28"/>
        <a:stretch>
          <a:fillRect/>
        </a:stretch>
      </blipFill>
      <spPr>
        <a:prstGeom prst="rect"/>
      </spPr>
    </pic>
    <clientData/>
  </twoCellAnchor>
  <twoCellAnchor>
    <from>
      <col>17</col>
      <colOff>90011</colOff>
      <row>43</row>
      <rowOff>95250</rowOff>
    </from>
    <to>
      <col>18</col>
      <colOff>-90011</colOff>
      <row>44</row>
      <rowOff>-95250</rowOff>
    </to>
    <pic>
      <nvPicPr>
        <cNvPr id="29" name="Image 29" descr="Picture"/>
        <cNvPicPr/>
      </nvPicPr>
      <blipFill>
        <a:blip cstate="print" r:embed="rId29"/>
        <a:stretch>
          <a:fillRect/>
        </a:stretch>
      </blipFill>
      <spPr>
        <a:prstGeom prst="rect"/>
      </spPr>
    </pic>
    <clientData/>
  </twoCellAnchor>
  <twoCellAnchor>
    <from>
      <col>18</col>
      <colOff>90011</colOff>
      <row>33</row>
      <rowOff>79438</rowOff>
    </from>
    <to>
      <col>19</col>
      <colOff>-90011</colOff>
      <row>34</row>
      <rowOff>-79438</rowOff>
    </to>
    <pic>
      <nvPicPr>
        <cNvPr id="30" name="Image 30" descr="Picture"/>
        <cNvPicPr/>
      </nvPicPr>
      <blipFill>
        <a:blip cstate="print" r:embed="rId30"/>
        <a:stretch>
          <a:fillRect/>
        </a:stretch>
      </blipFill>
      <spPr>
        <a:prstGeom prst="rect"/>
      </spPr>
    </pic>
    <clientData/>
  </twoCellAnchor>
  <twoCellAnchor>
    <from>
      <col>18</col>
      <colOff>90011</colOff>
      <row>43</row>
      <rowOff>95250</rowOff>
    </from>
    <to>
      <col>19</col>
      <colOff>-90011</colOff>
      <row>44</row>
      <rowOff>-95250</rowOff>
    </to>
    <pic>
      <nvPicPr>
        <cNvPr id="31" name="Image 31" descr="Picture"/>
        <cNvPicPr/>
      </nvPicPr>
      <blipFill>
        <a:blip cstate="print" r:embed="rId31"/>
        <a:stretch>
          <a:fillRect/>
        </a:stretch>
      </blipFill>
      <spPr>
        <a:prstGeom prst="rect"/>
      </spPr>
    </pic>
    <clientData/>
  </twoCellAnchor>
  <twoCellAnchor>
    <from>
      <col>19</col>
      <colOff>90011</colOff>
      <row>33</row>
      <rowOff>79438</rowOff>
    </from>
    <to>
      <col>20</col>
      <colOff>-90011</colOff>
      <row>34</row>
      <rowOff>-79438</rowOff>
    </to>
    <pic>
      <nvPicPr>
        <cNvPr id="32" name="Image 32" descr="Picture"/>
        <cNvPicPr/>
      </nvPicPr>
      <blipFill>
        <a:blip cstate="print" r:embed="rId32"/>
        <a:stretch>
          <a:fillRect/>
        </a:stretch>
      </blipFill>
      <spPr>
        <a:prstGeom prst="rect"/>
      </spPr>
    </pic>
    <clientData/>
  </twoCellAnchor>
  <twoCellAnchor>
    <from>
      <col>20</col>
      <colOff>90011</colOff>
      <row>33</row>
      <rowOff>79438</rowOff>
    </from>
    <to>
      <col>21</col>
      <colOff>-90011</colOff>
      <row>34</row>
      <rowOff>-79438</rowOff>
    </to>
    <pic>
      <nvPicPr>
        <cNvPr id="33" name="Image 33" descr="Picture"/>
        <cNvPicPr/>
      </nvPicPr>
      <blipFill>
        <a:blip cstate="print" r:embed="rId33"/>
        <a:stretch>
          <a:fillRect/>
        </a:stretch>
      </blipFill>
      <spPr>
        <a:prstGeom prst="rect"/>
      </spPr>
    </pic>
    <clientData/>
  </twoCellAnchor>
  <twoCellAnchor>
    <from>
      <col>21</col>
      <colOff>90011</colOff>
      <row>33</row>
      <rowOff>79438</rowOff>
    </from>
    <to>
      <col>22</col>
      <colOff>-90011</colOff>
      <row>34</row>
      <rowOff>-79438</rowOff>
    </to>
    <pic>
      <nvPicPr>
        <cNvPr id="34" name="Image 34" descr="Picture"/>
        <cNvPicPr/>
      </nvPicPr>
      <blipFill>
        <a:blip cstate="print" r:embed="rId34"/>
        <a:stretch>
          <a:fillRect/>
        </a:stretch>
      </blipFill>
      <spPr>
        <a:prstGeom prst="rect"/>
      </spPr>
    </pic>
    <clientData/>
  </twoCellAnchor>
  <twoCellAnchor>
    <from>
      <col>22</col>
      <colOff>90011</colOff>
      <row>33</row>
      <rowOff>79438</rowOff>
    </from>
    <to>
      <col>23</col>
      <colOff>-90011</colOff>
      <row>34</row>
      <rowOff>-79438</rowOff>
    </to>
    <pic>
      <nvPicPr>
        <cNvPr id="35" name="Image 35" descr="Picture"/>
        <cNvPicPr/>
      </nvPicPr>
      <blipFill>
        <a:blip cstate="print" r:embed="rId35"/>
        <a:stretch>
          <a:fillRect/>
        </a:stretch>
      </blipFill>
      <spPr>
        <a:prstGeom prst="rect"/>
      </spPr>
    </pic>
    <clientData/>
  </twoCellAnchor>
  <twoCellAnchor>
    <from>
      <col>23</col>
      <colOff>90011</colOff>
      <row>33</row>
      <rowOff>79438</rowOff>
    </from>
    <to>
      <col>24</col>
      <colOff>-90011</colOff>
      <row>34</row>
      <rowOff>-79438</rowOff>
    </to>
    <pic>
      <nvPicPr>
        <cNvPr id="36" name="Image 36" descr="Picture"/>
        <cNvPicPr/>
      </nvPicPr>
      <blipFill>
        <a:blip cstate="print" r:embed="rId36"/>
        <a:stretch>
          <a:fillRect/>
        </a:stretch>
      </blipFill>
      <spPr>
        <a:prstGeom prst="rect"/>
      </spPr>
    </pic>
    <clientData/>
  </twoCellAnchor>
  <twoCellAnchor>
    <from>
      <col>24</col>
      <colOff>90011</colOff>
      <row>33</row>
      <rowOff>79438</rowOff>
    </from>
    <to>
      <col>25</col>
      <colOff>-90011</colOff>
      <row>34</row>
      <rowOff>-79438</rowOff>
    </to>
    <pic>
      <nvPicPr>
        <cNvPr id="37" name="Image 37" descr="Picture"/>
        <cNvPicPr/>
      </nvPicPr>
      <blipFill>
        <a:blip cstate="print" r:embed="rId37"/>
        <a:stretch>
          <a:fillRect/>
        </a:stretch>
      </blipFill>
      <spPr>
        <a:prstGeom prst="rect"/>
      </spPr>
    </pic>
    <clientData/>
  </twoCellAnchor>
  <twoCellAnchor>
    <from>
      <col>25</col>
      <colOff>90011</colOff>
      <row>33</row>
      <rowOff>79438</rowOff>
    </from>
    <to>
      <col>26</col>
      <colOff>-90011</colOff>
      <row>34</row>
      <rowOff>-79438</rowOff>
    </to>
    <pic>
      <nvPicPr>
        <cNvPr id="38" name="Image 38" descr="Picture"/>
        <cNvPicPr/>
      </nvPicPr>
      <blipFill>
        <a:blip cstate="print" r:embed="rId38"/>
        <a:stretch>
          <a:fillRect/>
        </a:stretch>
      </blipFill>
      <spPr>
        <a:prstGeom prst="rect"/>
      </spPr>
    </pic>
    <clientData/>
  </twoCellAnchor>
  <twoCellAnchor>
    <from>
      <col>26</col>
      <colOff>90011</colOff>
      <row>33</row>
      <rowOff>79438</rowOff>
    </from>
    <to>
      <col>27</col>
      <colOff>-90011</colOff>
      <row>34</row>
      <rowOff>-79438</rowOff>
    </to>
    <pic>
      <nvPicPr>
        <cNvPr id="39" name="Image 39" descr="Picture"/>
        <cNvPicPr/>
      </nvPicPr>
      <blipFill>
        <a:blip cstate="print" r:embed="rId39"/>
        <a:stretch>
          <a:fillRect/>
        </a:stretch>
      </blipFill>
      <spPr>
        <a:prstGeom prst="rect"/>
      </spPr>
    </pic>
    <clientData/>
  </twoCellAnchor>
  <twoCellAnchor>
    <from>
      <col>27</col>
      <colOff>90011</colOff>
      <row>33</row>
      <rowOff>79438</rowOff>
    </from>
    <to>
      <col>28</col>
      <colOff>-90011</colOff>
      <row>34</row>
      <rowOff>-79438</rowOff>
    </to>
    <pic>
      <nvPicPr>
        <cNvPr id="40" name="Image 40" descr="Picture"/>
        <cNvPicPr/>
      </nvPicPr>
      <blipFill>
        <a:blip cstate="print" r:embed="rId40"/>
        <a:stretch>
          <a:fillRect/>
        </a:stretch>
      </blipFill>
      <spPr>
        <a:prstGeom prst="rect"/>
      </spPr>
    </pic>
    <clientData/>
  </twoCellAnchor>
  <twoCellAnchor>
    <from>
      <col>28</col>
      <colOff>90011</colOff>
      <row>33</row>
      <rowOff>79438</rowOff>
    </from>
    <to>
      <col>29</col>
      <colOff>-90011</colOff>
      <row>34</row>
      <rowOff>-79438</rowOff>
    </to>
    <pic>
      <nvPicPr>
        <cNvPr id="41" name="Image 41" descr="Picture"/>
        <cNvPicPr/>
      </nvPicPr>
      <blipFill>
        <a:blip cstate="print" r:embed="rId41"/>
        <a:stretch>
          <a:fillRect/>
        </a:stretch>
      </blipFill>
      <spPr>
        <a:prstGeom prst="rect"/>
      </spPr>
    </pic>
    <clientData/>
  </twoCellAnchor>
  <twoCellAnchor>
    <from>
      <col>29</col>
      <colOff>90011</colOff>
      <row>33</row>
      <rowOff>79438</rowOff>
    </from>
    <to>
      <col>30</col>
      <colOff>-90011</colOff>
      <row>34</row>
      <rowOff>-79438</rowOff>
    </to>
    <pic>
      <nvPicPr>
        <cNvPr id="42" name="Image 42" descr="Picture"/>
        <cNvPicPr/>
      </nvPicPr>
      <blipFill>
        <a:blip cstate="print" r:embed="rId42"/>
        <a:stretch>
          <a:fillRect/>
        </a:stretch>
      </blipFill>
      <spPr>
        <a:prstGeom prst="rect"/>
      </spPr>
    </pic>
    <clientData/>
  </twoCellAnchor>
  <twoCellAnchor>
    <from>
      <col>30</col>
      <colOff>90011</colOff>
      <row>33</row>
      <rowOff>79438</rowOff>
    </from>
    <to>
      <col>31</col>
      <colOff>-90011</colOff>
      <row>34</row>
      <rowOff>-79438</rowOff>
    </to>
    <pic>
      <nvPicPr>
        <cNvPr id="43" name="Image 43" descr="Picture"/>
        <cNvPicPr/>
      </nvPicPr>
      <blipFill>
        <a:blip cstate="print" r:embed="rId43"/>
        <a:stretch>
          <a:fillRect/>
        </a:stretch>
      </blipFill>
      <spPr>
        <a:prstGeom prst="rect"/>
      </spPr>
    </pic>
    <clientData/>
  </twoCellAnchor>
  <twoCellAnchor>
    <from>
      <col>30</col>
      <colOff>90011</colOff>
      <row>43</row>
      <rowOff>95250</rowOff>
    </from>
    <to>
      <col>31</col>
      <colOff>-90011</colOff>
      <row>44</row>
      <rowOff>-95250</rowOff>
    </to>
    <pic>
      <nvPicPr>
        <cNvPr id="44" name="Image 44" descr="Picture"/>
        <cNvPicPr/>
      </nvPicPr>
      <blipFill>
        <a:blip cstate="print" r:embed="rId44"/>
        <a:stretch>
          <a:fillRect/>
        </a:stretch>
      </blipFill>
      <spPr>
        <a:prstGeom prst="rect"/>
      </spPr>
    </pic>
    <clientData/>
  </twoCellAnchor>
</wsDr>
</file>

<file path=xl/drawings/drawing4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33</row>
      <rowOff>79438</rowOff>
    </from>
    <to>
      <col>7</col>
      <colOff>-90011</colOff>
      <row>34</row>
      <rowOff>-79438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43</row>
      <rowOff>95250</rowOff>
    </from>
    <to>
      <col>7</col>
      <colOff>-90011</colOff>
      <row>44</row>
      <rowOff>-95250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33</row>
      <rowOff>79438</rowOff>
    </from>
    <to>
      <col>8</col>
      <colOff>-90011</colOff>
      <row>34</row>
      <rowOff>-79438</rowOff>
    </to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43</row>
      <rowOff>95250</rowOff>
    </from>
    <to>
      <col>8</col>
      <colOff>-90011</colOff>
      <row>44</row>
      <rowOff>-95250</rowOff>
    </to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twoCellAnchor>
</wsDr>
</file>

<file path=xl/drawings/drawing5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43</row>
      <rowOff>95250</rowOff>
    </from>
    <to>
      <col>5</col>
      <colOff>-92381</colOff>
      <row>44</row>
      <rowOff>-95250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43</row>
      <rowOff>95250</rowOff>
    </from>
    <to>
      <col>6</col>
      <colOff>-43339</colOff>
      <row>44</row>
      <rowOff>-95250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33</row>
      <rowOff>79438</rowOff>
    </from>
    <to>
      <col>7</col>
      <colOff>-90011</colOff>
      <row>34</row>
      <rowOff>-79438</rowOff>
    </to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43</row>
      <rowOff>95250</rowOff>
    </from>
    <to>
      <col>7</col>
      <colOff>-90011</colOff>
      <row>44</row>
      <rowOff>-95250</rowOff>
    </to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33</row>
      <rowOff>79438</rowOff>
    </from>
    <to>
      <col>8</col>
      <colOff>-90011</colOff>
      <row>34</row>
      <rowOff>-79438</rowOff>
    </to>
    <pic>
      <nvPicPr>
        <cNvPr id="8" name="Image 8" descr="Picture"/>
        <cNvPicPr/>
      </nvPicPr>
      <blipFill>
        <a:blip cstate="print" r:embed="rId8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43</row>
      <rowOff>95250</rowOff>
    </from>
    <to>
      <col>8</col>
      <colOff>-90011</colOff>
      <row>44</row>
      <rowOff>-95250</rowOff>
    </to>
    <pic>
      <nvPicPr>
        <cNvPr id="9" name="Image 9" descr="Picture"/>
        <cNvPicPr/>
      </nvPicPr>
      <blipFill>
        <a:blip cstate="print" r:embed="rId9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33</row>
      <rowOff>79438</rowOff>
    </from>
    <to>
      <col>9</col>
      <colOff>-90011</colOff>
      <row>34</row>
      <rowOff>-79438</rowOff>
    </to>
    <pic>
      <nvPicPr>
        <cNvPr id="10" name="Image 10" descr="Picture"/>
        <cNvPicPr/>
      </nvPicPr>
      <blipFill>
        <a:blip cstate="print" r:embed="rId10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43</row>
      <rowOff>95250</rowOff>
    </from>
    <to>
      <col>9</col>
      <colOff>-90011</colOff>
      <row>44</row>
      <rowOff>-95250</rowOff>
    </to>
    <pic>
      <nvPicPr>
        <cNvPr id="11" name="Image 11" descr="Picture"/>
        <cNvPicPr/>
      </nvPicPr>
      <blipFill>
        <a:blip cstate="print" r:embed="rId11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33</row>
      <rowOff>79438</rowOff>
    </from>
    <to>
      <col>10</col>
      <colOff>-90011</colOff>
      <row>34</row>
      <rowOff>-79438</rowOff>
    </to>
    <pic>
      <nvPicPr>
        <cNvPr id="12" name="Image 12" descr="Picture"/>
        <cNvPicPr/>
      </nvPicPr>
      <blipFill>
        <a:blip cstate="print" r:embed="rId12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43</row>
      <rowOff>95250</rowOff>
    </from>
    <to>
      <col>10</col>
      <colOff>-90011</colOff>
      <row>44</row>
      <rowOff>-95250</rowOff>
    </to>
    <pic>
      <nvPicPr>
        <cNvPr id="13" name="Image 13" descr="Picture"/>
        <cNvPicPr/>
      </nvPicPr>
      <blipFill>
        <a:blip cstate="print" r:embed="rId13"/>
        <a:stretch>
          <a:fillRect/>
        </a:stretch>
      </blipFill>
      <spPr>
        <a:prstGeom prst="rect"/>
      </spPr>
    </pic>
    <clientData/>
  </twoCellAnchor>
</wsDr>
</file>

<file path=xl/drawings/drawing6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33</row>
      <rowOff>79438</rowOff>
    </from>
    <to>
      <col>7</col>
      <colOff>-90011</colOff>
      <row>34</row>
      <rowOff>-79438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33</row>
      <rowOff>79438</rowOff>
    </from>
    <to>
      <col>8</col>
      <colOff>-90011</colOff>
      <row>34</row>
      <rowOff>-79438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43</row>
      <rowOff>95250</rowOff>
    </from>
    <to>
      <col>8</col>
      <colOff>-90011</colOff>
      <row>44</row>
      <rowOff>-95250</rowOff>
    </to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33</row>
      <rowOff>79438</rowOff>
    </from>
    <to>
      <col>9</col>
      <colOff>-90011</colOff>
      <row>34</row>
      <rowOff>-79438</rowOff>
    </to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43</row>
      <rowOff>95250</rowOff>
    </from>
    <to>
      <col>9</col>
      <colOff>-90011</colOff>
      <row>44</row>
      <rowOff>-95250</rowOff>
    </to>
    <pic>
      <nvPicPr>
        <cNvPr id="8" name="Image 8" descr="Picture"/>
        <cNvPicPr/>
      </nvPicPr>
      <blipFill>
        <a:blip cstate="print" r:embed="rId8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33</row>
      <rowOff>79438</rowOff>
    </from>
    <to>
      <col>10</col>
      <colOff>-90011</colOff>
      <row>34</row>
      <rowOff>-79438</rowOff>
    </to>
    <pic>
      <nvPicPr>
        <cNvPr id="9" name="Image 9" descr="Picture"/>
        <cNvPicPr/>
      </nvPicPr>
      <blipFill>
        <a:blip cstate="print" r:embed="rId9"/>
        <a:stretch>
          <a:fillRect/>
        </a:stretch>
      </blipFill>
      <spPr>
        <a:prstGeom prst="rect"/>
      </spPr>
    </pic>
    <clientData/>
  </twoCellAnchor>
  <twoCellAnchor>
    <from>
      <col>10</col>
      <colOff>90011</colOff>
      <row>33</row>
      <rowOff>79438</rowOff>
    </from>
    <to>
      <col>11</col>
      <colOff>-90011</colOff>
      <row>34</row>
      <rowOff>-79438</rowOff>
    </to>
    <pic>
      <nvPicPr>
        <cNvPr id="10" name="Image 10" descr="Picture"/>
        <cNvPicPr/>
      </nvPicPr>
      <blipFill>
        <a:blip cstate="print" r:embed="rId10"/>
        <a:stretch>
          <a:fillRect/>
        </a:stretch>
      </blipFill>
      <spPr>
        <a:prstGeom prst="rect"/>
      </spPr>
    </pic>
    <clientData/>
  </twoCellAnchor>
  <twoCellAnchor>
    <from>
      <col>11</col>
      <colOff>90011</colOff>
      <row>33</row>
      <rowOff>79438</rowOff>
    </from>
    <to>
      <col>12</col>
      <colOff>-90011</colOff>
      <row>34</row>
      <rowOff>-79438</rowOff>
    </to>
    <pic>
      <nvPicPr>
        <cNvPr id="11" name="Image 11" descr="Picture"/>
        <cNvPicPr/>
      </nvPicPr>
      <blipFill>
        <a:blip cstate="print" r:embed="rId11"/>
        <a:stretch>
          <a:fillRect/>
        </a:stretch>
      </blipFill>
      <spPr>
        <a:prstGeom prst="rect"/>
      </spPr>
    </pic>
    <clientData/>
  </twoCellAnchor>
  <twoCellAnchor>
    <from>
      <col>11</col>
      <colOff>90011</colOff>
      <row>43</row>
      <rowOff>95250</rowOff>
    </from>
    <to>
      <col>12</col>
      <colOff>-90011</colOff>
      <row>44</row>
      <rowOff>-95250</rowOff>
    </to>
    <pic>
      <nvPicPr>
        <cNvPr id="12" name="Image 12" descr="Picture"/>
        <cNvPicPr/>
      </nvPicPr>
      <blipFill>
        <a:blip cstate="print" r:embed="rId12"/>
        <a:stretch>
          <a:fillRect/>
        </a:stretch>
      </blipFill>
      <spPr>
        <a:prstGeom prst="rect"/>
      </spPr>
    </pic>
    <clientData/>
  </twoCellAnchor>
  <twoCellAnchor>
    <from>
      <col>12</col>
      <colOff>90011</colOff>
      <row>33</row>
      <rowOff>79438</rowOff>
    </from>
    <to>
      <col>13</col>
      <colOff>-90011</colOff>
      <row>34</row>
      <rowOff>-79438</rowOff>
    </to>
    <pic>
      <nvPicPr>
        <cNvPr id="13" name="Image 13" descr="Picture"/>
        <cNvPicPr/>
      </nvPicPr>
      <blipFill>
        <a:blip cstate="print" r:embed="rId13"/>
        <a:stretch>
          <a:fillRect/>
        </a:stretch>
      </blipFill>
      <spPr>
        <a:prstGeom prst="rect"/>
      </spPr>
    </pic>
    <clientData/>
  </twoCellAnchor>
  <twoCellAnchor>
    <from>
      <col>12</col>
      <colOff>90011</colOff>
      <row>43</row>
      <rowOff>95250</rowOff>
    </from>
    <to>
      <col>13</col>
      <colOff>-90011</colOff>
      <row>44</row>
      <rowOff>-95250</rowOff>
    </to>
    <pic>
      <nvPicPr>
        <cNvPr id="14" name="Image 14" descr="Picture"/>
        <cNvPicPr/>
      </nvPicPr>
      <blipFill>
        <a:blip cstate="print" r:embed="rId14"/>
        <a:stretch>
          <a:fillRect/>
        </a:stretch>
      </blipFill>
      <spPr>
        <a:prstGeom prst="rect"/>
      </spPr>
    </pic>
    <clientData/>
  </twoCellAnchor>
  <twoCellAnchor>
    <from>
      <col>13</col>
      <colOff>90011</colOff>
      <row>33</row>
      <rowOff>79438</rowOff>
    </from>
    <to>
      <col>14</col>
      <colOff>-90011</colOff>
      <row>34</row>
      <rowOff>-79438</rowOff>
    </to>
    <pic>
      <nvPicPr>
        <cNvPr id="15" name="Image 15" descr="Picture"/>
        <cNvPicPr/>
      </nvPicPr>
      <blipFill>
        <a:blip cstate="print" r:embed="rId15"/>
        <a:stretch>
          <a:fillRect/>
        </a:stretch>
      </blipFill>
      <spPr>
        <a:prstGeom prst="rect"/>
      </spPr>
    </pic>
    <clientData/>
  </twoCellAnchor>
  <twoCellAnchor>
    <from>
      <col>14</col>
      <colOff>90011</colOff>
      <row>33</row>
      <rowOff>79438</rowOff>
    </from>
    <to>
      <col>15</col>
      <colOff>-90011</colOff>
      <row>34</row>
      <rowOff>-79438</rowOff>
    </to>
    <pic>
      <nvPicPr>
        <cNvPr id="16" name="Image 16" descr="Picture"/>
        <cNvPicPr/>
      </nvPicPr>
      <blipFill>
        <a:blip cstate="print" r:embed="rId16"/>
        <a:stretch>
          <a:fillRect/>
        </a:stretch>
      </blipFill>
      <spPr>
        <a:prstGeom prst="rect"/>
      </spPr>
    </pic>
    <clientData/>
  </twoCellAnchor>
  <twoCellAnchor>
    <from>
      <col>14</col>
      <colOff>90011</colOff>
      <row>43</row>
      <rowOff>95250</rowOff>
    </from>
    <to>
      <col>15</col>
      <colOff>-90011</colOff>
      <row>44</row>
      <rowOff>-95250</rowOff>
    </to>
    <pic>
      <nvPicPr>
        <cNvPr id="17" name="Image 17" descr="Picture"/>
        <cNvPicPr/>
      </nvPicPr>
      <blipFill>
        <a:blip cstate="print" r:embed="rId17"/>
        <a:stretch>
          <a:fillRect/>
        </a:stretch>
      </blipFill>
      <spPr>
        <a:prstGeom prst="rect"/>
      </spPr>
    </pic>
    <clientData/>
  </twoCellAnchor>
</wsDr>
</file>

<file path=xl/drawings/drawing7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43</row>
      <rowOff>95250</rowOff>
    </from>
    <to>
      <col>5</col>
      <colOff>-92381</colOff>
      <row>44</row>
      <rowOff>-95250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43</row>
      <rowOff>95250</rowOff>
    </from>
    <to>
      <col>6</col>
      <colOff>-43339</colOff>
      <row>44</row>
      <rowOff>-95250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33</row>
      <rowOff>79438</rowOff>
    </from>
    <to>
      <col>7</col>
      <colOff>-90011</colOff>
      <row>34</row>
      <rowOff>-79438</rowOff>
    </to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43</row>
      <rowOff>95250</rowOff>
    </from>
    <to>
      <col>7</col>
      <colOff>-90011</colOff>
      <row>44</row>
      <rowOff>-95250</rowOff>
    </to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twoCellAnchor>
</wsDr>
</file>

<file path=xl/drawings/drawing8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3</col>
      <colOff>85714</colOff>
      <row>43</row>
      <rowOff>95250</rowOff>
    </from>
    <to>
      <col>4</col>
      <colOff>-85714</colOff>
      <row>44</row>
      <rowOff>-95250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43</row>
      <rowOff>95250</rowOff>
    </from>
    <to>
      <col>5</col>
      <colOff>-92381</colOff>
      <row>44</row>
      <rowOff>-95250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43</row>
      <rowOff>95250</rowOff>
    </from>
    <to>
      <col>6</col>
      <colOff>-43339</colOff>
      <row>44</row>
      <rowOff>-95250</rowOff>
    </to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33</row>
      <rowOff>79438</rowOff>
    </from>
    <to>
      <col>7</col>
      <colOff>-90011</colOff>
      <row>34</row>
      <rowOff>-79438</rowOff>
    </to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43</row>
      <rowOff>95250</rowOff>
    </from>
    <to>
      <col>7</col>
      <colOff>-90011</colOff>
      <row>44</row>
      <rowOff>-95250</rowOff>
    </to>
    <pic>
      <nvPicPr>
        <cNvPr id="8" name="Image 8" descr="Picture"/>
        <cNvPicPr/>
      </nvPicPr>
      <blipFill>
        <a:blip cstate="print" r:embed="rId8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33</row>
      <rowOff>79438</rowOff>
    </from>
    <to>
      <col>8</col>
      <colOff>-90011</colOff>
      <row>34</row>
      <rowOff>-79438</rowOff>
    </to>
    <pic>
      <nvPicPr>
        <cNvPr id="9" name="Image 9" descr="Picture"/>
        <cNvPicPr/>
      </nvPicPr>
      <blipFill>
        <a:blip cstate="print" r:embed="rId9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43</row>
      <rowOff>95250</rowOff>
    </from>
    <to>
      <col>8</col>
      <colOff>-90011</colOff>
      <row>44</row>
      <rowOff>-95250</rowOff>
    </to>
    <pic>
      <nvPicPr>
        <cNvPr id="10" name="Image 10" descr="Picture"/>
        <cNvPicPr/>
      </nvPicPr>
      <blipFill>
        <a:blip cstate="print" r:embed="rId10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33</row>
      <rowOff>79438</rowOff>
    </from>
    <to>
      <col>9</col>
      <colOff>-90011</colOff>
      <row>34</row>
      <rowOff>-79438</rowOff>
    </to>
    <pic>
      <nvPicPr>
        <cNvPr id="11" name="Image 11" descr="Picture"/>
        <cNvPicPr/>
      </nvPicPr>
      <blipFill>
        <a:blip cstate="print" r:embed="rId11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43</row>
      <rowOff>95250</rowOff>
    </from>
    <to>
      <col>9</col>
      <colOff>-90011</colOff>
      <row>44</row>
      <rowOff>-95250</rowOff>
    </to>
    <pic>
      <nvPicPr>
        <cNvPr id="12" name="Image 12" descr="Picture"/>
        <cNvPicPr/>
      </nvPicPr>
      <blipFill>
        <a:blip cstate="print" r:embed="rId12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33</row>
      <rowOff>79438</rowOff>
    </from>
    <to>
      <col>10</col>
      <colOff>-90011</colOff>
      <row>34</row>
      <rowOff>-79438</rowOff>
    </to>
    <pic>
      <nvPicPr>
        <cNvPr id="13" name="Image 13" descr="Picture"/>
        <cNvPicPr/>
      </nvPicPr>
      <blipFill>
        <a:blip cstate="print" r:embed="rId13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43</row>
      <rowOff>95250</rowOff>
    </from>
    <to>
      <col>10</col>
      <colOff>-90011</colOff>
      <row>44</row>
      <rowOff>-95250</rowOff>
    </to>
    <pic>
      <nvPicPr>
        <cNvPr id="14" name="Image 14" descr="Picture"/>
        <cNvPicPr/>
      </nvPicPr>
      <blipFill>
        <a:blip cstate="print" r:embed="rId14"/>
        <a:stretch>
          <a:fillRect/>
        </a:stretch>
      </blipFill>
      <spPr>
        <a:prstGeom prst="rect"/>
      </spPr>
    </pic>
    <clientData/>
  </twoCellAnchor>
  <twoCellAnchor>
    <from>
      <col>10</col>
      <colOff>90011</colOff>
      <row>33</row>
      <rowOff>79438</rowOff>
    </from>
    <to>
      <col>11</col>
      <colOff>-90011</colOff>
      <row>34</row>
      <rowOff>-79438</rowOff>
    </to>
    <pic>
      <nvPicPr>
        <cNvPr id="15" name="Image 15" descr="Picture"/>
        <cNvPicPr/>
      </nvPicPr>
      <blipFill>
        <a:blip cstate="print" r:embed="rId15"/>
        <a:stretch>
          <a:fillRect/>
        </a:stretch>
      </blipFill>
      <spPr>
        <a:prstGeom prst="rect"/>
      </spPr>
    </pic>
    <clientData/>
  </twoCellAnchor>
  <twoCellAnchor>
    <from>
      <col>10</col>
      <colOff>90011</colOff>
      <row>43</row>
      <rowOff>95250</rowOff>
    </from>
    <to>
      <col>11</col>
      <colOff>-90011</colOff>
      <row>44</row>
      <rowOff>-95250</rowOff>
    </to>
    <pic>
      <nvPicPr>
        <cNvPr id="16" name="Image 16" descr="Picture"/>
        <cNvPicPr/>
      </nvPicPr>
      <blipFill>
        <a:blip cstate="print" r:embed="rId16"/>
        <a:stretch>
          <a:fillRect/>
        </a:stretch>
      </blipFill>
      <spPr>
        <a:prstGeom prst="rect"/>
      </spPr>
    </pic>
    <clientData/>
  </twoCellAnchor>
  <twoCellAnchor>
    <from>
      <col>11</col>
      <colOff>90011</colOff>
      <row>33</row>
      <rowOff>79438</rowOff>
    </from>
    <to>
      <col>12</col>
      <colOff>-90011</colOff>
      <row>34</row>
      <rowOff>-79438</rowOff>
    </to>
    <pic>
      <nvPicPr>
        <cNvPr id="17" name="Image 17" descr="Picture"/>
        <cNvPicPr/>
      </nvPicPr>
      <blipFill>
        <a:blip cstate="print" r:embed="rId17"/>
        <a:stretch>
          <a:fillRect/>
        </a:stretch>
      </blipFill>
      <spPr>
        <a:prstGeom prst="rect"/>
      </spPr>
    </pic>
    <clientData/>
  </twoCellAnchor>
  <twoCellAnchor>
    <from>
      <col>11</col>
      <colOff>90011</colOff>
      <row>43</row>
      <rowOff>95250</rowOff>
    </from>
    <to>
      <col>12</col>
      <colOff>-90011</colOff>
      <row>44</row>
      <rowOff>-95250</rowOff>
    </to>
    <pic>
      <nvPicPr>
        <cNvPr id="18" name="Image 18" descr="Picture"/>
        <cNvPicPr/>
      </nvPicPr>
      <blipFill>
        <a:blip cstate="print" r:embed="rId18"/>
        <a:stretch>
          <a:fillRect/>
        </a:stretch>
      </blipFill>
      <spPr>
        <a:prstGeom prst="rect"/>
      </spPr>
    </pic>
    <clientData/>
  </twoCellAnchor>
  <twoCellAnchor>
    <from>
      <col>12</col>
      <colOff>90011</colOff>
      <row>33</row>
      <rowOff>79438</rowOff>
    </from>
    <to>
      <col>13</col>
      <colOff>-90011</colOff>
      <row>34</row>
      <rowOff>-79438</rowOff>
    </to>
    <pic>
      <nvPicPr>
        <cNvPr id="19" name="Image 19" descr="Picture"/>
        <cNvPicPr/>
      </nvPicPr>
      <blipFill>
        <a:blip cstate="print" r:embed="rId19"/>
        <a:stretch>
          <a:fillRect/>
        </a:stretch>
      </blipFill>
      <spPr>
        <a:prstGeom prst="rect"/>
      </spPr>
    </pic>
    <clientData/>
  </twoCellAnchor>
  <twoCellAnchor>
    <from>
      <col>12</col>
      <colOff>90011</colOff>
      <row>43</row>
      <rowOff>95250</rowOff>
    </from>
    <to>
      <col>13</col>
      <colOff>-90011</colOff>
      <row>44</row>
      <rowOff>-95250</rowOff>
    </to>
    <pic>
      <nvPicPr>
        <cNvPr id="20" name="Image 20" descr="Picture"/>
        <cNvPicPr/>
      </nvPicPr>
      <blipFill>
        <a:blip cstate="print" r:embed="rId20"/>
        <a:stretch>
          <a:fillRect/>
        </a:stretch>
      </blipFill>
      <spPr>
        <a:prstGeom prst="rect"/>
      </spPr>
    </pic>
    <clientData/>
  </twoCellAnchor>
</wsDr>
</file>

<file path=xl/drawings/drawing9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43</row>
      <rowOff>95250</rowOff>
    </from>
    <to>
      <col>5</col>
      <colOff>-92381</colOff>
      <row>44</row>
      <rowOff>-95250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43</row>
      <rowOff>95250</rowOff>
    </from>
    <to>
      <col>6</col>
      <colOff>-43339</colOff>
      <row>44</row>
      <rowOff>-95250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33</row>
      <rowOff>79438</rowOff>
    </from>
    <to>
      <col>7</col>
      <colOff>-90011</colOff>
      <row>34</row>
      <rowOff>-79438</rowOff>
    </to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43</row>
      <rowOff>95250</rowOff>
    </from>
    <to>
      <col>7</col>
      <colOff>-90011</colOff>
      <row>44</row>
      <rowOff>-95250</rowOff>
    </to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twoCellAnchor>
</wsDr>
</file>

<file path=xl/drawings/drawing10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43</row>
      <rowOff>95250</rowOff>
    </from>
    <to>
      <col>5</col>
      <colOff>-92381</colOff>
      <row>44</row>
      <rowOff>-95250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43</row>
      <rowOff>95250</rowOff>
    </from>
    <to>
      <col>6</col>
      <colOff>-43339</colOff>
      <row>44</row>
      <rowOff>-95250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33</row>
      <rowOff>79438</rowOff>
    </from>
    <to>
      <col>7</col>
      <colOff>-90011</colOff>
      <row>34</row>
      <rowOff>-79438</rowOff>
    </to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33</row>
      <rowOff>79438</rowOff>
    </from>
    <to>
      <col>8</col>
      <colOff>-90011</colOff>
      <row>34</row>
      <rowOff>-79438</rowOff>
    </to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33</row>
      <rowOff>79438</rowOff>
    </from>
    <to>
      <col>9</col>
      <colOff>-90011</colOff>
      <row>34</row>
      <rowOff>-79438</rowOff>
    </to>
    <pic>
      <nvPicPr>
        <cNvPr id="8" name="Image 8" descr="Picture"/>
        <cNvPicPr/>
      </nvPicPr>
      <blipFill>
        <a:blip cstate="print" r:embed="rId8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33</row>
      <rowOff>79438</rowOff>
    </from>
    <to>
      <col>10</col>
      <colOff>-90011</colOff>
      <row>34</row>
      <rowOff>-79438</rowOff>
    </to>
    <pic>
      <nvPicPr>
        <cNvPr id="9" name="Image 9" descr="Picture"/>
        <cNvPicPr/>
      </nvPicPr>
      <blipFill>
        <a:blip cstate="print" r:embed="rId9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43</row>
      <rowOff>95250</rowOff>
    </from>
    <to>
      <col>10</col>
      <colOff>-90011</colOff>
      <row>44</row>
      <rowOff>-95250</rowOff>
    </to>
    <pic>
      <nvPicPr>
        <cNvPr id="10" name="Image 10" descr="Picture"/>
        <cNvPicPr/>
      </nvPicPr>
      <blipFill>
        <a:blip cstate="print" r:embed="rId10"/>
        <a:stretch>
          <a:fillRect/>
        </a:stretch>
      </blipFill>
      <spPr>
        <a:prstGeom prst="rect"/>
      </spPr>
    </pic>
    <clientData/>
  </twoCellAnchor>
  <twoCellAnchor>
    <from>
      <col>10</col>
      <colOff>90011</colOff>
      <row>33</row>
      <rowOff>79438</rowOff>
    </from>
    <to>
      <col>11</col>
      <colOff>-90011</colOff>
      <row>34</row>
      <rowOff>-79438</rowOff>
    </to>
    <pic>
      <nvPicPr>
        <cNvPr id="11" name="Image 11" descr="Picture"/>
        <cNvPicPr/>
      </nvPicPr>
      <blipFill>
        <a:blip cstate="print" r:embed="rId11"/>
        <a:stretch>
          <a:fillRect/>
        </a:stretch>
      </blipFill>
      <spPr>
        <a:prstGeom prst="rect"/>
      </spPr>
    </pic>
    <clientData/>
  </twoCellAnchor>
  <twoCellAnchor>
    <from>
      <col>10</col>
      <colOff>90011</colOff>
      <row>43</row>
      <rowOff>95250</rowOff>
    </from>
    <to>
      <col>11</col>
      <colOff>-90011</colOff>
      <row>44</row>
      <rowOff>-95250</rowOff>
    </to>
    <pic>
      <nvPicPr>
        <cNvPr id="12" name="Image 12" descr="Picture"/>
        <cNvPicPr/>
      </nvPicPr>
      <blipFill>
        <a:blip cstate="print" r:embed="rId12"/>
        <a:stretch>
          <a:fillRect/>
        </a:stretch>
      </blipFill>
      <spPr>
        <a:prstGeom prst="rect"/>
      </spPr>
    </pic>
    <clientData/>
  </twoCellAnchor>
</wsDr>
</file>

<file path=xl/drawings/drawing1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43</row>
      <rowOff>95250</rowOff>
    </from>
    <to>
      <col>5</col>
      <colOff>-92381</colOff>
      <row>44</row>
      <rowOff>-95250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43</row>
      <rowOff>95250</rowOff>
    </from>
    <to>
      <col>6</col>
      <colOff>-43339</colOff>
      <row>44</row>
      <rowOff>-95250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33</row>
      <rowOff>79438</rowOff>
    </from>
    <to>
      <col>7</col>
      <colOff>-90011</colOff>
      <row>34</row>
      <rowOff>-79438</rowOff>
    </to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43</row>
      <rowOff>95250</rowOff>
    </from>
    <to>
      <col>7</col>
      <colOff>-90011</colOff>
      <row>44</row>
      <rowOff>-95250</rowOff>
    </to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twoCellAnchor>
</wsDr>
</file>

<file path=xl/drawings/drawing12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43</row>
      <rowOff>95250</rowOff>
    </from>
    <to>
      <col>5</col>
      <colOff>-92381</colOff>
      <row>44</row>
      <rowOff>-95250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43</row>
      <rowOff>95250</rowOff>
    </from>
    <to>
      <col>6</col>
      <colOff>-43339</colOff>
      <row>44</row>
      <rowOff>-95250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33</row>
      <rowOff>79438</rowOff>
    </from>
    <to>
      <col>7</col>
      <colOff>-90011</colOff>
      <row>34</row>
      <rowOff>-79438</rowOff>
    </to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43</row>
      <rowOff>95250</rowOff>
    </from>
    <to>
      <col>7</col>
      <colOff>-90011</colOff>
      <row>44</row>
      <rowOff>-95250</rowOff>
    </to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33</row>
      <rowOff>79438</rowOff>
    </from>
    <to>
      <col>8</col>
      <colOff>-90011</colOff>
      <row>34</row>
      <rowOff>-79438</rowOff>
    </to>
    <pic>
      <nvPicPr>
        <cNvPr id="8" name="Image 8" descr="Picture"/>
        <cNvPicPr/>
      </nvPicPr>
      <blipFill>
        <a:blip cstate="print" r:embed="rId8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43</row>
      <rowOff>95250</rowOff>
    </from>
    <to>
      <col>8</col>
      <colOff>-90011</colOff>
      <row>44</row>
      <rowOff>-95250</rowOff>
    </to>
    <pic>
      <nvPicPr>
        <cNvPr id="9" name="Image 9" descr="Picture"/>
        <cNvPicPr/>
      </nvPicPr>
      <blipFill>
        <a:blip cstate="print" r:embed="rId9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33</row>
      <rowOff>79438</rowOff>
    </from>
    <to>
      <col>9</col>
      <colOff>-90011</colOff>
      <row>34</row>
      <rowOff>-79438</rowOff>
    </to>
    <pic>
      <nvPicPr>
        <cNvPr id="10" name="Image 10" descr="Picture"/>
        <cNvPicPr/>
      </nvPicPr>
      <blipFill>
        <a:blip cstate="print" r:embed="rId10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43</row>
      <rowOff>95250</rowOff>
    </from>
    <to>
      <col>9</col>
      <colOff>-90011</colOff>
      <row>44</row>
      <rowOff>-95250</rowOff>
    </to>
    <pic>
      <nvPicPr>
        <cNvPr id="11" name="Image 11" descr="Picture"/>
        <cNvPicPr/>
      </nvPicPr>
      <blipFill>
        <a:blip cstate="print" r:embed="rId11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33</row>
      <rowOff>79438</rowOff>
    </from>
    <to>
      <col>10</col>
      <colOff>-90011</colOff>
      <row>34</row>
      <rowOff>-79438</rowOff>
    </to>
    <pic>
      <nvPicPr>
        <cNvPr id="12" name="Image 12" descr="Picture"/>
        <cNvPicPr/>
      </nvPicPr>
      <blipFill>
        <a:blip cstate="print" r:embed="rId12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43</row>
      <rowOff>95250</rowOff>
    </from>
    <to>
      <col>10</col>
      <colOff>-90011</colOff>
      <row>44</row>
      <rowOff>-95250</rowOff>
    </to>
    <pic>
      <nvPicPr>
        <cNvPr id="13" name="Image 13" descr="Picture"/>
        <cNvPicPr/>
      </nvPicPr>
      <blipFill>
        <a:blip cstate="print" r:embed="rId13"/>
        <a:stretch>
          <a:fillRect/>
        </a:stretch>
      </blipFill>
      <spPr>
        <a:prstGeom prst="rect"/>
      </spPr>
    </pic>
    <clientData/>
  </twoCellAnchor>
</wsDr>
</file>

<file path=xl/drawings/drawing13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43</row>
      <rowOff>95250</rowOff>
    </from>
    <to>
      <col>5</col>
      <colOff>-92381</colOff>
      <row>44</row>
      <rowOff>-95250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43</row>
      <rowOff>95250</rowOff>
    </from>
    <to>
      <col>6</col>
      <colOff>-43339</colOff>
      <row>44</row>
      <rowOff>-95250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33</row>
      <rowOff>79438</rowOff>
    </from>
    <to>
      <col>7</col>
      <colOff>-90011</colOff>
      <row>34</row>
      <rowOff>-79438</rowOff>
    </to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43</row>
      <rowOff>95250</rowOff>
    </from>
    <to>
      <col>7</col>
      <colOff>-90011</colOff>
      <row>44</row>
      <rowOff>-95250</rowOff>
    </to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33</row>
      <rowOff>79438</rowOff>
    </from>
    <to>
      <col>8</col>
      <colOff>-90011</colOff>
      <row>34</row>
      <rowOff>-79438</rowOff>
    </to>
    <pic>
      <nvPicPr>
        <cNvPr id="8" name="Image 8" descr="Picture"/>
        <cNvPicPr/>
      </nvPicPr>
      <blipFill>
        <a:blip cstate="print" r:embed="rId8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43</row>
      <rowOff>95250</rowOff>
    </from>
    <to>
      <col>8</col>
      <colOff>-90011</colOff>
      <row>44</row>
      <rowOff>-95250</rowOff>
    </to>
    <pic>
      <nvPicPr>
        <cNvPr id="9" name="Image 9" descr="Picture"/>
        <cNvPicPr/>
      </nvPicPr>
      <blipFill>
        <a:blip cstate="print" r:embed="rId9"/>
        <a:stretch>
          <a:fillRect/>
        </a:stretch>
      </blipFill>
      <spPr>
        <a:prstGeom prst="rect"/>
      </spPr>
    </pic>
    <clientData/>
  </twoCellAnchor>
</wsDr>
</file>

<file path=xl/drawings/drawing14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43</row>
      <rowOff>95250</rowOff>
    </from>
    <to>
      <col>5</col>
      <colOff>-92381</colOff>
      <row>44</row>
      <rowOff>-95250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43</row>
      <rowOff>95250</rowOff>
    </from>
    <to>
      <col>6</col>
      <colOff>-43339</colOff>
      <row>44</row>
      <rowOff>-95250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33</row>
      <rowOff>79438</rowOff>
    </from>
    <to>
      <col>7</col>
      <colOff>-90011</colOff>
      <row>34</row>
      <rowOff>-79438</rowOff>
    </to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43</row>
      <rowOff>95250</rowOff>
    </from>
    <to>
      <col>7</col>
      <colOff>-90011</colOff>
      <row>44</row>
      <rowOff>-95250</rowOff>
    </to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33</row>
      <rowOff>79438</rowOff>
    </from>
    <to>
      <col>8</col>
      <colOff>-90011</colOff>
      <row>34</row>
      <rowOff>-79438</rowOff>
    </to>
    <pic>
      <nvPicPr>
        <cNvPr id="8" name="Image 8" descr="Picture"/>
        <cNvPicPr/>
      </nvPicPr>
      <blipFill>
        <a:blip cstate="print" r:embed="rId8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43</row>
      <rowOff>95250</rowOff>
    </from>
    <to>
      <col>8</col>
      <colOff>-90011</colOff>
      <row>44</row>
      <rowOff>-95250</rowOff>
    </to>
    <pic>
      <nvPicPr>
        <cNvPr id="9" name="Image 9" descr="Picture"/>
        <cNvPicPr/>
      </nvPicPr>
      <blipFill>
        <a:blip cstate="print" r:embed="rId9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33</row>
      <rowOff>79438</rowOff>
    </from>
    <to>
      <col>9</col>
      <colOff>-90011</colOff>
      <row>34</row>
      <rowOff>-79438</rowOff>
    </to>
    <pic>
      <nvPicPr>
        <cNvPr id="10" name="Image 10" descr="Picture"/>
        <cNvPicPr/>
      </nvPicPr>
      <blipFill>
        <a:blip cstate="print" r:embed="rId10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43</row>
      <rowOff>95250</rowOff>
    </from>
    <to>
      <col>9</col>
      <colOff>-90011</colOff>
      <row>44</row>
      <rowOff>-95250</rowOff>
    </to>
    <pic>
      <nvPicPr>
        <cNvPr id="11" name="Image 11" descr="Picture"/>
        <cNvPicPr/>
      </nvPicPr>
      <blipFill>
        <a:blip cstate="print" r:embed="rId11"/>
        <a:stretch>
          <a:fillRect/>
        </a:stretch>
      </blipFill>
      <spPr>
        <a:prstGeom prst="rect"/>
      </spPr>
    </pic>
    <clientData/>
  </twoCellAnchor>
</wsDr>
</file>

<file path=xl/drawings/drawing15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43</row>
      <rowOff>95250</rowOff>
    </from>
    <to>
      <col>5</col>
      <colOff>-92381</colOff>
      <row>44</row>
      <rowOff>-95250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43</row>
      <rowOff>95250</rowOff>
    </from>
    <to>
      <col>6</col>
      <colOff>-43339</colOff>
      <row>44</row>
      <rowOff>-95250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33</row>
      <rowOff>79438</rowOff>
    </from>
    <to>
      <col>7</col>
      <colOff>-90011</colOff>
      <row>34</row>
      <rowOff>-79438</rowOff>
    </to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43</row>
      <rowOff>95250</rowOff>
    </from>
    <to>
      <col>7</col>
      <colOff>-90011</colOff>
      <row>44</row>
      <rowOff>-95250</rowOff>
    </to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33</row>
      <rowOff>79438</rowOff>
    </from>
    <to>
      <col>8</col>
      <colOff>-90011</colOff>
      <row>34</row>
      <rowOff>-79438</rowOff>
    </to>
    <pic>
      <nvPicPr>
        <cNvPr id="8" name="Image 8" descr="Picture"/>
        <cNvPicPr/>
      </nvPicPr>
      <blipFill>
        <a:blip cstate="print" r:embed="rId8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43</row>
      <rowOff>95250</rowOff>
    </from>
    <to>
      <col>8</col>
      <colOff>-90011</colOff>
      <row>44</row>
      <rowOff>-95250</rowOff>
    </to>
    <pic>
      <nvPicPr>
        <cNvPr id="9" name="Image 9" descr="Picture"/>
        <cNvPicPr/>
      </nvPicPr>
      <blipFill>
        <a:blip cstate="print" r:embed="rId9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33</row>
      <rowOff>79438</rowOff>
    </from>
    <to>
      <col>9</col>
      <colOff>-90011</colOff>
      <row>34</row>
      <rowOff>-79438</rowOff>
    </to>
    <pic>
      <nvPicPr>
        <cNvPr id="10" name="Image 10" descr="Picture"/>
        <cNvPicPr/>
      </nvPicPr>
      <blipFill>
        <a:blip cstate="print" r:embed="rId10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43</row>
      <rowOff>95250</rowOff>
    </from>
    <to>
      <col>9</col>
      <colOff>-90011</colOff>
      <row>44</row>
      <rowOff>-95250</rowOff>
    </to>
    <pic>
      <nvPicPr>
        <cNvPr id="11" name="Image 11" descr="Picture"/>
        <cNvPicPr/>
      </nvPicPr>
      <blipFill>
        <a:blip cstate="print" r:embed="rId11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33</row>
      <rowOff>79438</rowOff>
    </from>
    <to>
      <col>10</col>
      <colOff>-90011</colOff>
      <row>34</row>
      <rowOff>-79438</rowOff>
    </to>
    <pic>
      <nvPicPr>
        <cNvPr id="12" name="Image 12" descr="Picture"/>
        <cNvPicPr/>
      </nvPicPr>
      <blipFill>
        <a:blip cstate="print" r:embed="rId12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43</row>
      <rowOff>95250</rowOff>
    </from>
    <to>
      <col>10</col>
      <colOff>-90011</colOff>
      <row>44</row>
      <rowOff>-95250</rowOff>
    </to>
    <pic>
      <nvPicPr>
        <cNvPr id="13" name="Image 13" descr="Picture"/>
        <cNvPicPr/>
      </nvPicPr>
      <blipFill>
        <a:blip cstate="print" r:embed="rId13"/>
        <a:stretch>
          <a:fillRect/>
        </a:stretch>
      </blipFill>
      <spPr>
        <a:prstGeom prst="rect"/>
      </spPr>
    </pic>
    <clientData/>
  </twoCellAnchor>
</wsDr>
</file>

<file path=xl/drawings/drawing16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43</row>
      <rowOff>95250</rowOff>
    </from>
    <to>
      <col>5</col>
      <colOff>-92381</colOff>
      <row>44</row>
      <rowOff>-95250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43</row>
      <rowOff>95250</rowOff>
    </from>
    <to>
      <col>6</col>
      <colOff>-43339</colOff>
      <row>44</row>
      <rowOff>-95250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</wsDr>
</file>

<file path=xl/drawings/drawing17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>
    <from>
      <col>3</col>
      <colOff>85714</colOff>
      <row>33</row>
      <rowOff>79438</rowOff>
    </from>
    <to>
      <col>4</col>
      <colOff>-85714</colOff>
      <row>34</row>
      <rowOff>-79438</rowOff>
    </to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twoCellAnchor>
  <twoCellAnchor>
    <from>
      <col>3</col>
      <colOff>85714</colOff>
      <row>43</row>
      <rowOff>95250</rowOff>
    </from>
    <to>
      <col>4</col>
      <colOff>-85714</colOff>
      <row>44</row>
      <rowOff>-95250</rowOff>
    </to>
    <pic>
      <nvPicPr>
        <cNvPr id="2" name="Image 2" descr="Picture"/>
        <cNvPicPr/>
      </nvPicPr>
      <blipFill>
        <a:blip cstate="print" r:embed="rId2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33</row>
      <rowOff>79438</rowOff>
    </from>
    <to>
      <col>5</col>
      <colOff>-92381</colOff>
      <row>34</row>
      <rowOff>-79438</rowOff>
    </to>
    <pic>
      <nvPicPr>
        <cNvPr id="3" name="Image 3" descr="Picture"/>
        <cNvPicPr/>
      </nvPicPr>
      <blipFill>
        <a:blip cstate="print" r:embed="rId3"/>
        <a:stretch>
          <a:fillRect/>
        </a:stretch>
      </blipFill>
      <spPr>
        <a:prstGeom prst="rect"/>
      </spPr>
    </pic>
    <clientData/>
  </twoCellAnchor>
  <twoCellAnchor>
    <from>
      <col>4</col>
      <colOff>92381</colOff>
      <row>43</row>
      <rowOff>95250</rowOff>
    </from>
    <to>
      <col>5</col>
      <colOff>-92381</colOff>
      <row>44</row>
      <rowOff>-95250</rowOff>
    </to>
    <pic>
      <nvPicPr>
        <cNvPr id="4" name="Image 4" descr="Picture"/>
        <cNvPicPr/>
      </nvPicPr>
      <blipFill>
        <a:blip cstate="print" r:embed="rId4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33</row>
      <rowOff>79438</rowOff>
    </from>
    <to>
      <col>6</col>
      <colOff>-43339</colOff>
      <row>34</row>
      <rowOff>-79438</rowOff>
    </to>
    <pic>
      <nvPicPr>
        <cNvPr id="5" name="Image 5" descr="Picture"/>
        <cNvPicPr/>
      </nvPicPr>
      <blipFill>
        <a:blip cstate="print" r:embed="rId5"/>
        <a:stretch>
          <a:fillRect/>
        </a:stretch>
      </blipFill>
      <spPr>
        <a:prstGeom prst="rect"/>
      </spPr>
    </pic>
    <clientData/>
  </twoCellAnchor>
  <twoCellAnchor>
    <from>
      <col>5</col>
      <colOff>43339</colOff>
      <row>43</row>
      <rowOff>95250</rowOff>
    </from>
    <to>
      <col>6</col>
      <colOff>-43339</colOff>
      <row>44</row>
      <rowOff>-95250</rowOff>
    </to>
    <pic>
      <nvPicPr>
        <cNvPr id="6" name="Image 6" descr="Picture"/>
        <cNvPicPr/>
      </nvPicPr>
      <blipFill>
        <a:blip cstate="print" r:embed="rId6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33</row>
      <rowOff>79438</rowOff>
    </from>
    <to>
      <col>7</col>
      <colOff>-90011</colOff>
      <row>34</row>
      <rowOff>-79438</rowOff>
    </to>
    <pic>
      <nvPicPr>
        <cNvPr id="7" name="Image 7" descr="Picture"/>
        <cNvPicPr/>
      </nvPicPr>
      <blipFill>
        <a:blip cstate="print" r:embed="rId7"/>
        <a:stretch>
          <a:fillRect/>
        </a:stretch>
      </blipFill>
      <spPr>
        <a:prstGeom prst="rect"/>
      </spPr>
    </pic>
    <clientData/>
  </twoCellAnchor>
  <twoCellAnchor>
    <from>
      <col>6</col>
      <colOff>90011</colOff>
      <row>43</row>
      <rowOff>95250</rowOff>
    </from>
    <to>
      <col>7</col>
      <colOff>-90011</colOff>
      <row>44</row>
      <rowOff>-95250</rowOff>
    </to>
    <pic>
      <nvPicPr>
        <cNvPr id="8" name="Image 8" descr="Picture"/>
        <cNvPicPr/>
      </nvPicPr>
      <blipFill>
        <a:blip cstate="print" r:embed="rId8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33</row>
      <rowOff>79438</rowOff>
    </from>
    <to>
      <col>8</col>
      <colOff>-90011</colOff>
      <row>34</row>
      <rowOff>-79438</rowOff>
    </to>
    <pic>
      <nvPicPr>
        <cNvPr id="9" name="Image 9" descr="Picture"/>
        <cNvPicPr/>
      </nvPicPr>
      <blipFill>
        <a:blip cstate="print" r:embed="rId9"/>
        <a:stretch>
          <a:fillRect/>
        </a:stretch>
      </blipFill>
      <spPr>
        <a:prstGeom prst="rect"/>
      </spPr>
    </pic>
    <clientData/>
  </twoCellAnchor>
  <twoCellAnchor>
    <from>
      <col>7</col>
      <colOff>90011</colOff>
      <row>43</row>
      <rowOff>95250</rowOff>
    </from>
    <to>
      <col>8</col>
      <colOff>-90011</colOff>
      <row>44</row>
      <rowOff>-95250</rowOff>
    </to>
    <pic>
      <nvPicPr>
        <cNvPr id="10" name="Image 10" descr="Picture"/>
        <cNvPicPr/>
      </nvPicPr>
      <blipFill>
        <a:blip cstate="print" r:embed="rId10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33</row>
      <rowOff>79438</rowOff>
    </from>
    <to>
      <col>9</col>
      <colOff>-90011</colOff>
      <row>34</row>
      <rowOff>-79438</rowOff>
    </to>
    <pic>
      <nvPicPr>
        <cNvPr id="11" name="Image 11" descr="Picture"/>
        <cNvPicPr/>
      </nvPicPr>
      <blipFill>
        <a:blip cstate="print" r:embed="rId11"/>
        <a:stretch>
          <a:fillRect/>
        </a:stretch>
      </blipFill>
      <spPr>
        <a:prstGeom prst="rect"/>
      </spPr>
    </pic>
    <clientData/>
  </twoCellAnchor>
  <twoCellAnchor>
    <from>
      <col>8</col>
      <colOff>90011</colOff>
      <row>43</row>
      <rowOff>95250</rowOff>
    </from>
    <to>
      <col>9</col>
      <colOff>-90011</colOff>
      <row>44</row>
      <rowOff>-95250</rowOff>
    </to>
    <pic>
      <nvPicPr>
        <cNvPr id="12" name="Image 12" descr="Picture"/>
        <cNvPicPr/>
      </nvPicPr>
      <blipFill>
        <a:blip cstate="print" r:embed="rId12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33</row>
      <rowOff>79438</rowOff>
    </from>
    <to>
      <col>10</col>
      <colOff>-90011</colOff>
      <row>34</row>
      <rowOff>-79438</rowOff>
    </to>
    <pic>
      <nvPicPr>
        <cNvPr id="13" name="Image 13" descr="Picture"/>
        <cNvPicPr/>
      </nvPicPr>
      <blipFill>
        <a:blip cstate="print" r:embed="rId13"/>
        <a:stretch>
          <a:fillRect/>
        </a:stretch>
      </blipFill>
      <spPr>
        <a:prstGeom prst="rect"/>
      </spPr>
    </pic>
    <clientData/>
  </twoCellAnchor>
  <twoCellAnchor>
    <from>
      <col>9</col>
      <colOff>90011</colOff>
      <row>43</row>
      <rowOff>95250</rowOff>
    </from>
    <to>
      <col>10</col>
      <colOff>-90011</colOff>
      <row>44</row>
      <rowOff>-95250</rowOff>
    </to>
    <pic>
      <nvPicPr>
        <cNvPr id="14" name="Image 14" descr="Picture"/>
        <cNvPicPr/>
      </nvPicPr>
      <blipFill>
        <a:blip cstate="print" r:embed="rId14"/>
        <a:stretch>
          <a:fillRect/>
        </a:stretch>
      </blipFill>
      <spPr>
        <a:prstGeom prst="rect"/>
      </spPr>
    </pic>
    <clientData/>
  </twoCellAnchor>
  <twoCellAnchor>
    <from>
      <col>10</col>
      <colOff>90011</colOff>
      <row>33</row>
      <rowOff>79438</rowOff>
    </from>
    <to>
      <col>11</col>
      <colOff>-90011</colOff>
      <row>34</row>
      <rowOff>-79438</rowOff>
    </to>
    <pic>
      <nvPicPr>
        <cNvPr id="15" name="Image 15" descr="Picture"/>
        <cNvPicPr/>
      </nvPicPr>
      <blipFill>
        <a:blip cstate="print" r:embed="rId15"/>
        <a:stretch>
          <a:fillRect/>
        </a:stretch>
      </blipFill>
      <spPr>
        <a:prstGeom prst="rect"/>
      </spPr>
    </pic>
    <clientData/>
  </twoCellAnchor>
  <twoCellAnchor>
    <from>
      <col>10</col>
      <colOff>90011</colOff>
      <row>43</row>
      <rowOff>95250</rowOff>
    </from>
    <to>
      <col>11</col>
      <colOff>-90011</colOff>
      <row>44</row>
      <rowOff>-95250</rowOff>
    </to>
    <pic>
      <nvPicPr>
        <cNvPr id="16" name="Image 16" descr="Picture"/>
        <cNvPicPr/>
      </nvPicPr>
      <blipFill>
        <a:blip cstate="print" r:embed="rId16"/>
        <a:stretch>
          <a:fillRect/>
        </a:stretch>
      </blipFill>
      <spPr>
        <a:prstGeom prst="rect"/>
      </spPr>
    </pic>
    <clientData/>
  </twoCellAnchor>
  <twoCellAnchor>
    <from>
      <col>11</col>
      <colOff>90011</colOff>
      <row>33</row>
      <rowOff>79438</rowOff>
    </from>
    <to>
      <col>12</col>
      <colOff>-90011</colOff>
      <row>34</row>
      <rowOff>-79438</rowOff>
    </to>
    <pic>
      <nvPicPr>
        <cNvPr id="17" name="Image 17" descr="Picture"/>
        <cNvPicPr/>
      </nvPicPr>
      <blipFill>
        <a:blip cstate="print" r:embed="rId17"/>
        <a:stretch>
          <a:fillRect/>
        </a:stretch>
      </blipFill>
      <spPr>
        <a:prstGeom prst="rect"/>
      </spPr>
    </pic>
    <clientData/>
  </twoCellAnchor>
  <twoCellAnchor>
    <from>
      <col>11</col>
      <colOff>90011</colOff>
      <row>43</row>
      <rowOff>95250</rowOff>
    </from>
    <to>
      <col>12</col>
      <colOff>-90011</colOff>
      <row>44</row>
      <rowOff>-95250</rowOff>
    </to>
    <pic>
      <nvPicPr>
        <cNvPr id="18" name="Image 18" descr="Picture"/>
        <cNvPicPr/>
      </nvPicPr>
      <blipFill>
        <a:blip cstate="print" r:embed="rId18"/>
        <a:stretch>
          <a:fillRect/>
        </a:stretch>
      </blipFill>
      <spPr>
        <a:prstGeom prst="rect"/>
      </spPr>
    </pic>
    <clientData/>
  </twoCellAnchor>
  <twoCellAnchor>
    <from>
      <col>12</col>
      <colOff>90011</colOff>
      <row>33</row>
      <rowOff>79438</rowOff>
    </from>
    <to>
      <col>13</col>
      <colOff>-90011</colOff>
      <row>34</row>
      <rowOff>-79438</rowOff>
    </to>
    <pic>
      <nvPicPr>
        <cNvPr id="19" name="Image 19" descr="Picture"/>
        <cNvPicPr/>
      </nvPicPr>
      <blipFill>
        <a:blip cstate="print" r:embed="rId19"/>
        <a:stretch>
          <a:fillRect/>
        </a:stretch>
      </blipFill>
      <spPr>
        <a:prstGeom prst="rect"/>
      </spPr>
    </pic>
    <clientData/>
  </twoCellAnchor>
  <twoCellAnchor>
    <from>
      <col>12</col>
      <colOff>90011</colOff>
      <row>43</row>
      <rowOff>95250</rowOff>
    </from>
    <to>
      <col>13</col>
      <colOff>-90011</colOff>
      <row>44</row>
      <rowOff>-95250</rowOff>
    </to>
    <pic>
      <nvPicPr>
        <cNvPr id="20" name="Image 20" descr="Picture"/>
        <cNvPicPr/>
      </nvPicPr>
      <blipFill>
        <a:blip cstate="print" r:embed="rId20"/>
        <a:stretch>
          <a:fillRect/>
        </a:stretch>
      </blipFill>
      <spPr>
        <a:prstGeom prst="rect"/>
      </spPr>
    </pic>
    <clientData/>
  </twoCellAnchor>
</wsDr>
</file>

<file path=xl/tables/table1.xml><?xml version="1.0" encoding="utf-8"?>
<table xmlns="http://schemas.openxmlformats.org/spreadsheetml/2006/main" id="1" name="tbl_debug_section" displayName="tbl_debug_section" ref="D14:F17" headerRowCount="1" totalsRowShown="0" headerRowDxfId="29" dataDxfId="27" headerRowBorderDxfId="28" tableBorderDxfId="26" totalsRowBorderDxfId="25">
  <tableColumns count="3">
    <tableColumn id="1" name="Production Section" dataDxfId="24" dataCellStyle="DarkHeader"/>
    <tableColumn id="2" name="Production Time in Seconds" dataDxfId="23"/>
    <tableColumn id="3" name="% of Production Time" dataDxfId="2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id="2" name="tbl_debug_environment" displayName="tbl_debug_environment" ref="D22:E36" headerRowCount="1" totalsRowShown="0" headerRowDxfId="21" dataDxfId="19" headerRowBorderDxfId="20" tableBorderDxfId="18">
  <tableColumns count="2">
    <tableColumn id="1" name="Environment Variable" dataDxfId="17" dataCellStyle="DarkHeader"/>
    <tableColumn id="2" name="Value" dataDxfId="1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id="3" name="tbl_debug_config" displayName="tbl_debug_config" ref="D41:E53" headerRowCount="1" totalsRowShown="0" headerRowDxfId="15" headerRowBorderDxfId="14" tableBorderDxfId="13" totalsRowBorderDxfId="12">
  <tableColumns count="2">
    <tableColumn id="1" name="Input Argument" dataDxfId="11" dataCellStyle="DarkHeader"/>
    <tableColumn id="2" name="Value" dataDxfId="1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id="4" name="tbl_DfOverview" displayName="tbl_DfOverview" ref="C57:L74" headerRowCount="1">
  <tableColumns count="9">
    <tableColumn id="1" name="_"/>
    <tableColumn id="2" name="Dataframe"/>
    <tableColumn id="3" name="Dataframe Description"/>
    <tableColumn id="4" name="Memory Usage (bytes)"/>
    <tableColumn id="5" name="Rows"/>
    <tableColumn id="6" name="Columns"/>
    <tableColumn id="7" name="Fields Defined %"/>
    <tableColumn id="8" name="Missing %"/>
    <tableColumn id="9" name="Subsampled"/>
  </tableColumns>
</table>
</file>

<file path=xl/tables/table5.xml><?xml version="1.0" encoding="utf-8"?>
<table xmlns="http://schemas.openxmlformats.org/spreadsheetml/2006/main" id="5" name="tbl_FieldOverview" displayName="tbl_FieldOverview" ref="C79:AD212" headerRowCount="1">
  <tableColumns count="28">
    <tableColumn id="1" name="_"/>
    <tableColumn id="2" name="Dataframe"/>
    <tableColumn id="3" name="Field"/>
    <tableColumn id="4" name="Definition"/>
    <tableColumn id="5" name="Field Notes"/>
    <tableColumn id="6" name="Data type"/>
    <tableColumn id="7" name="Distinct %"/>
    <tableColumn id="8" name="Missing %"/>
    <tableColumn id="9" name="Memory Usage %"/>
    <tableColumn id="10" name="Memory Usage"/>
    <tableColumn id="11" name="Distinct"/>
    <tableColumn id="12" name="Count"/>
    <tableColumn id="13" name="Count %"/>
    <tableColumn id="14" name="Missing"/>
    <tableColumn id="15" name="Mean"/>
    <tableColumn id="16" name="Median"/>
    <tableColumn id="17" name="Mode"/>
    <tableColumn id="18" name="Standard Deviation"/>
    <tableColumn id="19" name="Variance"/>
    <tableColumn id="20" name="Min"/>
    <tableColumn id="21" name="5%"/>
    <tableColumn id="22" name="25%"/>
    <tableColumn id="23" name="50%"/>
    <tableColumn id="24" name="75%"/>
    <tableColumn id="25" name="95%"/>
    <tableColumn id="26" name="Max"/>
    <tableColumn id="27" name="Range"/>
    <tableColumn id="28" name="IQR"/>
  </tableColumns>
</table>
</file>

<file path=xl/tables/table6.xml><?xml version="1.0" encoding="utf-8"?>
<table xmlns="http://schemas.openxmlformats.org/spreadsheetml/2006/main" id="6" name="tbl_SourceData" displayName="tbl_bank_failures" ref="C81:N626" headerRowCount="1" totalsRowShown="0" headerRowDxfId="2" dataDxfId="1" headerRowCellStyle="DarkHeader" dataCellStyle="Normal">
  <autoFilter ref="C81:F83"/>
  <tableColumns count="4">
    <tableColumn id="1" name="Record List" dataCellStyle="Dimmed"/>
    <tableColumn id="2" name="DarkHeader" dataCellStyle="Normal_center"/>
    <tableColumn id="3" name="HasBlank" dataCellStyle="Normal_center"/>
    <tableColumn id="4" name="FormatRange" dataCellStyle="Normal_cent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id="7" name="tbl_Styles" displayName="tbl_Styles" ref="A2:B19" headerRowCount="1" totalsRowShown="0" headerRowDxfId="0">
  <tableColumns count="2">
    <tableColumn id="1" name="Style" dataCellStyle="Normal"/>
    <tableColumn id="3" name="Example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id="8" name="tbl_tree" displayName="tbl_tree" ref="C81:K96" headerRowCount="1">
  <autoFilter ref="C81:K96"/>
  <tableColumns count="9">
    <tableColumn id="3" name="Record List"/>
    <tableColumn id="4" name="Continent"/>
    <tableColumn id="5" name="TradingBloc"/>
    <tableColumn id="6" name="Country"/>
    <tableColumn id="7" name="GDP"/>
    <tableColumn id="8" name="index"/>
    <tableColumn id="9" name="HasBlank"/>
    <tableColumn id="10" name="Record Hash"/>
    <tableColumn id="11" name="None"/>
  </tableColumns>
  <tableStyleInfo name="DarkTable" showFirstColumn="0" showLastColumn="0" showRowStripes="1" showColumnStripes="0"/>
</table>
</file>

<file path=xl/tables/table9.xml><?xml version="1.0" encoding="utf-8"?>
<table xmlns="http://schemas.openxmlformats.org/spreadsheetml/2006/main" id="9" name="tbl_search_trends" displayName="tbl_search_trends" ref="C81:AH130" headerRowCount="1">
  <autoFilter ref="C81:AH130"/>
  <tableColumns count="32">
    <tableColumn id="3" name="Record List"/>
    <tableColumn id="4" name="Week"/>
    <tableColumn id="5" name="Matthew Perry"/>
    <tableColumn id="6" name="chandrayaan-3"/>
    <tableColumn id="7" name="titanic submarine"/>
    <tableColumn id="8" name="hurricane lee"/>
    <tableColumn id="9" name="maine shooting"/>
    <tableColumn id="10" name="nashville shooting"/>
    <tableColumn id="11" name="Tina Turner"/>
    <tableColumn id="12" name="Ken Block"/>
    <tableColumn id="13" name="Lil Tay"/>
    <tableColumn id="14" name="Jerry Springer"/>
    <tableColumn id="15" name="Angus Cloud"/>
    <tableColumn id="16" name="Nicola Bulley"/>
    <tableColumn id="17" name="Jason Aldean"/>
    <tableColumn id="18" name="Joe Jonas"/>
    <tableColumn id="19" name="Smash Mouth"/>
    <tableColumn id="20" name="Matthew Perry_SD_MARKPOINT"/>
    <tableColumn id="21" name="chandrayaan-3_SD_MARKPOINT"/>
    <tableColumn id="22" name="titanic submarine_SD_MARKPOINT"/>
    <tableColumn id="23" name="hurricane lee_SD_MARKPOINT"/>
    <tableColumn id="24" name="maine shooting_SD_MARKPOINT"/>
    <tableColumn id="25" name="nashville shooting_SD_MARKPOINT"/>
    <tableColumn id="26" name="Tina Turner_SD_MARKPOINT"/>
    <tableColumn id="27" name="Ken Block_SD_MARKPOINT"/>
    <tableColumn id="28" name="Lil Tay_SD_MARKPOINT"/>
    <tableColumn id="29" name="Jerry Springer_SD_MARKPOINT"/>
    <tableColumn id="30" name="Angus Cloud_SD_MARKPOINT"/>
    <tableColumn id="31" name="index"/>
    <tableColumn id="32" name="HasBlank"/>
    <tableColumn id="33" name="Record Hash"/>
    <tableColumn id="34" name="None"/>
  </tableColumns>
  <tableStyleInfo name="DarkTable" showFirstColumn="0" showLastColumn="0" showRowStripes="1" showColumnStripes="0"/>
</table>
</file>

<file path=xl/tables/table10.xml><?xml version="1.0" encoding="utf-8"?>
<table xmlns="http://schemas.openxmlformats.org/spreadsheetml/2006/main" id="10" name="tbl_sankey" displayName="tbl_sankey" ref="C81:K93" headerRowCount="1">
  <autoFilter ref="C81:K93"/>
  <tableColumns count="9">
    <tableColumn id="3" name="Record List"/>
    <tableColumn id="4" name="OrderOrigin"/>
    <tableColumn id="5" name="Exchange"/>
    <tableColumn id="6" name="State"/>
    <tableColumn id="7" name="v"/>
    <tableColumn id="8" name="index"/>
    <tableColumn id="9" name="HasBlank"/>
    <tableColumn id="10" name="Record Hash"/>
    <tableColumn id="11" name="None"/>
  </tableColumns>
  <tableStyleInfo name="DarkTable" showFirstColumn="0" showLastColumn="0" showRowStripes="1" showColumnStripes="0"/>
</table>
</file>

<file path=xl/tables/table11.xml><?xml version="1.0" encoding="utf-8"?>
<table xmlns="http://schemas.openxmlformats.org/spreadsheetml/2006/main" id="11" name="tbl_radar" displayName="tbl_radar" ref="C81:M83" headerRowCount="1">
  <autoFilter ref="C81:M83"/>
  <tableColumns count="11">
    <tableColumn id="3" name="Record List"/>
    <tableColumn id="4" name="portfolio"/>
    <tableColumn id="5" name="agri"/>
    <tableColumn id="6" name="realEstate"/>
    <tableColumn id="7" name="tech"/>
    <tableColumn id="8" name="growthPotential"/>
    <tableColumn id="9" name="finance"/>
    <tableColumn id="10" name="index"/>
    <tableColumn id="11" name="HasBlank"/>
    <tableColumn id="12" name="Record Hash"/>
    <tableColumn id="13" name="None"/>
  </tableColumns>
  <tableStyleInfo name="DarkTable" showFirstColumn="0" showLastColumn="0" showRowStripes="1" showColumnStripes="0"/>
</table>
</file>

<file path=xl/tables/table12.xml><?xml version="1.0" encoding="utf-8"?>
<table xmlns="http://schemas.openxmlformats.org/spreadsheetml/2006/main" id="12" name="tbl_quotes" displayName="tbl_quotes" ref="C81:R131" headerRowCount="1">
  <autoFilter ref="C81:R131"/>
  <tableColumns count="16">
    <tableColumn id="3" name="Record List"/>
    <tableColumn id="4" name="time"/>
    <tableColumn id="5" name="status"/>
    <tableColumn id="6" name="instrument"/>
    <tableColumn id="7" name="symbol_SD_TAG"/>
    <tableColumn id="8" name="price_SD_CURUSD"/>
    <tableColumn id="9" name="bid"/>
    <tableColumn id="10" name="bid_SD_BG"/>
    <tableColumn id="11" name="bid_SD_CODE"/>
    <tableColumn id="12" name="percent_SD_PERCENT0"/>
    <tableColumn id="13" name="percbar_SD_DATABAR"/>
    <tableColumn id="14" name="bid_SD_FG"/>
    <tableColumn id="15" name="index"/>
    <tableColumn id="16" name="HasBlank"/>
    <tableColumn id="17" name="Record Hash"/>
    <tableColumn id="18" name="None"/>
  </tableColumns>
  <tableStyleInfo name="DarkTable" showFirstColumn="0" showLastColumn="0" showRowStripes="1" showColumnStripes="0"/>
</table>
</file>

<file path=xl/tables/table13.xml><?xml version="1.0" encoding="utf-8"?>
<table xmlns="http://schemas.openxmlformats.org/spreadsheetml/2006/main" id="13" name="tbl_niger_population" displayName="tbl_niger_population" ref="C81:J182" headerRowCount="1">
  <autoFilter ref="C81:J182"/>
  <tableColumns count="8">
    <tableColumn id="3" name="Record List"/>
    <tableColumn id="4" name="Age"/>
    <tableColumn id="5" name="Males"/>
    <tableColumn id="6" name="Females"/>
    <tableColumn id="7" name="index"/>
    <tableColumn id="8" name="HasBlank"/>
    <tableColumn id="9" name="Record Hash"/>
    <tableColumn id="10" name="None"/>
  </tableColumns>
  <tableStyleInfo name="DarkTable" showFirstColumn="0" showLastColumn="0" showRowStripes="1" showColumnStripes="0"/>
</table>
</file>

<file path=xl/tables/table14.xml><?xml version="1.0" encoding="utf-8"?>
<table xmlns="http://schemas.openxmlformats.org/spreadsheetml/2006/main" id="14" name="tbl_metrics" displayName="tbl_metrics" ref="C81:P91" headerRowCount="1">
  <autoFilter ref="C81:P91"/>
  <tableColumns count="14">
    <tableColumn id="3" name="Record List"/>
    <tableColumn id="4" name="gold"/>
    <tableColumn id="5" name="silver"/>
    <tableColumn id="6" name="crude"/>
    <tableColumn id="7" name="slick"/>
    <tableColumn id="8" name="copper"/>
    <tableColumn id="9" name="iron"/>
    <tableColumn id="10" name="diamond"/>
    <tableColumn id="11" name="rubber"/>
    <tableColumn id="12" name="lead"/>
    <tableColumn id="13" name="index"/>
    <tableColumn id="14" name="HasBlank"/>
    <tableColumn id="15" name="Record Hash"/>
    <tableColumn id="16" name="None"/>
  </tableColumns>
  <tableStyleInfo name="DarkTable" showFirstColumn="0" showLastColumn="0" showRowStripes="1" showColumnStripes="0"/>
</table>
</file>

<file path=xl/tables/table15.xml><?xml version="1.0" encoding="utf-8"?>
<table xmlns="http://schemas.openxmlformats.org/spreadsheetml/2006/main" id="15" name="tbl_japan_population" displayName="tbl_japan_population" ref="C81:J182" headerRowCount="1">
  <autoFilter ref="C81:J182"/>
  <tableColumns count="8">
    <tableColumn id="3" name="Record List"/>
    <tableColumn id="4" name="Age"/>
    <tableColumn id="5" name="Males"/>
    <tableColumn id="6" name="Females"/>
    <tableColumn id="7" name="index"/>
    <tableColumn id="8" name="HasBlank"/>
    <tableColumn id="9" name="Record Hash"/>
    <tableColumn id="10" name="None"/>
  </tableColumns>
  <tableStyleInfo name="DarkTable" showFirstColumn="0" showLastColumn="0" showRowStripes="1" showColumnStripes="0"/>
</table>
</file>

<file path=xl/tables/table16.xml><?xml version="1.0" encoding="utf-8"?>
<table xmlns="http://schemas.openxmlformats.org/spreadsheetml/2006/main" id="16" name="tbl_japan_births_deaths" displayName="tbl_japan_births_deaths" ref="C81:N199" headerRowCount="1">
  <autoFilter ref="C81:N199"/>
  <tableColumns count="12">
    <tableColumn id="3" name="Record List"/>
    <tableColumn id="4" name="Year"/>
    <tableColumn id="5" name="Births"/>
    <tableColumn id="6" name="Deaths"/>
    <tableColumn id="7" name="Births_SD_MARKLINE"/>
    <tableColumn id="8" name="Births_SD_MARKAREA"/>
    <tableColumn id="9" name="Births_SD_MARKPOINT"/>
    <tableColumn id="10" name="Delta"/>
    <tableColumn id="11" name="index"/>
    <tableColumn id="12" name="HasBlank"/>
    <tableColumn id="13" name="Record Hash"/>
    <tableColumn id="14" name="None"/>
  </tableColumns>
  <tableStyleInfo name="DarkTable" showFirstColumn="0" showLastColumn="0" showRowStripes="1" showColumnStripes="0"/>
</table>
</file>

<file path=xl/tables/table17.xml><?xml version="1.0" encoding="utf-8"?>
<table xmlns="http://schemas.openxmlformats.org/spreadsheetml/2006/main" id="17" name="tbl_gold_vs_bitcoin" displayName="tbl_gold_vs_bitcoin" ref="C81:J1035" headerRowCount="1">
  <autoFilter ref="C81:J1035"/>
  <tableColumns count="8">
    <tableColumn id="3" name="Record List"/>
    <tableColumn id="4" name="time"/>
    <tableColumn id="5" name="gold"/>
    <tableColumn id="6" name="bitcoin"/>
    <tableColumn id="7" name="index"/>
    <tableColumn id="8" name="HasBlank"/>
    <tableColumn id="9" name="Record Hash"/>
    <tableColumn id="10" name="None"/>
  </tableColumns>
  <tableStyleInfo name="DarkTable" showFirstColumn="0" showLastColumn="0" showRowStripes="1" showColumnStripes="0"/>
</table>
</file>

<file path=xl/tables/table18.xml><?xml version="1.0" encoding="utf-8"?>
<table xmlns="http://schemas.openxmlformats.org/spreadsheetml/2006/main" id="18" name="tbl_country_stats_scatter" displayName="tbl_country_stats_scatter" ref="C81:M90" headerRowCount="1">
  <autoFilter ref="C81:M90"/>
  <tableColumns count="11">
    <tableColumn id="3" name="Record List"/>
    <tableColumn id="4" name="Country"/>
    <tableColumn id="5" name="Population"/>
    <tableColumn id="6" name="GDP"/>
    <tableColumn id="7" name="GDPperCapita"/>
    <tableColumn id="8" name="exports"/>
    <tableColumn id="9" name="exportsPerCapita"/>
    <tableColumn id="10" name="index"/>
    <tableColumn id="11" name="HasBlank"/>
    <tableColumn id="12" name="Record Hash"/>
    <tableColumn id="13" name="None"/>
  </tableColumns>
  <tableStyleInfo name="DarkTable" showFirstColumn="0" showLastColumn="0" showRowStripes="1" showColumnStripes="0"/>
</table>
</file>

<file path=xl/tables/table19.xml><?xml version="1.0" encoding="utf-8"?>
<table xmlns="http://schemas.openxmlformats.org/spreadsheetml/2006/main" id="19" name="tbl_companies" displayName="tbl_companies" ref="C81:K89" headerRowCount="1">
  <autoFilter ref="C81:K89"/>
  <tableColumns count="9">
    <tableColumn id="3" name="Record List"/>
    <tableColumn id="4" name="Company"/>
    <tableColumn id="5" name="PnL"/>
    <tableColumn id="6" name="Revenue"/>
    <tableColumn id="7" name="Negatives"/>
    <tableColumn id="8" name="index"/>
    <tableColumn id="9" name="HasBlank"/>
    <tableColumn id="10" name="Record Hash"/>
    <tableColumn id="11" name="None"/>
  </tableColumns>
  <tableStyleInfo name="DarkTable" showFirstColumn="0" showLastColumn="0" showRowStripes="1" showColumnStripes="0"/>
</table>
</file>

<file path=xl/tables/table20.xml><?xml version="1.0" encoding="utf-8"?>
<table xmlns="http://schemas.openxmlformats.org/spreadsheetml/2006/main" id="20" name="tbl_christmas_cost" displayName="tbl_christmas_cost" ref="C81:L105" headerRowCount="1">
  <autoFilter ref="C81:L105"/>
  <tableColumns count="10">
    <tableColumn id="3" name="Record List"/>
    <tableColumn id="4" name="Country"/>
    <tableColumn id="5" name="CostOfChristmas"/>
    <tableColumn id="6" name="AvgSalary"/>
    <tableColumn id="7" name="Trunk"/>
    <tableColumn id="8" name="Star"/>
    <tableColumn id="9" name="index"/>
    <tableColumn id="10" name="HasBlank"/>
    <tableColumn id="11" name="Record Hash"/>
    <tableColumn id="12" name="None"/>
  </tableColumns>
  <tableStyleInfo name="DarkTable" showFirstColumn="0" showLastColumn="0" showRowStripes="1" showColumnStripes="0"/>
</table>
</file>

<file path=xl/tables/table21.xml><?xml version="1.0" encoding="utf-8"?>
<table xmlns="http://schemas.openxmlformats.org/spreadsheetml/2006/main" id="21" name="tbl_candle" displayName="tbl_candle" ref="C81:M181" headerRowCount="1">
  <autoFilter ref="C81:M181"/>
  <tableColumns count="11">
    <tableColumn id="3" name="Record List"/>
    <tableColumn id="4" name="time"/>
    <tableColumn id="5" name="open"/>
    <tableColumn id="6" name="close"/>
    <tableColumn id="7" name="low"/>
    <tableColumn id="8" name="high"/>
    <tableColumn id="9" name="volume"/>
    <tableColumn id="10" name="index"/>
    <tableColumn id="11" name="HasBlank"/>
    <tableColumn id="12" name="Record Hash"/>
    <tableColumn id="13" name="None"/>
  </tableColumns>
  <tableStyleInfo name="DarkTable" showFirstColumn="0" showLastColumn="0" showRowStripes="1" showColumnStripes="0"/>
</table>
</file>

<file path=xl/tables/table22.xml><?xml version="1.0" encoding="utf-8"?>
<table xmlns="http://schemas.openxmlformats.org/spreadsheetml/2006/main" id="22" name="tbl_calendar" displayName="tbl_calendar" ref="C81:I811" headerRowCount="1">
  <autoFilter ref="C81:I811"/>
  <tableColumns count="7">
    <tableColumn id="3" name="Record List"/>
    <tableColumn id="4" name="dt"/>
    <tableColumn id="5" name="v"/>
    <tableColumn id="6" name="index"/>
    <tableColumn id="7" name="HasBlank"/>
    <tableColumn id="8" name="Record Hash"/>
    <tableColumn id="9" name="None"/>
  </tableColumns>
  <tableStyleInfo name="DarkTable" showFirstColumn="0" showLastColumn="0" showRowStripes="1" showColumnStripes="0"/>
</table>
</file>

<file path=xl/tables/table23.xml><?xml version="1.0" encoding="utf-8"?>
<table xmlns="http://schemas.openxmlformats.org/spreadsheetml/2006/main" id="23" name="tbl_boxplot" displayName="tbl_boxplot" ref="C81:P91" headerRowCount="1">
  <autoFilter ref="C81:P91"/>
  <tableColumns count="14">
    <tableColumn id="3" name="Record List"/>
    <tableColumn id="4" name="gold"/>
    <tableColumn id="5" name="silver"/>
    <tableColumn id="6" name="crude"/>
    <tableColumn id="7" name="slick"/>
    <tableColumn id="8" name="copper"/>
    <tableColumn id="9" name="iron"/>
    <tableColumn id="10" name="diamond"/>
    <tableColumn id="11" name="rubber"/>
    <tableColumn id="12" name="lead"/>
    <tableColumn id="13" name="index"/>
    <tableColumn id="14" name="HasBlank"/>
    <tableColumn id="15" name="Record Hash"/>
    <tableColumn id="16" name="None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hyperlink" Target="https://github.com/InfoDesigner/xleda/" TargetMode="External" Id="rId1" /><Relationship Type="http://schemas.openxmlformats.org/officeDocument/2006/relationships/table" Target="/xl/tables/table1.xml" Id="rId2" /><Relationship Type="http://schemas.openxmlformats.org/officeDocument/2006/relationships/table" Target="/xl/tables/table2.xml" Id="rId3" /><Relationship Type="http://schemas.openxmlformats.org/officeDocument/2006/relationships/table" Target="/xl/tables/table3.xml" Id="rId4" /><Relationship Type="http://schemas.openxmlformats.org/officeDocument/2006/relationships/table" Target="/xl/tables/table4.xml" Id="rId5" /><Relationship Type="http://schemas.openxmlformats.org/officeDocument/2006/relationships/table" Target="/xl/tables/table5.xml" Id="rId6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6.xml" Id="rId2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7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table" Target="/xl/tables/table8.xml" Id="rId2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table" Target="/xl/tables/table9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 /><Relationship Type="http://schemas.openxmlformats.org/officeDocument/2006/relationships/table" Target="/xl/tables/table10.xml" Id="rId2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Relationship Type="http://schemas.openxmlformats.org/officeDocument/2006/relationships/table" Target="/xl/tables/table1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 /><Relationship Type="http://schemas.openxmlformats.org/officeDocument/2006/relationships/table" Target="/xl/tables/table12.xml" Id="rId2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 /><Relationship Type="http://schemas.openxmlformats.org/officeDocument/2006/relationships/table" Target="/xl/tables/table13.xml" Id="rId2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 /><Relationship Type="http://schemas.openxmlformats.org/officeDocument/2006/relationships/table" Target="/xl/tables/table14.xml" Id="rId2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 /><Relationship Type="http://schemas.openxmlformats.org/officeDocument/2006/relationships/table" Target="/xl/tables/table15.xml" Id="rId2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 /><Relationship Type="http://schemas.openxmlformats.org/officeDocument/2006/relationships/table" Target="/xl/tables/table16.xml" Id="rId2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 /><Relationship Type="http://schemas.openxmlformats.org/officeDocument/2006/relationships/table" Target="/xl/tables/table17.xml" Id="rId2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 /><Relationship Type="http://schemas.openxmlformats.org/officeDocument/2006/relationships/table" Target="/xl/tables/table18.xml" Id="rId2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 /><Relationship Type="http://schemas.openxmlformats.org/officeDocument/2006/relationships/table" Target="/xl/tables/table19.xml" Id="rId2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4.xml" Id="rId1" /><Relationship Type="http://schemas.openxmlformats.org/officeDocument/2006/relationships/table" Target="/xl/tables/table20.xml" Id="rId2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5.xml" Id="rId1" /><Relationship Type="http://schemas.openxmlformats.org/officeDocument/2006/relationships/table" Target="/xl/tables/table21.xml" Id="rId2" 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6.xml" Id="rId1" /><Relationship Type="http://schemas.openxmlformats.org/officeDocument/2006/relationships/table" Target="/xl/tables/table22.xml" Id="rId2" /></Relationships>
</file>

<file path=xl/worksheets/_rels/sheet20.xml.rels><Relationships xmlns="http://schemas.openxmlformats.org/package/2006/relationships"><Relationship Type="http://schemas.openxmlformats.org/officeDocument/2006/relationships/drawing" Target="/xl/drawings/drawing17.xml" Id="rId1" /><Relationship Type="http://schemas.openxmlformats.org/officeDocument/2006/relationships/table" Target="/xl/tables/table23.xml" Id="rId2" /></Relationships>
</file>

<file path=xl/worksheets/sheet1.xml><?xml version="1.0" encoding="utf-8"?>
<worksheet xmlns="http://schemas.openxmlformats.org/spreadsheetml/2006/main">
  <sheetPr codeName="Sheet5">
    <tabColor rgb="FF131313"/>
    <outlinePr summaryBelow="1" summaryRight="1"/>
    <pageSetUpPr/>
  </sheetPr>
  <dimension ref="A1:Z100"/>
  <sheetViews>
    <sheetView zoomScaleNormal="100" workbookViewId="0">
      <selection activeCell="B9" sqref="B9"/>
    </sheetView>
  </sheetViews>
  <sheetFormatPr baseColWidth="8" defaultColWidth="8.7109375" defaultRowHeight="15"/>
  <cols>
    <col width="1.7109375" customWidth="1" style="102" min="1" max="1"/>
    <col width="8.28515625" bestFit="1" customWidth="1" style="5" min="2" max="2"/>
    <col width="20.7109375" customWidth="1" style="6" min="3" max="3"/>
    <col width="20.7109375" customWidth="1" style="102" min="4" max="4"/>
  </cols>
  <sheetData>
    <row r="1" ht="5.1" customHeight="1" s="102">
      <c r="A1" s="103" t="n"/>
      <c r="B1" s="103" t="n"/>
      <c r="C1" s="103" t="n"/>
      <c r="D1" s="103" t="n"/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20.1" customHeight="1" s="102">
      <c r="A2" s="103" t="n"/>
      <c r="B2" s="77" t="inlineStr">
        <is>
          <t>Overview →</t>
        </is>
      </c>
      <c r="C2" s="103" t="n"/>
      <c r="D2" s="68" t="n"/>
      <c r="E2" s="103" t="n"/>
      <c r="F2" s="103" t="n"/>
      <c r="G2" s="103" t="n"/>
      <c r="H2" s="103" t="n"/>
      <c r="I2" s="103" t="n"/>
      <c r="J2" s="103" t="n"/>
      <c r="K2" s="103" t="n"/>
      <c r="L2" s="103" t="n"/>
      <c r="M2" s="103" t="n"/>
      <c r="N2" s="103" t="n"/>
      <c r="O2" s="103" t="n"/>
      <c r="P2" s="103" t="n"/>
    </row>
    <row r="3" ht="10.35" customHeight="1" s="102">
      <c r="A3" s="103" t="n"/>
      <c r="B3" s="63" t="n"/>
      <c r="C3" s="103" t="n"/>
      <c r="D3" s="103" t="n"/>
      <c r="E3" s="103" t="n"/>
      <c r="F3" s="103" t="n"/>
      <c r="G3" s="103" t="n"/>
      <c r="H3" s="103" t="n"/>
      <c r="I3" s="103" t="n"/>
      <c r="J3" s="103" t="n"/>
      <c r="K3" s="103" t="n"/>
      <c r="L3" s="103" t="n"/>
      <c r="M3" s="103" t="n"/>
      <c r="N3" s="103" t="n"/>
      <c r="O3" s="103" t="n"/>
      <c r="P3" s="103" t="n"/>
    </row>
    <row r="4" ht="30" customHeight="1" s="102">
      <c r="A4" s="103" t="n"/>
      <c r="B4" s="103" t="e">
        <v>#VALUE!</v>
      </c>
      <c r="C4" s="103" t="inlineStr">
        <is>
          <t>Name</t>
        </is>
      </c>
      <c r="D4" s="103" t="n"/>
      <c r="E4" s="103" t="n"/>
      <c r="F4" s="103" t="n"/>
      <c r="G4" s="103" t="n"/>
      <c r="H4" s="103" t="n"/>
      <c r="I4" s="103" t="n"/>
      <c r="J4" s="103" t="n"/>
      <c r="K4" s="103" t="n"/>
      <c r="L4" s="103" t="n"/>
      <c r="M4" s="103" t="n"/>
      <c r="N4" s="103" t="n"/>
      <c r="O4" s="103" t="n"/>
      <c r="P4" s="103" t="n"/>
    </row>
    <row r="5" ht="5.1" customHeight="1" s="102">
      <c r="A5" s="103" t="n"/>
      <c r="B5" s="103" t="n"/>
      <c r="C5" s="103" t="n"/>
      <c r="D5" s="103" t="n"/>
      <c r="E5" s="103" t="n"/>
      <c r="F5" s="103" t="n"/>
      <c r="G5" s="103" t="n"/>
      <c r="H5" s="103" t="n"/>
      <c r="I5" s="103" t="n"/>
      <c r="J5" s="103" t="n"/>
      <c r="K5" s="103" t="n"/>
      <c r="L5" s="103" t="n"/>
      <c r="M5" s="103" t="n"/>
      <c r="N5" s="103" t="n"/>
      <c r="O5" s="103" t="n"/>
      <c r="P5" s="103" t="n"/>
    </row>
    <row r="6" ht="20.1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  <c r="I6" s="103" t="n"/>
      <c r="J6" s="103" t="n"/>
      <c r="K6" s="103" t="n"/>
      <c r="L6" s="103" t="n"/>
      <c r="M6" s="103" t="n"/>
      <c r="N6" s="103" t="n"/>
      <c r="O6" s="103" t="n"/>
      <c r="P6" s="103" t="n"/>
    </row>
    <row r="7" ht="5.1" customHeight="1" s="102">
      <c r="A7" s="103" t="n"/>
      <c r="B7" s="103" t="n"/>
      <c r="C7" s="103" t="n"/>
      <c r="D7" s="103" t="n"/>
      <c r="E7" s="103" t="n"/>
      <c r="F7" s="103" t="n"/>
      <c r="G7" s="103" t="n"/>
      <c r="H7" s="103" t="n"/>
      <c r="I7" s="103" t="n"/>
      <c r="J7" s="103" t="n"/>
      <c r="K7" s="103" t="n"/>
      <c r="L7" s="103" t="n"/>
      <c r="M7" s="103" t="n"/>
      <c r="N7" s="103" t="n"/>
      <c r="O7" s="103" t="n"/>
      <c r="P7" s="103" t="n"/>
    </row>
    <row r="8" ht="30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  <c r="I8" s="103" t="n"/>
      <c r="J8" s="103" t="n"/>
      <c r="K8" s="103" t="n"/>
      <c r="L8" s="103" t="n"/>
      <c r="M8" s="103" t="n"/>
      <c r="N8" s="103" t="n"/>
      <c r="O8" s="103" t="n"/>
      <c r="P8" s="103" t="n"/>
    </row>
    <row r="9" ht="15" customHeight="1" s="102">
      <c r="A9" s="103" t="n"/>
      <c r="B9" s="103" t="n"/>
      <c r="C9" s="103" t="n"/>
      <c r="D9" s="103" t="n"/>
      <c r="E9" s="103" t="n"/>
      <c r="F9" s="103" t="n"/>
      <c r="G9" s="103" t="n"/>
      <c r="H9" s="103" t="n"/>
      <c r="I9" s="103" t="n"/>
      <c r="J9" s="103" t="n"/>
      <c r="K9" s="103" t="n"/>
      <c r="L9" s="103" t="n"/>
      <c r="M9" s="103" t="n"/>
      <c r="N9" s="103" t="n"/>
      <c r="O9" s="103" t="n"/>
      <c r="P9" s="103" t="n"/>
    </row>
    <row r="10" ht="15" customHeight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  <c r="I10" s="103" t="n"/>
      <c r="J10" s="103" t="n"/>
      <c r="K10" s="103" t="n"/>
      <c r="L10" s="103" t="n"/>
      <c r="M10" s="103" t="n"/>
      <c r="N10" s="103" t="n"/>
      <c r="O10" s="103" t="n"/>
      <c r="P10" s="103" t="n"/>
    </row>
    <row r="11" ht="19.35" customHeight="1" s="102">
      <c r="A11" s="103" t="n"/>
      <c r="B11" s="103" t="n"/>
      <c r="C11" s="103" t="n"/>
      <c r="D11" s="103" t="n"/>
      <c r="E11" s="103" t="n"/>
      <c r="F11" s="103" t="n"/>
      <c r="G11" s="103" t="n"/>
      <c r="H11" s="103" t="n"/>
      <c r="I11" s="103" t="n"/>
      <c r="J11" s="103" t="n"/>
      <c r="K11" s="103" t="n"/>
      <c r="L11" s="103" t="n"/>
      <c r="M11" s="103" t="n"/>
      <c r="N11" s="103" t="n"/>
      <c r="O11" s="103" t="n"/>
      <c r="P11" s="103" t="n"/>
    </row>
    <row r="12">
      <c r="A12" s="103" t="n"/>
      <c r="B12" s="103" t="n"/>
      <c r="C12" s="103" t="n"/>
      <c r="D12" s="103" t="n"/>
      <c r="E12" s="103" t="n"/>
      <c r="F12" s="103" t="n"/>
      <c r="G12" s="103" t="n"/>
      <c r="H12" s="103" t="n"/>
      <c r="I12" s="103" t="n"/>
      <c r="J12" s="103" t="n"/>
      <c r="K12" s="103" t="n"/>
      <c r="L12" s="103" t="n"/>
      <c r="M12" s="103" t="n"/>
      <c r="N12" s="103" t="n"/>
      <c r="O12" s="103" t="n"/>
      <c r="P12" s="103" t="n"/>
    </row>
    <row r="13">
      <c r="A13" s="103" t="n"/>
      <c r="B13" s="103" t="n"/>
      <c r="C13" s="103" t="n"/>
      <c r="D13" s="103" t="n"/>
      <c r="E13" s="103" t="n"/>
      <c r="F13" s="103" t="n"/>
      <c r="G13" s="103" t="n"/>
      <c r="H13" s="103" t="n"/>
      <c r="I13" s="103" t="n"/>
      <c r="J13" s="103" t="n"/>
      <c r="K13" s="103" t="n"/>
      <c r="L13" s="103" t="n"/>
      <c r="M13" s="103" t="n"/>
      <c r="N13" s="103" t="n"/>
      <c r="O13" s="103" t="n"/>
      <c r="P13" s="103" t="n"/>
    </row>
    <row r="14">
      <c r="A14" s="103" t="n"/>
      <c r="B14" s="103" t="n"/>
      <c r="C14" s="103" t="n"/>
      <c r="D14" s="103" t="n"/>
      <c r="E14" s="103" t="n"/>
      <c r="F14" s="103" t="n"/>
      <c r="G14" s="103" t="n"/>
      <c r="H14" s="103" t="n"/>
      <c r="I14" s="103" t="n"/>
      <c r="J14" s="103" t="n"/>
      <c r="K14" s="103" t="n"/>
      <c r="L14" s="103" t="n"/>
      <c r="M14" s="103" t="n"/>
      <c r="N14" s="103" t="n"/>
      <c r="O14" s="103" t="n"/>
      <c r="P14" s="103" t="n"/>
    </row>
    <row r="15">
      <c r="A15" s="103" t="n"/>
      <c r="B15" s="103" t="n"/>
      <c r="C15" s="103" t="n"/>
      <c r="D15" s="103" t="n"/>
      <c r="E15" s="103" t="n"/>
      <c r="F15" s="103" t="n"/>
      <c r="G15" s="103" t="n"/>
      <c r="H15" s="103" t="n"/>
      <c r="I15" s="103" t="n"/>
      <c r="J15" s="103" t="n"/>
      <c r="K15" s="103" t="n"/>
      <c r="L15" s="103" t="n"/>
      <c r="M15" s="103" t="n"/>
      <c r="N15" s="103" t="n"/>
      <c r="O15" s="103" t="n"/>
      <c r="P15" s="103" t="n"/>
    </row>
    <row r="16">
      <c r="A16" s="103" t="n"/>
      <c r="B16" s="103" t="n"/>
      <c r="C16" s="103" t="n"/>
      <c r="D16" s="103" t="n"/>
      <c r="E16" s="103" t="n"/>
      <c r="F16" s="103" t="n"/>
      <c r="G16" s="103" t="n"/>
      <c r="H16" s="103" t="n"/>
      <c r="I16" s="103" t="n"/>
      <c r="J16" s="103" t="n"/>
      <c r="K16" s="103" t="n"/>
      <c r="L16" s="103" t="n"/>
      <c r="M16" s="103" t="n"/>
      <c r="N16" s="103" t="n"/>
      <c r="O16" s="103" t="n"/>
      <c r="P16" s="103" t="n"/>
    </row>
    <row r="17">
      <c r="A17" s="103" t="n"/>
      <c r="B17" s="103" t="n"/>
      <c r="C17" s="103" t="n"/>
      <c r="D17" s="103" t="n"/>
      <c r="E17" s="103" t="n"/>
      <c r="F17" s="103" t="n"/>
      <c r="G17" s="103" t="n"/>
      <c r="H17" s="103" t="n"/>
      <c r="I17" s="103" t="n"/>
      <c r="J17" s="103" t="n"/>
      <c r="K17" s="103" t="n"/>
      <c r="L17" s="103" t="n"/>
      <c r="M17" s="103" t="n"/>
      <c r="N17" s="103" t="n"/>
      <c r="O17" s="103" t="n"/>
      <c r="P17" s="103" t="n"/>
    </row>
    <row r="18">
      <c r="A18" s="103" t="n"/>
      <c r="B18" s="103" t="n"/>
      <c r="C18" s="103" t="n"/>
      <c r="D18" s="103" t="n"/>
      <c r="E18" s="103" t="n"/>
      <c r="F18" s="103" t="n"/>
      <c r="G18" s="103" t="n"/>
      <c r="H18" s="103" t="n"/>
      <c r="I18" s="103" t="n"/>
      <c r="J18" s="103" t="n"/>
      <c r="K18" s="103" t="n"/>
      <c r="L18" s="103" t="n"/>
      <c r="M18" s="103" t="n"/>
      <c r="N18" s="103" t="n"/>
      <c r="O18" s="103" t="n"/>
      <c r="P18" s="103" t="n"/>
    </row>
    <row r="19">
      <c r="A19" s="103" t="n"/>
      <c r="B19" s="103" t="n"/>
      <c r="C19" s="103" t="n"/>
      <c r="D19" s="103" t="n"/>
      <c r="E19" s="103" t="n"/>
      <c r="F19" s="103" t="n"/>
      <c r="G19" s="103" t="n"/>
      <c r="H19" s="103" t="n"/>
      <c r="I19" s="103" t="n"/>
      <c r="J19" s="103" t="n"/>
      <c r="K19" s="103" t="n"/>
      <c r="L19" s="103" t="n"/>
      <c r="M19" s="103" t="n"/>
      <c r="N19" s="103" t="n"/>
      <c r="O19" s="103" t="n"/>
      <c r="P19" s="103" t="n"/>
    </row>
    <row r="20">
      <c r="A20" s="103" t="n"/>
    </row>
    <row r="21">
      <c r="A21" s="103" t="n"/>
    </row>
    <row r="22">
      <c r="A22" s="103" t="n"/>
    </row>
    <row r="23">
      <c r="A23" s="103" t="n"/>
    </row>
    <row r="24">
      <c r="A24" s="103" t="n"/>
    </row>
    <row r="25">
      <c r="A25" s="103" t="n"/>
    </row>
    <row r="26">
      <c r="A26" s="103" t="n"/>
    </row>
    <row r="27">
      <c r="A27" s="103" t="n"/>
    </row>
    <row r="28">
      <c r="A28" s="103" t="n"/>
    </row>
    <row r="29">
      <c r="A29" s="103" t="n"/>
    </row>
    <row r="30">
      <c r="A30" s="103" t="n"/>
    </row>
    <row r="31">
      <c r="A31" s="103" t="n"/>
    </row>
    <row r="32">
      <c r="A32" s="103" t="n"/>
    </row>
    <row r="33">
      <c r="A33" s="103" t="n"/>
    </row>
    <row r="34">
      <c r="A34" s="103" t="n"/>
    </row>
    <row r="35">
      <c r="A35" s="103" t="n"/>
    </row>
    <row r="36">
      <c r="A36" s="103" t="n"/>
    </row>
    <row r="37">
      <c r="A37" s="103" t="n"/>
    </row>
    <row r="38">
      <c r="A38" s="103" t="n"/>
    </row>
    <row r="39">
      <c r="A39" s="103" t="n"/>
    </row>
    <row r="40">
      <c r="A40" s="103" t="n"/>
    </row>
    <row r="41">
      <c r="A41" s="103" t="n"/>
    </row>
    <row r="42">
      <c r="A42" s="103" t="n"/>
    </row>
    <row r="43">
      <c r="A43" s="103" t="n"/>
    </row>
    <row r="44">
      <c r="A44" s="103" t="n"/>
    </row>
    <row r="45">
      <c r="A45" s="103" t="n"/>
    </row>
    <row r="46">
      <c r="A46" s="103" t="n"/>
    </row>
    <row r="47">
      <c r="A47" s="103" t="n"/>
    </row>
    <row r="48">
      <c r="A48" s="103" t="n"/>
    </row>
    <row r="49">
      <c r="A49" s="103" t="n"/>
    </row>
    <row r="50">
      <c r="A50" s="103" t="n"/>
    </row>
    <row r="51">
      <c r="A51" s="103" t="n"/>
    </row>
    <row r="52">
      <c r="A52" s="103" t="n"/>
    </row>
    <row r="53">
      <c r="A53" s="103" t="n"/>
    </row>
    <row r="54">
      <c r="A54" s="103" t="n"/>
    </row>
    <row r="55">
      <c r="A55" s="103" t="n"/>
    </row>
    <row r="56">
      <c r="A56" s="103" t="n"/>
    </row>
    <row r="57">
      <c r="A57" s="103" t="n"/>
    </row>
    <row r="58">
      <c r="A58" s="103" t="n"/>
    </row>
    <row r="59">
      <c r="A59" s="103" t="n"/>
    </row>
    <row r="60">
      <c r="A60" s="103" t="n"/>
    </row>
    <row r="61">
      <c r="A61" s="103" t="n"/>
    </row>
    <row r="62">
      <c r="A62" s="103" t="n"/>
    </row>
    <row r="63">
      <c r="A63" s="103" t="n"/>
    </row>
    <row r="64">
      <c r="A64" s="103" t="n"/>
    </row>
    <row r="65">
      <c r="A65" s="103" t="n"/>
    </row>
    <row r="66">
      <c r="A66" s="103" t="n"/>
    </row>
    <row r="67">
      <c r="A67" s="103" t="n"/>
    </row>
    <row r="68">
      <c r="A68" s="103" t="n"/>
    </row>
    <row r="69">
      <c r="A69" s="103" t="n"/>
    </row>
    <row r="70">
      <c r="A70" s="103" t="n"/>
    </row>
    <row r="71">
      <c r="A71" s="103" t="n"/>
    </row>
    <row r="72">
      <c r="A72" s="103" t="n"/>
    </row>
    <row r="73">
      <c r="A73" s="103" t="n"/>
    </row>
    <row r="74">
      <c r="A74" s="103" t="n"/>
    </row>
    <row r="75">
      <c r="A75" s="103" t="n"/>
    </row>
    <row r="76">
      <c r="A76" s="103" t="n"/>
    </row>
    <row r="77">
      <c r="A77" s="103" t="n"/>
    </row>
    <row r="78">
      <c r="A78" s="103" t="n"/>
    </row>
    <row r="79">
      <c r="A79" s="103" t="n"/>
    </row>
    <row r="80">
      <c r="A80" s="103" t="n"/>
    </row>
    <row r="81">
      <c r="A81" s="103" t="n"/>
    </row>
    <row r="82">
      <c r="A82" s="103" t="n"/>
    </row>
    <row r="83">
      <c r="A83" s="103" t="n"/>
    </row>
    <row r="84">
      <c r="A84" s="103" t="n"/>
    </row>
    <row r="85">
      <c r="A85" s="103" t="n"/>
    </row>
    <row r="86">
      <c r="A86" s="103" t="n"/>
    </row>
    <row r="87">
      <c r="A87" s="103" t="n"/>
    </row>
    <row r="88">
      <c r="A88" s="103" t="n"/>
    </row>
    <row r="89">
      <c r="A89" s="103" t="n"/>
    </row>
    <row r="90">
      <c r="A90" s="103" t="n"/>
    </row>
    <row r="91">
      <c r="A91" s="103" t="n"/>
    </row>
    <row r="92">
      <c r="A92" s="103" t="n"/>
    </row>
    <row r="93">
      <c r="A93" s="103" t="n"/>
    </row>
    <row r="94">
      <c r="A94" s="103" t="n"/>
    </row>
    <row r="95">
      <c r="A95" s="103" t="n"/>
    </row>
    <row r="96">
      <c r="A96" s="103" t="n"/>
    </row>
    <row r="97">
      <c r="A97" s="103" t="n"/>
    </row>
    <row r="98">
      <c r="A98" s="103" t="n"/>
    </row>
    <row r="99">
      <c r="A99" s="103" t="n"/>
    </row>
    <row r="100">
      <c r="A100" s="103" t="n"/>
    </row>
  </sheetData>
  <hyperlinks>
    <hyperlink ref="B2" location="Overview!A1" display=" Overview ↩"/>
  </hyperlinks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>
  <sheetPr codeName="Sheet1">
    <tabColor theme="4"/>
    <outlinePr summaryBelow="1" summaryRight="1"/>
    <pageSetUpPr autoPageBreaks="0"/>
  </sheetPr>
  <dimension ref="A1:AE212"/>
  <sheetViews>
    <sheetView tabSelected="1" zoomScaleNormal="100" workbookViewId="0">
      <selection activeCell="C57" sqref="C57"/>
    </sheetView>
  </sheetViews>
  <sheetFormatPr baseColWidth="8" defaultColWidth="8.7109375" defaultRowHeight="15" customHeight="1" outlineLevelRow="1"/>
  <cols>
    <col width="1.7109375" customWidth="1" style="83" min="1" max="1"/>
    <col width="8.28515625" customWidth="1" style="83" min="2" max="2"/>
    <col width="8.85546875" customWidth="1" style="83" min="3" max="3"/>
    <col width="33" customWidth="1" style="83" min="4" max="4"/>
    <col width="27.28515625" customWidth="1" style="83" min="5" max="6"/>
    <col width="8.7109375" customWidth="1" style="83" min="7" max="16384"/>
  </cols>
  <sheetData>
    <row r="1" ht="5.1" customHeight="1" s="102">
      <c r="A1" s="103" t="n"/>
      <c r="B1" s="103" t="n"/>
      <c r="C1" s="103" t="n"/>
      <c r="D1" s="103" t="n"/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  <c r="AA1" s="103" t="n"/>
      <c r="AB1" s="103" t="n"/>
      <c r="AC1" s="103" t="n"/>
      <c r="AD1" s="103" t="n"/>
      <c r="AE1" s="103" t="n"/>
    </row>
    <row r="2" ht="20.1" customHeight="1" s="102">
      <c r="A2" s="58" t="n"/>
      <c r="B2" s="103" t="n"/>
      <c r="C2" s="103" t="n"/>
      <c r="D2" s="103" t="n"/>
      <c r="E2" s="103" t="n"/>
      <c r="F2" s="103" t="n"/>
      <c r="G2" s="103" t="n"/>
      <c r="H2" s="103" t="n"/>
      <c r="I2" s="103" t="n"/>
      <c r="J2" s="103" t="n"/>
      <c r="K2" s="103" t="n"/>
      <c r="L2" s="103" t="n"/>
      <c r="M2" s="103" t="n"/>
      <c r="N2" s="103" t="n"/>
      <c r="O2" s="103" t="n"/>
      <c r="P2" s="103" t="n"/>
      <c r="Q2" s="103" t="n"/>
      <c r="R2" s="103" t="n"/>
      <c r="S2" s="103" t="n"/>
      <c r="T2" s="103" t="n"/>
      <c r="U2" s="103" t="n"/>
      <c r="V2" s="103" t="n"/>
      <c r="W2" s="103" t="n"/>
      <c r="X2" s="103" t="n"/>
      <c r="Y2" s="103" t="n"/>
      <c r="Z2" s="103" t="n"/>
      <c r="AA2" s="103" t="n"/>
      <c r="AB2" s="103" t="n"/>
      <c r="AC2" s="103" t="n"/>
      <c r="AD2" s="103" t="n"/>
      <c r="AE2" s="103" t="n"/>
    </row>
    <row r="3" ht="5.1" customHeight="1" s="102">
      <c r="A3" s="58" t="n"/>
      <c r="B3" s="103" t="n"/>
      <c r="C3" s="103" t="n"/>
      <c r="D3" s="103" t="n"/>
      <c r="E3" s="103" t="n"/>
      <c r="F3" s="103" t="n"/>
      <c r="G3" s="103" t="n"/>
      <c r="H3" s="103" t="n"/>
      <c r="I3" s="103" t="n"/>
      <c r="J3" s="103" t="n"/>
      <c r="K3" s="103" t="n"/>
      <c r="L3" s="103" t="n"/>
      <c r="M3" s="103" t="n"/>
      <c r="N3" s="103" t="n"/>
      <c r="O3" s="103" t="n"/>
      <c r="P3" s="103" t="n"/>
      <c r="Q3" s="103" t="n"/>
      <c r="R3" s="103" t="n"/>
      <c r="S3" s="103" t="n"/>
      <c r="T3" s="103" t="n"/>
      <c r="U3" s="103" t="n"/>
      <c r="V3" s="103" t="n"/>
      <c r="W3" s="103" t="n"/>
      <c r="X3" s="103" t="n"/>
      <c r="Y3" s="103" t="n"/>
      <c r="Z3" s="103" t="n"/>
      <c r="AA3" s="103" t="n"/>
      <c r="AB3" s="103" t="n"/>
      <c r="AC3" s="103" t="n"/>
      <c r="AD3" s="103" t="n"/>
      <c r="AE3" s="103" t="n"/>
    </row>
    <row r="4" ht="30" customHeight="1" s="102">
      <c r="A4" s="103" t="n"/>
      <c r="B4" s="103" t="e">
        <v>#VALUE!</v>
      </c>
      <c r="C4" s="103" t="inlineStr">
        <is>
          <t>Overview</t>
        </is>
      </c>
      <c r="D4" s="103" t="n"/>
      <c r="E4" s="103" t="n"/>
      <c r="F4" s="103" t="n"/>
      <c r="G4" s="103" t="n"/>
      <c r="H4" s="103" t="n"/>
      <c r="I4" s="103" t="n"/>
      <c r="J4" s="103" t="n"/>
      <c r="K4" s="103" t="n"/>
      <c r="L4" s="103" t="n"/>
      <c r="M4" s="103" t="n"/>
      <c r="N4" s="103" t="n"/>
      <c r="O4" s="103" t="n"/>
      <c r="P4" s="103" t="n"/>
      <c r="Q4" s="103" t="n"/>
      <c r="R4" s="103" t="n"/>
      <c r="S4" s="103" t="n"/>
      <c r="T4" s="103" t="n"/>
      <c r="U4" s="103" t="n"/>
      <c r="V4" s="103" t="n"/>
      <c r="W4" s="103" t="n"/>
      <c r="X4" s="103" t="n"/>
      <c r="Y4" s="103" t="n"/>
      <c r="Z4" s="103" t="n"/>
      <c r="AA4" s="103" t="n"/>
      <c r="AB4" s="103" t="n"/>
      <c r="AC4" s="103" t="n"/>
      <c r="AD4" s="103" t="n"/>
      <c r="AE4" s="103" t="n"/>
    </row>
    <row r="5" ht="10.35" customHeight="1" s="102">
      <c r="A5" s="103" t="n"/>
      <c r="B5" s="103" t="n"/>
      <c r="C5" s="103" t="n"/>
      <c r="D5" s="103" t="n"/>
      <c r="E5" s="103" t="n"/>
      <c r="F5" s="103" t="n"/>
      <c r="G5" s="103" t="n"/>
      <c r="H5" s="103" t="n"/>
      <c r="I5" s="103" t="n"/>
      <c r="J5" s="103" t="n"/>
      <c r="K5" s="103" t="n"/>
      <c r="L5" s="103" t="n"/>
      <c r="M5" s="103" t="n"/>
      <c r="N5" s="103" t="n"/>
      <c r="O5" s="103" t="n"/>
      <c r="P5" s="103" t="n"/>
      <c r="Q5" s="103" t="n"/>
      <c r="R5" s="103" t="n"/>
      <c r="S5" s="103" t="n"/>
      <c r="T5" s="103" t="n"/>
      <c r="U5" s="103" t="n"/>
      <c r="V5" s="103" t="n"/>
      <c r="W5" s="103" t="n"/>
      <c r="X5" s="103" t="n"/>
      <c r="Y5" s="103" t="n"/>
      <c r="Z5" s="103" t="n"/>
      <c r="AA5" s="103" t="n"/>
      <c r="AB5" s="103" t="n"/>
      <c r="AC5" s="103" t="n"/>
      <c r="AD5" s="103" t="n"/>
      <c r="AE5" s="103" t="n"/>
    </row>
    <row r="6" ht="15" customHeight="1" s="102">
      <c r="A6" s="103" t="n"/>
      <c r="B6" s="103" t="inlineStr">
        <is>
          <t xml:space="preserve">► </t>
        </is>
      </c>
      <c r="C6" s="77" t="inlineStr">
        <is>
          <t>Debug</t>
        </is>
      </c>
      <c r="D6" s="103" t="n"/>
      <c r="E6" s="103" t="n"/>
      <c r="F6" s="103" t="n"/>
      <c r="G6" s="103" t="n"/>
      <c r="H6" s="103" t="n"/>
      <c r="I6" s="103" t="n"/>
      <c r="J6" s="103" t="n"/>
      <c r="K6" s="103" t="n"/>
      <c r="L6" s="103" t="n"/>
      <c r="M6" s="103" t="n"/>
      <c r="N6" s="103" t="n"/>
      <c r="O6" s="103" t="n"/>
      <c r="P6" s="103" t="n"/>
      <c r="Q6" s="103" t="n"/>
      <c r="R6" s="103" t="n"/>
      <c r="S6" s="103" t="n"/>
      <c r="T6" s="103" t="n"/>
      <c r="U6" s="103" t="n"/>
      <c r="V6" s="103" t="n"/>
      <c r="W6" s="103" t="n"/>
      <c r="X6" s="103" t="n"/>
      <c r="Y6" s="103" t="n"/>
      <c r="Z6" s="103" t="n"/>
      <c r="AA6" s="103" t="n"/>
      <c r="AB6" s="103" t="n"/>
      <c r="AC6" s="103" t="n"/>
      <c r="AD6" s="103" t="n"/>
      <c r="AE6" s="103" t="n"/>
    </row>
    <row r="7" hidden="1" ht="15" customHeight="1" s="102">
      <c r="A7" s="103" t="n"/>
      <c r="B7" s="103" t="n"/>
      <c r="C7" s="103" t="n"/>
      <c r="D7" s="103" t="n"/>
      <c r="E7" s="103" t="n"/>
      <c r="F7" s="103" t="n"/>
      <c r="G7" s="103" t="n"/>
      <c r="H7" s="103" t="n"/>
      <c r="I7" s="103" t="n"/>
      <c r="J7" s="103" t="n"/>
      <c r="K7" s="103" t="n"/>
      <c r="L7" s="103" t="n"/>
      <c r="M7" s="103" t="n"/>
      <c r="N7" s="103" t="n"/>
      <c r="O7" s="103" t="n"/>
      <c r="P7" s="103" t="n"/>
      <c r="Q7" s="103" t="n"/>
      <c r="R7" s="103" t="n"/>
      <c r="S7" s="103" t="n"/>
      <c r="T7" s="103" t="n"/>
      <c r="U7" s="103" t="n"/>
      <c r="V7" s="103" t="n"/>
      <c r="W7" s="103" t="n"/>
      <c r="X7" s="103" t="n"/>
      <c r="Y7" s="103" t="n"/>
      <c r="Z7" s="103" t="n"/>
      <c r="AA7" s="103" t="n"/>
      <c r="AB7" s="103" t="n"/>
      <c r="AC7" s="103" t="n"/>
      <c r="AD7" s="103" t="n"/>
      <c r="AE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  <c r="I8" s="103" t="n"/>
      <c r="J8" s="103" t="n"/>
      <c r="K8" s="103" t="n"/>
      <c r="L8" s="103" t="n"/>
      <c r="M8" s="103" t="n"/>
      <c r="N8" s="103" t="n"/>
      <c r="O8" s="103" t="n"/>
      <c r="P8" s="103" t="n"/>
      <c r="Q8" s="103" t="n"/>
      <c r="R8" s="103" t="n"/>
      <c r="S8" s="103" t="n"/>
      <c r="T8" s="103" t="n"/>
      <c r="U8" s="103" t="n"/>
      <c r="V8" s="103" t="n"/>
      <c r="W8" s="103" t="n"/>
      <c r="X8" s="103" t="n"/>
      <c r="Y8" s="103" t="n"/>
      <c r="Z8" s="103" t="n"/>
      <c r="AA8" s="103" t="n"/>
      <c r="AB8" s="103" t="n"/>
      <c r="AC8" s="103" t="n"/>
      <c r="AD8" s="103" t="n"/>
      <c r="AE8" s="103" t="n"/>
    </row>
    <row r="9" ht="30" customHeight="1" s="102">
      <c r="A9" s="103" t="n"/>
      <c r="B9" s="103" t="n"/>
      <c r="C9" s="101" t="inlineStr">
        <is>
          <t>xleda Documentation:</t>
        </is>
      </c>
      <c r="D9" s="103" t="n"/>
      <c r="E9" s="103" t="n"/>
      <c r="F9" s="103" t="n"/>
      <c r="G9" s="103" t="n"/>
      <c r="H9" s="103" t="n"/>
      <c r="I9" s="103" t="n"/>
      <c r="J9" s="103" t="n"/>
      <c r="K9" s="103" t="n"/>
      <c r="L9" s="103" t="n"/>
      <c r="M9" s="103" t="n"/>
      <c r="N9" s="103" t="n"/>
      <c r="O9" s="103" t="n"/>
      <c r="P9" s="103" t="n"/>
      <c r="Q9" s="103" t="n"/>
      <c r="R9" s="103" t="n"/>
      <c r="S9" s="103" t="n"/>
      <c r="T9" s="103" t="n"/>
      <c r="U9" s="103" t="n"/>
      <c r="V9" s="103" t="n"/>
      <c r="W9" s="103" t="n"/>
      <c r="X9" s="103" t="n"/>
      <c r="Y9" s="103" t="n"/>
      <c r="Z9" s="103" t="n"/>
      <c r="AA9" s="103" t="n"/>
      <c r="AB9" s="103" t="n"/>
      <c r="AC9" s="103" t="n"/>
      <c r="AD9" s="103" t="n"/>
      <c r="AE9" s="103" t="n"/>
    </row>
    <row r="10" ht="15" customHeight="1" s="102">
      <c r="A10" s="103" t="n"/>
      <c r="B10" s="103" t="n"/>
      <c r="C10" s="103" t="n"/>
      <c r="D10" s="67" t="inlineStr">
        <is>
          <t>https://github.com/InfoDesigner/xleda/</t>
        </is>
      </c>
      <c r="E10" s="103" t="n"/>
      <c r="F10" s="103" t="n"/>
      <c r="G10" s="103" t="n"/>
      <c r="H10" s="103" t="n"/>
      <c r="I10" s="103" t="n"/>
      <c r="J10" s="103" t="n"/>
      <c r="K10" s="103" t="n"/>
      <c r="L10" s="103" t="n"/>
      <c r="M10" s="103" t="n"/>
      <c r="N10" s="103" t="n"/>
      <c r="O10" s="103" t="n"/>
      <c r="P10" s="103" t="n"/>
      <c r="Q10" s="103" t="n"/>
      <c r="R10" s="103" t="n"/>
      <c r="S10" s="103" t="n"/>
      <c r="T10" s="103" t="n"/>
      <c r="U10" s="103" t="n"/>
      <c r="V10" s="103" t="n"/>
      <c r="W10" s="103" t="n"/>
      <c r="X10" s="103" t="n"/>
      <c r="Y10" s="103" t="n"/>
      <c r="Z10" s="103" t="n"/>
      <c r="AA10" s="103" t="n"/>
      <c r="AB10" s="103" t="n"/>
      <c r="AC10" s="103" t="n"/>
      <c r="AD10" s="103" t="n"/>
      <c r="AE10" s="103" t="n"/>
    </row>
    <row r="11" ht="15" customHeight="1" s="102">
      <c r="A11" s="103" t="n"/>
      <c r="B11" s="103" t="n"/>
      <c r="C11" s="103" t="n"/>
      <c r="D11" s="103" t="n"/>
      <c r="E11" s="103" t="n"/>
      <c r="F11" s="103" t="n"/>
      <c r="G11" s="103" t="n"/>
      <c r="H11" s="103" t="n"/>
      <c r="I11" s="103" t="n"/>
      <c r="J11" s="103" t="n"/>
      <c r="K11" s="103" t="n"/>
      <c r="L11" s="103" t="n"/>
      <c r="M11" s="103" t="n"/>
      <c r="N11" s="103" t="n"/>
      <c r="O11" s="103" t="n"/>
      <c r="P11" s="103" t="n"/>
      <c r="Q11" s="103" t="n"/>
      <c r="R11" s="103" t="n"/>
      <c r="S11" s="103" t="n"/>
      <c r="T11" s="103" t="n"/>
      <c r="U11" s="103" t="n"/>
      <c r="V11" s="103" t="n"/>
      <c r="W11" s="103" t="n"/>
      <c r="X11" s="103" t="n"/>
      <c r="Y11" s="103" t="n"/>
      <c r="Z11" s="103" t="n"/>
      <c r="AA11" s="103" t="n"/>
      <c r="AB11" s="103" t="n"/>
      <c r="AC11" s="103" t="n"/>
      <c r="AD11" s="103" t="n"/>
      <c r="AE11" s="103" t="n"/>
    </row>
    <row r="12" outlineLevel="1" ht="30" customHeight="1" s="102">
      <c r="A12" s="103" t="n"/>
      <c r="B12" s="103" t="n"/>
      <c r="C12" s="101" t="inlineStr">
        <is>
          <t>Production Performance</t>
        </is>
      </c>
      <c r="D12" s="103" t="n"/>
      <c r="E12" s="103" t="n"/>
      <c r="F12" s="103" t="n"/>
      <c r="G12" s="103" t="n"/>
      <c r="H12" s="103" t="n"/>
      <c r="I12" s="103" t="n"/>
      <c r="J12" s="103" t="n"/>
      <c r="K12" s="103" t="n"/>
      <c r="L12" s="103" t="n"/>
      <c r="M12" s="103" t="n"/>
      <c r="N12" s="103" t="n"/>
      <c r="O12" s="103" t="n"/>
      <c r="P12" s="103" t="n"/>
      <c r="Q12" s="103" t="n"/>
      <c r="R12" s="103" t="n"/>
      <c r="S12" s="103" t="n"/>
      <c r="T12" s="103" t="n"/>
      <c r="U12" s="103" t="n"/>
      <c r="V12" s="103" t="n"/>
      <c r="W12" s="103" t="n"/>
      <c r="X12" s="103" t="n"/>
      <c r="Y12" s="103" t="n"/>
      <c r="Z12" s="103" t="n"/>
      <c r="AA12" s="103" t="n"/>
      <c r="AB12" s="103" t="n"/>
      <c r="AC12" s="103" t="n"/>
      <c r="AD12" s="103" t="n"/>
      <c r="AE12" s="103" t="n"/>
    </row>
    <row r="13" outlineLevel="1" ht="5.1" customHeight="1" s="102">
      <c r="A13" s="103" t="n"/>
      <c r="B13" s="103" t="n"/>
      <c r="C13" s="103" t="n"/>
      <c r="D13" s="103" t="n"/>
      <c r="E13" s="103" t="n"/>
      <c r="F13" s="103" t="n"/>
      <c r="G13" s="103" t="n"/>
      <c r="H13" s="103" t="n"/>
      <c r="I13" s="103" t="n"/>
      <c r="J13" s="103" t="n"/>
      <c r="K13" s="103" t="n"/>
      <c r="L13" s="103" t="n"/>
      <c r="M13" s="103" t="n"/>
      <c r="N13" s="103" t="n"/>
      <c r="O13" s="103" t="n"/>
      <c r="P13" s="103" t="n"/>
      <c r="Q13" s="103" t="n"/>
      <c r="R13" s="103" t="n"/>
      <c r="S13" s="103" t="n"/>
      <c r="T13" s="103" t="n"/>
      <c r="U13" s="103" t="n"/>
      <c r="V13" s="103" t="n"/>
      <c r="W13" s="103" t="n"/>
      <c r="X13" s="103" t="n"/>
      <c r="Y13" s="103" t="n"/>
      <c r="Z13" s="103" t="n"/>
      <c r="AA13" s="103" t="n"/>
      <c r="AB13" s="103" t="n"/>
      <c r="AC13" s="103" t="n"/>
      <c r="AD13" s="103" t="n"/>
      <c r="AE13" s="103" t="n"/>
    </row>
    <row r="14" outlineLevel="1" ht="30" customHeight="1" s="102">
      <c r="A14" s="103" t="n"/>
      <c r="B14" s="103" t="n"/>
      <c r="C14" s="103" t="n"/>
      <c r="D14" s="72" t="inlineStr">
        <is>
          <t>Production Section</t>
        </is>
      </c>
      <c r="E14" s="74" t="inlineStr">
        <is>
          <t>Production Time in Seconds</t>
        </is>
      </c>
      <c r="F14" s="73" t="inlineStr">
        <is>
          <t>% of Production Time</t>
        </is>
      </c>
      <c r="G14" s="103" t="n"/>
      <c r="H14" s="103" t="n"/>
      <c r="I14" s="103" t="n"/>
      <c r="J14" s="103" t="n"/>
      <c r="K14" s="103" t="n"/>
      <c r="L14" s="103" t="n"/>
      <c r="M14" s="103" t="n"/>
      <c r="N14" s="103" t="n"/>
      <c r="O14" s="103" t="n"/>
      <c r="P14" s="103" t="n"/>
      <c r="Q14" s="103" t="n"/>
      <c r="R14" s="103" t="n"/>
      <c r="S14" s="103" t="n"/>
      <c r="T14" s="103" t="n"/>
      <c r="U14" s="103" t="n"/>
      <c r="V14" s="103" t="n"/>
      <c r="W14" s="103" t="n"/>
      <c r="X14" s="103" t="n"/>
      <c r="Y14" s="103" t="n"/>
      <c r="Z14" s="103" t="n"/>
      <c r="AA14" s="103" t="n"/>
      <c r="AB14" s="103" t="n"/>
      <c r="AC14" s="103" t="n"/>
      <c r="AD14" s="103" t="n"/>
      <c r="AE14" s="103" t="n"/>
    </row>
    <row r="15" outlineLevel="1" ht="15" customHeight="1" s="102">
      <c r="A15" s="103" t="n"/>
      <c r="B15" s="103" t="n"/>
      <c r="C15" s="103" t="n"/>
      <c r="D15" s="75" t="inlineStr">
        <is>
          <t>Initializing wb Components</t>
        </is>
      </c>
      <c r="E15" s="103" t="n">
        <v>2.011817216873169</v>
      </c>
      <c r="F15" s="45" t="n">
        <v>0.08184643279907888</v>
      </c>
      <c r="G15" s="103" t="n"/>
      <c r="H15" s="103" t="n"/>
      <c r="I15" s="103" t="n"/>
      <c r="J15" s="103" t="n"/>
      <c r="K15" s="103" t="n"/>
      <c r="L15" s="103" t="n"/>
      <c r="M15" s="103" t="n"/>
      <c r="N15" s="103" t="n"/>
      <c r="O15" s="103" t="n"/>
      <c r="P15" s="103" t="n"/>
      <c r="Q15" s="103" t="n"/>
      <c r="R15" s="103" t="n"/>
      <c r="S15" s="103" t="n"/>
      <c r="T15" s="103" t="n"/>
      <c r="U15" s="103" t="n"/>
      <c r="V15" s="103" t="n"/>
      <c r="W15" s="103" t="n"/>
      <c r="X15" s="103" t="n"/>
      <c r="Y15" s="103" t="n"/>
      <c r="Z15" s="103" t="n"/>
      <c r="AA15" s="103" t="n"/>
      <c r="AB15" s="103" t="n"/>
      <c r="AC15" s="103" t="n"/>
      <c r="AD15" s="103" t="n"/>
      <c r="AE15" s="103" t="n"/>
    </row>
    <row r="16" outlineLevel="1" ht="15" customHeight="1" s="102">
      <c r="A16" s="103" t="n"/>
      <c r="B16" s="103" t="n"/>
      <c r="C16" s="103" t="n"/>
      <c r="D16" s="75" t="inlineStr">
        <is>
          <t>Adding Data</t>
        </is>
      </c>
      <c r="E16" s="103" t="n">
        <v>5.705357074737549</v>
      </c>
      <c r="F16" s="45" t="n">
        <v>0.2321101144258151</v>
      </c>
      <c r="G16" s="103" t="n"/>
      <c r="H16" s="103" t="n"/>
      <c r="I16" s="103" t="n"/>
      <c r="J16" s="103" t="n"/>
      <c r="K16" s="103" t="n"/>
      <c r="L16" s="103" t="n"/>
      <c r="M16" s="103" t="n"/>
      <c r="N16" s="103" t="n"/>
      <c r="O16" s="103" t="n"/>
      <c r="P16" s="103" t="n"/>
      <c r="Q16" s="103" t="n"/>
      <c r="R16" s="103" t="n"/>
      <c r="S16" s="103" t="n"/>
      <c r="T16" s="103" t="n"/>
      <c r="U16" s="103" t="n"/>
      <c r="V16" s="103" t="n"/>
      <c r="W16" s="103" t="n"/>
      <c r="X16" s="103" t="n"/>
      <c r="Y16" s="103" t="n"/>
      <c r="Z16" s="103" t="n"/>
      <c r="AA16" s="103" t="n"/>
      <c r="AB16" s="103" t="n"/>
      <c r="AC16" s="103" t="n"/>
      <c r="AD16" s="103" t="n"/>
      <c r="AE16" s="103" t="n"/>
    </row>
    <row r="17" outlineLevel="1" ht="15" customHeight="1" s="102">
      <c r="A17" s="103" t="n"/>
      <c r="B17" s="103" t="n"/>
      <c r="C17" s="103" t="n"/>
      <c r="D17" s="75" t="inlineStr">
        <is>
          <t>Adding Plots</t>
        </is>
      </c>
      <c r="E17" s="103" t="n">
        <v>16.86321544647217</v>
      </c>
      <c r="F17" s="45" t="n">
        <v>0.686043452775106</v>
      </c>
      <c r="G17" s="103" t="n"/>
      <c r="H17" s="103" t="n"/>
      <c r="I17" s="103" t="n"/>
      <c r="J17" s="103" t="n"/>
      <c r="K17" s="103" t="n"/>
      <c r="L17" s="103" t="n"/>
      <c r="M17" s="103" t="n"/>
      <c r="N17" s="103" t="n"/>
      <c r="O17" s="103" t="n"/>
      <c r="P17" s="103" t="n"/>
      <c r="Q17" s="103" t="n"/>
      <c r="R17" s="103" t="n"/>
      <c r="S17" s="103" t="n"/>
      <c r="T17" s="103" t="n"/>
      <c r="U17" s="103" t="n"/>
      <c r="V17" s="103" t="n"/>
      <c r="W17" s="103" t="n"/>
      <c r="X17" s="103" t="n"/>
      <c r="Y17" s="103" t="n"/>
      <c r="Z17" s="103" t="n"/>
      <c r="AA17" s="103" t="n"/>
      <c r="AB17" s="103" t="n"/>
      <c r="AC17" s="103" t="n"/>
      <c r="AD17" s="103" t="n"/>
      <c r="AE17" s="103" t="n"/>
    </row>
    <row r="18" outlineLevel="1" ht="1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  <c r="I18" s="103" t="n"/>
      <c r="J18" s="103" t="n"/>
      <c r="K18" s="103" t="n"/>
      <c r="L18" s="103" t="n"/>
      <c r="M18" s="103" t="n"/>
      <c r="N18" s="103" t="n"/>
      <c r="O18" s="103" t="n"/>
      <c r="P18" s="103" t="n"/>
      <c r="Q18" s="103" t="n"/>
      <c r="R18" s="103" t="n"/>
      <c r="S18" s="103" t="n"/>
      <c r="T18" s="103" t="n"/>
      <c r="U18" s="103" t="n"/>
      <c r="V18" s="103" t="n"/>
      <c r="W18" s="103" t="n"/>
      <c r="X18" s="103" t="n"/>
      <c r="Y18" s="103" t="n"/>
      <c r="Z18" s="103" t="n"/>
      <c r="AA18" s="103" t="n"/>
      <c r="AB18" s="103" t="n"/>
      <c r="AC18" s="103" t="n"/>
      <c r="AD18" s="103" t="n"/>
      <c r="AE18" s="103" t="n"/>
    </row>
    <row r="19" outlineLevel="1" ht="10.35" customHeight="1" s="102">
      <c r="A19" s="103" t="n"/>
      <c r="B19" s="103" t="n"/>
      <c r="C19" s="103" t="n"/>
      <c r="D19" s="103" t="n"/>
      <c r="E19" s="103" t="n"/>
      <c r="F19" s="103" t="n"/>
      <c r="G19" s="103" t="n"/>
      <c r="H19" s="103" t="n"/>
      <c r="I19" s="103" t="n"/>
      <c r="J19" s="103" t="n"/>
      <c r="K19" s="103" t="n"/>
      <c r="L19" s="103" t="n"/>
      <c r="M19" s="103" t="n"/>
      <c r="N19" s="103" t="n"/>
      <c r="O19" s="103" t="n"/>
      <c r="P19" s="103" t="n"/>
      <c r="Q19" s="103" t="n"/>
      <c r="R19" s="103" t="n"/>
      <c r="S19" s="103" t="n"/>
      <c r="T19" s="103" t="n"/>
      <c r="U19" s="103" t="n"/>
      <c r="V19" s="103" t="n"/>
      <c r="W19" s="103" t="n"/>
      <c r="X19" s="103" t="n"/>
      <c r="Y19" s="103" t="n"/>
      <c r="Z19" s="103" t="n"/>
      <c r="AA19" s="103" t="n"/>
      <c r="AB19" s="103" t="n"/>
      <c r="AC19" s="103" t="n"/>
      <c r="AD19" s="103" t="n"/>
      <c r="AE19" s="103" t="n"/>
    </row>
    <row r="20" outlineLevel="1" ht="30" customHeight="1" s="102">
      <c r="A20" s="103" t="n"/>
      <c r="B20" s="103" t="n"/>
      <c r="C20" s="101" t="inlineStr">
        <is>
          <t>Environment Details</t>
        </is>
      </c>
      <c r="D20" s="103" t="n"/>
      <c r="E20" s="65" t="n"/>
      <c r="F20" s="103" t="n"/>
      <c r="G20" s="103" t="n"/>
      <c r="H20" s="103" t="n"/>
      <c r="I20" s="103" t="n"/>
      <c r="J20" s="103" t="n"/>
      <c r="K20" s="103" t="n"/>
      <c r="L20" s="103" t="n"/>
      <c r="M20" s="103" t="n"/>
      <c r="N20" s="103" t="n"/>
      <c r="O20" s="103" t="n"/>
      <c r="P20" s="103" t="n"/>
      <c r="Q20" s="103" t="n"/>
      <c r="R20" s="103" t="n"/>
      <c r="S20" s="103" t="n"/>
      <c r="T20" s="103" t="n"/>
      <c r="U20" s="103" t="n"/>
      <c r="V20" s="103" t="n"/>
      <c r="W20" s="103" t="n"/>
      <c r="X20" s="103" t="n"/>
      <c r="Y20" s="103" t="n"/>
      <c r="Z20" s="103" t="n"/>
      <c r="AA20" s="103" t="n"/>
      <c r="AB20" s="103" t="n"/>
      <c r="AC20" s="103" t="n"/>
      <c r="AD20" s="103" t="n"/>
      <c r="AE20" s="103" t="n"/>
    </row>
    <row r="21" outlineLevel="1" ht="5.1" customHeight="1" s="102">
      <c r="A21" s="103" t="n"/>
      <c r="B21" s="103" t="n"/>
      <c r="C21" s="103" t="n"/>
      <c r="D21" s="103" t="n"/>
      <c r="E21" s="103" t="n"/>
      <c r="F21" s="103" t="n"/>
      <c r="G21" s="103" t="n"/>
      <c r="H21" s="103" t="n"/>
      <c r="I21" s="103" t="n"/>
      <c r="J21" s="103" t="n"/>
      <c r="K21" s="103" t="n"/>
      <c r="L21" s="103" t="n"/>
      <c r="M21" s="103" t="n"/>
      <c r="N21" s="103" t="n"/>
      <c r="O21" s="103" t="n"/>
      <c r="P21" s="103" t="n"/>
      <c r="Q21" s="103" t="n"/>
      <c r="R21" s="103" t="n"/>
      <c r="S21" s="103" t="n"/>
      <c r="T21" s="103" t="n"/>
      <c r="U21" s="103" t="n"/>
      <c r="V21" s="103" t="n"/>
      <c r="W21" s="103" t="n"/>
      <c r="X21" s="103" t="n"/>
      <c r="Y21" s="103" t="n"/>
      <c r="Z21" s="103" t="n"/>
      <c r="AA21" s="103" t="n"/>
      <c r="AB21" s="103" t="n"/>
      <c r="AC21" s="103" t="n"/>
      <c r="AD21" s="103" t="n"/>
      <c r="AE21" s="103" t="n"/>
    </row>
    <row r="22" outlineLevel="1" ht="30" customHeight="1" s="102">
      <c r="A22" s="103" t="n"/>
      <c r="B22" s="103" t="n"/>
      <c r="C22" s="103" t="n"/>
      <c r="D22" s="72" t="inlineStr">
        <is>
          <t>Environment Variable</t>
        </is>
      </c>
      <c r="E22" s="73" t="inlineStr">
        <is>
          <t>Value</t>
        </is>
      </c>
      <c r="F22" s="103" t="n"/>
      <c r="G22" s="103" t="n"/>
      <c r="H22" s="103" t="n"/>
      <c r="I22" s="103" t="n"/>
      <c r="J22" s="103" t="n"/>
      <c r="K22" s="103" t="n"/>
      <c r="L22" s="103" t="n"/>
      <c r="M22" s="103" t="n"/>
      <c r="N22" s="103" t="n"/>
      <c r="O22" s="103" t="n"/>
      <c r="P22" s="103" t="n"/>
      <c r="Q22" s="103" t="n"/>
      <c r="R22" s="103" t="n"/>
      <c r="S22" s="103" t="n"/>
      <c r="T22" s="103" t="n"/>
      <c r="U22" s="103" t="n"/>
      <c r="V22" s="103" t="n"/>
      <c r="W22" s="103" t="n"/>
      <c r="X22" s="103" t="n"/>
      <c r="Y22" s="103" t="n"/>
      <c r="Z22" s="103" t="n"/>
      <c r="AA22" s="103" t="n"/>
      <c r="AB22" s="103" t="n"/>
      <c r="AC22" s="103" t="n"/>
      <c r="AD22" s="103" t="n"/>
      <c r="AE22" s="103" t="n"/>
    </row>
    <row r="23" outlineLevel="1" ht="15" customHeight="1" s="102">
      <c r="A23" s="103" t="n"/>
      <c r="B23" s="103" t="n"/>
      <c r="C23" s="103" t="n"/>
      <c r="D23" s="40" t="inlineStr">
        <is>
          <t>os</t>
        </is>
      </c>
      <c r="E23" s="103" t="inlineStr">
        <is>
          <t>Windows</t>
        </is>
      </c>
      <c r="F23" s="103" t="n"/>
      <c r="G23" s="103" t="n"/>
      <c r="H23" s="103" t="n"/>
      <c r="I23" s="103" t="n"/>
      <c r="J23" s="103" t="n"/>
      <c r="K23" s="103" t="n"/>
      <c r="L23" s="103" t="n"/>
      <c r="M23" s="103" t="n"/>
      <c r="N23" s="103" t="n"/>
      <c r="O23" s="103" t="n"/>
      <c r="P23" s="103" t="n"/>
      <c r="Q23" s="103" t="n"/>
      <c r="R23" s="103" t="n"/>
      <c r="S23" s="103" t="n"/>
      <c r="T23" s="103" t="n"/>
      <c r="U23" s="103" t="n"/>
      <c r="V23" s="103" t="n"/>
      <c r="W23" s="103" t="n"/>
      <c r="X23" s="103" t="n"/>
      <c r="Y23" s="103" t="n"/>
      <c r="Z23" s="103" t="n"/>
      <c r="AA23" s="103" t="n"/>
      <c r="AB23" s="103" t="n"/>
      <c r="AC23" s="103" t="n"/>
      <c r="AD23" s="103" t="n"/>
      <c r="AE23" s="103" t="n"/>
    </row>
    <row r="24" outlineLevel="1" ht="15" customHeight="1" s="102">
      <c r="A24" s="103" t="n"/>
      <c r="B24" s="103" t="n"/>
      <c r="C24" s="103" t="n"/>
      <c r="D24" s="40" t="inlineStr">
        <is>
          <t>env_type</t>
        </is>
      </c>
      <c r="E24" s="103" t="inlineStr">
        <is>
          <t>Terminal or IDE</t>
        </is>
      </c>
      <c r="F24" s="103" t="n"/>
      <c r="G24" s="103" t="n"/>
      <c r="H24" s="103" t="n"/>
      <c r="I24" s="103" t="n"/>
      <c r="J24" s="103" t="n"/>
      <c r="K24" s="103" t="n"/>
      <c r="L24" s="103" t="n"/>
      <c r="M24" s="103" t="n"/>
      <c r="N24" s="103" t="n"/>
      <c r="O24" s="103" t="n"/>
      <c r="P24" s="103" t="n"/>
      <c r="Q24" s="103" t="n"/>
      <c r="R24" s="103" t="n"/>
      <c r="S24" s="103" t="n"/>
      <c r="T24" s="103" t="n"/>
      <c r="U24" s="103" t="n"/>
      <c r="V24" s="103" t="n"/>
      <c r="W24" s="103" t="n"/>
      <c r="X24" s="103" t="n"/>
      <c r="Y24" s="103" t="n"/>
      <c r="Z24" s="103" t="n"/>
      <c r="AA24" s="103" t="n"/>
      <c r="AB24" s="103" t="n"/>
      <c r="AC24" s="103" t="n"/>
      <c r="AD24" s="103" t="n"/>
      <c r="AE24" s="103" t="n"/>
    </row>
    <row r="25" outlineLevel="1" ht="15" customHeight="1" s="102">
      <c r="A25" s="103" t="n"/>
      <c r="B25" s="103" t="n"/>
      <c r="C25" s="103" t="n"/>
      <c r="D25" s="40" t="inlineStr">
        <is>
          <t>excel_version</t>
        </is>
      </c>
      <c r="E25" s="103" t="inlineStr">
        <is>
          <t>16</t>
        </is>
      </c>
      <c r="F25" s="103" t="n"/>
      <c r="G25" s="103" t="n"/>
      <c r="H25" s="103" t="n"/>
      <c r="I25" s="103" t="n"/>
      <c r="J25" s="103" t="n"/>
      <c r="K25" s="103" t="n"/>
      <c r="L25" s="103" t="n"/>
      <c r="M25" s="103" t="n"/>
      <c r="N25" s="103" t="n"/>
      <c r="O25" s="103" t="n"/>
      <c r="P25" s="103" t="n"/>
      <c r="Q25" s="103" t="n"/>
      <c r="R25" s="103" t="n"/>
      <c r="S25" s="103" t="n"/>
      <c r="T25" s="103" t="n"/>
      <c r="U25" s="103" t="n"/>
      <c r="V25" s="103" t="n"/>
      <c r="W25" s="103" t="n"/>
      <c r="X25" s="103" t="n"/>
      <c r="Y25" s="103" t="n"/>
      <c r="Z25" s="103" t="n"/>
      <c r="AA25" s="103" t="n"/>
      <c r="AB25" s="103" t="n"/>
      <c r="AC25" s="103" t="n"/>
      <c r="AD25" s="103" t="n"/>
      <c r="AE25" s="103" t="n"/>
    </row>
    <row r="26" outlineLevel="1" ht="15" customHeight="1" s="102">
      <c r="A26" s="103" t="n"/>
      <c r="B26" s="103" t="n"/>
      <c r="C26" s="103" t="n"/>
      <c r="D26" s="40" t="inlineStr">
        <is>
          <t>compatible</t>
        </is>
      </c>
      <c r="E26" s="103" t="b">
        <v>1</v>
      </c>
      <c r="F26" s="103" t="n"/>
      <c r="G26" s="103" t="n"/>
      <c r="H26" s="103" t="n"/>
      <c r="I26" s="103" t="n"/>
      <c r="J26" s="103" t="n"/>
      <c r="K26" s="103" t="n"/>
      <c r="L26" s="103" t="n"/>
      <c r="M26" s="103" t="n"/>
      <c r="N26" s="103" t="n"/>
      <c r="O26" s="103" t="n"/>
      <c r="P26" s="103" t="n"/>
      <c r="Q26" s="103" t="n"/>
      <c r="R26" s="103" t="n"/>
      <c r="S26" s="103" t="n"/>
      <c r="T26" s="103" t="n"/>
      <c r="U26" s="103" t="n"/>
      <c r="V26" s="103" t="n"/>
      <c r="W26" s="103" t="n"/>
      <c r="X26" s="103" t="n"/>
      <c r="Y26" s="103" t="n"/>
      <c r="Z26" s="103" t="n"/>
      <c r="AA26" s="103" t="n"/>
      <c r="AB26" s="103" t="n"/>
      <c r="AC26" s="103" t="n"/>
      <c r="AD26" s="103" t="n"/>
      <c r="AE26" s="103" t="n"/>
    </row>
    <row r="27" outlineLevel="1" ht="15" customHeight="1" s="102">
      <c r="A27" s="103" t="n"/>
      <c r="B27" s="103" t="n"/>
      <c r="C27" s="103" t="n"/>
      <c r="D27" s="40" t="inlineStr">
        <is>
          <t>junk_drawer</t>
        </is>
      </c>
      <c r="E27" s="103" t="inlineStr">
        <is>
          <t>Recycle Bin</t>
        </is>
      </c>
      <c r="F27" s="103" t="n"/>
      <c r="G27" s="103" t="n"/>
      <c r="H27" s="103" t="n"/>
      <c r="I27" s="103" t="n"/>
      <c r="J27" s="103" t="n"/>
      <c r="K27" s="103" t="n"/>
      <c r="L27" s="103" t="n"/>
      <c r="M27" s="103" t="n"/>
      <c r="N27" s="103" t="n"/>
      <c r="O27" s="103" t="n"/>
      <c r="P27" s="103" t="n"/>
      <c r="Q27" s="103" t="n"/>
      <c r="R27" s="103" t="n"/>
      <c r="S27" s="103" t="n"/>
      <c r="T27" s="103" t="n"/>
      <c r="U27" s="103" t="n"/>
      <c r="V27" s="103" t="n"/>
      <c r="W27" s="103" t="n"/>
      <c r="X27" s="103" t="n"/>
      <c r="Y27" s="103" t="n"/>
      <c r="Z27" s="103" t="n"/>
      <c r="AA27" s="103" t="n"/>
      <c r="AB27" s="103" t="n"/>
      <c r="AC27" s="103" t="n"/>
      <c r="AD27" s="103" t="n"/>
      <c r="AE27" s="103" t="n"/>
    </row>
    <row r="28" outlineLevel="1" ht="15" customHeight="1" s="102">
      <c r="A28" s="103" t="n"/>
      <c r="B28" s="103" t="n"/>
      <c r="C28" s="103" t="n"/>
      <c r="D28" s="40" t="inlineStr">
        <is>
          <t>date</t>
        </is>
      </c>
      <c r="E28" s="103" t="inlineStr">
        <is>
          <t>7/7/2026</t>
        </is>
      </c>
      <c r="F28" s="103" t="n"/>
      <c r="G28" s="103" t="n"/>
      <c r="H28" s="103" t="n"/>
      <c r="I28" s="103" t="n"/>
      <c r="J28" s="103" t="n"/>
      <c r="K28" s="103" t="n"/>
      <c r="L28" s="103" t="n"/>
      <c r="M28" s="103" t="n"/>
      <c r="N28" s="103" t="n"/>
      <c r="O28" s="103" t="n"/>
      <c r="P28" s="103" t="n"/>
      <c r="Q28" s="103" t="n"/>
      <c r="R28" s="103" t="n"/>
      <c r="S28" s="103" t="n"/>
      <c r="T28" s="103" t="n"/>
      <c r="U28" s="103" t="n"/>
      <c r="V28" s="103" t="n"/>
      <c r="W28" s="103" t="n"/>
      <c r="X28" s="103" t="n"/>
      <c r="Y28" s="103" t="n"/>
      <c r="Z28" s="103" t="n"/>
      <c r="AA28" s="103" t="n"/>
      <c r="AB28" s="103" t="n"/>
      <c r="AC28" s="103" t="n"/>
      <c r="AD28" s="103" t="n"/>
      <c r="AE28" s="103" t="n"/>
    </row>
    <row r="29" outlineLevel="1" ht="15" customHeight="1" s="102">
      <c r="A29" s="103" t="n"/>
      <c r="B29" s="103" t="n"/>
      <c r="C29" s="103" t="n"/>
      <c r="D29" s="40" t="inlineStr">
        <is>
          <t>os_release</t>
        </is>
      </c>
      <c r="E29" s="103" t="inlineStr">
        <is>
          <t>11</t>
        </is>
      </c>
      <c r="F29" s="103" t="n"/>
      <c r="G29" s="103" t="n"/>
      <c r="H29" s="103" t="n"/>
      <c r="I29" s="103" t="n"/>
      <c r="J29" s="103" t="n"/>
      <c r="K29" s="103" t="n"/>
      <c r="L29" s="103" t="n"/>
      <c r="M29" s="103" t="n"/>
      <c r="N29" s="103" t="n"/>
      <c r="O29" s="103" t="n"/>
      <c r="P29" s="103" t="n"/>
      <c r="Q29" s="103" t="n"/>
      <c r="R29" s="103" t="n"/>
      <c r="S29" s="103" t="n"/>
      <c r="T29" s="103" t="n"/>
      <c r="U29" s="103" t="n"/>
      <c r="V29" s="103" t="n"/>
      <c r="W29" s="103" t="n"/>
      <c r="X29" s="103" t="n"/>
      <c r="Y29" s="103" t="n"/>
      <c r="Z29" s="103" t="n"/>
      <c r="AA29" s="103" t="n"/>
      <c r="AB29" s="103" t="n"/>
      <c r="AC29" s="103" t="n"/>
      <c r="AD29" s="103" t="n"/>
      <c r="AE29" s="103" t="n"/>
    </row>
    <row r="30" outlineLevel="1" ht="15" customHeight="1" s="102">
      <c r="A30" s="103" t="n"/>
      <c r="B30" s="103" t="n"/>
      <c r="C30" s="103" t="n"/>
      <c r="D30" s="40" t="inlineStr">
        <is>
          <t>os_version</t>
        </is>
      </c>
      <c r="E30" s="103" t="inlineStr">
        <is>
          <t>10.0.26200</t>
        </is>
      </c>
      <c r="F30" s="103" t="n"/>
      <c r="G30" s="103" t="n"/>
      <c r="H30" s="103" t="n"/>
      <c r="I30" s="103" t="n"/>
      <c r="J30" s="103" t="n"/>
      <c r="K30" s="103" t="n"/>
      <c r="L30" s="103" t="n"/>
      <c r="M30" s="103" t="n"/>
      <c r="N30" s="103" t="n"/>
      <c r="O30" s="103" t="n"/>
      <c r="P30" s="103" t="n"/>
      <c r="Q30" s="103" t="n"/>
      <c r="R30" s="103" t="n"/>
      <c r="S30" s="103" t="n"/>
      <c r="T30" s="103" t="n"/>
      <c r="U30" s="103" t="n"/>
      <c r="V30" s="103" t="n"/>
      <c r="W30" s="103" t="n"/>
      <c r="X30" s="103" t="n"/>
      <c r="Y30" s="103" t="n"/>
      <c r="Z30" s="103" t="n"/>
      <c r="AA30" s="103" t="n"/>
      <c r="AB30" s="103" t="n"/>
      <c r="AC30" s="103" t="n"/>
      <c r="AD30" s="103" t="n"/>
      <c r="AE30" s="103" t="n"/>
    </row>
    <row r="31" outlineLevel="1" ht="15" customHeight="1" s="102">
      <c r="A31" s="103" t="n"/>
      <c r="B31" s="103" t="n"/>
      <c r="C31" s="103" t="n"/>
      <c r="D31" s="40" t="inlineStr">
        <is>
          <t>architecture</t>
        </is>
      </c>
      <c r="E31" s="103" t="inlineStr">
        <is>
          <t>AMD64</t>
        </is>
      </c>
      <c r="F31" s="103" t="n"/>
      <c r="G31" s="103" t="n"/>
      <c r="H31" s="103" t="n"/>
      <c r="I31" s="103" t="n"/>
      <c r="J31" s="103" t="n"/>
      <c r="K31" s="103" t="n"/>
      <c r="L31" s="103" t="n"/>
      <c r="M31" s="103" t="n"/>
      <c r="N31" s="103" t="n"/>
      <c r="O31" s="103" t="n"/>
      <c r="P31" s="103" t="n"/>
      <c r="Q31" s="103" t="n"/>
      <c r="R31" s="103" t="n"/>
      <c r="S31" s="103" t="n"/>
      <c r="T31" s="103" t="n"/>
      <c r="U31" s="103" t="n"/>
      <c r="V31" s="103" t="n"/>
      <c r="W31" s="103" t="n"/>
      <c r="X31" s="103" t="n"/>
      <c r="Y31" s="103" t="n"/>
      <c r="Z31" s="103" t="n"/>
      <c r="AA31" s="103" t="n"/>
      <c r="AB31" s="103" t="n"/>
      <c r="AC31" s="103" t="n"/>
      <c r="AD31" s="103" t="n"/>
      <c r="AE31" s="103" t="n"/>
    </row>
    <row r="32" outlineLevel="1" ht="15" customHeight="1" s="102">
      <c r="A32" s="103" t="n"/>
      <c r="B32" s="103" t="n"/>
      <c r="C32" s="103" t="n"/>
      <c r="D32" s="40" t="inlineStr">
        <is>
          <t>processor</t>
        </is>
      </c>
      <c r="E32" s="103" t="inlineStr">
        <is>
          <t>Intel64 Family 6 Model 140 Stepping 1, GenuineIntel</t>
        </is>
      </c>
      <c r="F32" s="103" t="n"/>
      <c r="G32" s="103" t="n"/>
      <c r="H32" s="103" t="n"/>
      <c r="I32" s="103" t="n"/>
      <c r="J32" s="103" t="n"/>
      <c r="K32" s="103" t="n"/>
      <c r="L32" s="103" t="n"/>
      <c r="M32" s="103" t="n"/>
      <c r="N32" s="103" t="n"/>
      <c r="O32" s="103" t="n"/>
      <c r="P32" s="103" t="n"/>
      <c r="Q32" s="103" t="n"/>
      <c r="R32" s="103" t="n"/>
      <c r="S32" s="103" t="n"/>
      <c r="T32" s="103" t="n"/>
      <c r="U32" s="103" t="n"/>
      <c r="V32" s="103" t="n"/>
      <c r="W32" s="103" t="n"/>
      <c r="X32" s="103" t="n"/>
      <c r="Y32" s="103" t="n"/>
      <c r="Z32" s="103" t="n"/>
      <c r="AA32" s="103" t="n"/>
      <c r="AB32" s="103" t="n"/>
      <c r="AC32" s="103" t="n"/>
      <c r="AD32" s="103" t="n"/>
      <c r="AE32" s="103" t="n"/>
    </row>
    <row r="33" outlineLevel="1" ht="15" customHeight="1" s="102">
      <c r="A33" s="103" t="n"/>
      <c r="B33" s="103" t="n"/>
      <c r="C33" s="103" t="n"/>
      <c r="D33" s="40" t="inlineStr">
        <is>
          <t>python_version</t>
        </is>
      </c>
      <c r="E33" s="103" t="inlineStr">
        <is>
          <t>3.14.2</t>
        </is>
      </c>
      <c r="F33" s="103" t="n"/>
      <c r="G33" s="103" t="n"/>
      <c r="H33" s="103" t="n"/>
      <c r="I33" s="103" t="n"/>
      <c r="J33" s="103" t="n"/>
      <c r="K33" s="103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</row>
    <row r="34" outlineLevel="1" ht="15" customHeight="1" s="102">
      <c r="A34" s="103" t="n"/>
      <c r="B34" s="103" t="n"/>
      <c r="C34" s="103" t="n"/>
      <c r="D34" s="40" t="inlineStr">
        <is>
          <t>python_implementation</t>
        </is>
      </c>
      <c r="E34" s="103" t="inlineStr">
        <is>
          <t>CPython</t>
        </is>
      </c>
      <c r="F34" s="103" t="n"/>
      <c r="G34" s="103" t="n"/>
      <c r="H34" s="103" t="n"/>
      <c r="I34" s="103" t="n"/>
      <c r="J34" s="103" t="n"/>
      <c r="K34" s="103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</row>
    <row r="35" outlineLevel="1" ht="15" customHeight="1" s="102">
      <c r="A35" s="103" t="n"/>
      <c r="B35" s="103" t="n"/>
      <c r="C35" s="103" t="n"/>
      <c r="D35" s="40" t="inlineStr">
        <is>
          <t>console_columns</t>
        </is>
      </c>
      <c r="E35" s="103" t="n">
        <v>189</v>
      </c>
      <c r="F35" s="103" t="n"/>
      <c r="G35" s="103" t="n"/>
      <c r="H35" s="103" t="n"/>
      <c r="I35" s="103" t="n"/>
      <c r="J35" s="103" t="n"/>
      <c r="K35" s="103" t="n"/>
      <c r="L35" s="103" t="n"/>
      <c r="M35" s="103" t="n"/>
      <c r="N35" s="103" t="n"/>
      <c r="O35" s="103" t="n"/>
      <c r="P35" s="103" t="n"/>
      <c r="Q35" s="103" t="n"/>
      <c r="R35" s="103" t="n"/>
      <c r="S35" s="103" t="n"/>
      <c r="T35" s="103" t="n"/>
      <c r="U35" s="103" t="n"/>
      <c r="V35" s="103" t="n"/>
      <c r="W35" s="103" t="n"/>
      <c r="X35" s="103" t="n"/>
      <c r="Y35" s="103" t="n"/>
      <c r="Z35" s="103" t="n"/>
      <c r="AA35" s="103" t="n"/>
      <c r="AB35" s="103" t="n"/>
      <c r="AC35" s="103" t="n"/>
      <c r="AD35" s="103" t="n"/>
      <c r="AE35" s="103" t="n"/>
    </row>
    <row r="36" outlineLevel="1" ht="15" customHeight="1" s="102">
      <c r="A36" s="103" t="n"/>
      <c r="B36" s="103" t="n"/>
      <c r="C36" s="103" t="n"/>
      <c r="D36" s="40" t="inlineStr">
        <is>
          <t>console_lines</t>
        </is>
      </c>
      <c r="E36" s="103" t="n">
        <v>16</v>
      </c>
      <c r="F36" s="103" t="n"/>
      <c r="G36" s="103" t="n"/>
      <c r="H36" s="103" t="n"/>
      <c r="I36" s="103" t="n"/>
      <c r="J36" s="103" t="n"/>
      <c r="K36" s="103" t="n"/>
      <c r="L36" s="103" t="n"/>
      <c r="M36" s="103" t="n"/>
      <c r="N36" s="103" t="n"/>
      <c r="O36" s="103" t="n"/>
      <c r="P36" s="103" t="n"/>
      <c r="Q36" s="103" t="n"/>
      <c r="R36" s="103" t="n"/>
      <c r="S36" s="103" t="n"/>
      <c r="T36" s="103" t="n"/>
      <c r="U36" s="103" t="n"/>
      <c r="V36" s="103" t="n"/>
      <c r="W36" s="103" t="n"/>
      <c r="X36" s="103" t="n"/>
      <c r="Y36" s="103" t="n"/>
      <c r="Z36" s="103" t="n"/>
      <c r="AA36" s="103" t="n"/>
      <c r="AB36" s="103" t="n"/>
      <c r="AC36" s="103" t="n"/>
      <c r="AD36" s="103" t="n"/>
      <c r="AE36" s="103" t="n"/>
    </row>
    <row r="37" outlineLevel="1" ht="15" customHeight="1" s="102">
      <c r="A37" s="103" t="n"/>
      <c r="B37" s="103" t="n"/>
      <c r="C37" s="103" t="n"/>
      <c r="D37" s="66" t="n"/>
      <c r="E37" s="103" t="n"/>
      <c r="F37" s="103" t="n"/>
      <c r="G37" s="103" t="n"/>
      <c r="H37" s="103" t="n"/>
      <c r="I37" s="103" t="n"/>
      <c r="J37" s="103" t="n"/>
      <c r="K37" s="103" t="n"/>
      <c r="L37" s="103" t="n"/>
      <c r="M37" s="103" t="n"/>
      <c r="N37" s="103" t="n"/>
      <c r="O37" s="103" t="n"/>
      <c r="P37" s="103" t="n"/>
      <c r="Q37" s="103" t="n"/>
      <c r="R37" s="103" t="n"/>
      <c r="S37" s="103" t="n"/>
      <c r="T37" s="103" t="n"/>
      <c r="U37" s="103" t="n"/>
      <c r="V37" s="103" t="n"/>
      <c r="W37" s="103" t="n"/>
      <c r="X37" s="103" t="n"/>
      <c r="Y37" s="103" t="n"/>
      <c r="Z37" s="103" t="n"/>
      <c r="AA37" s="103" t="n"/>
      <c r="AB37" s="103" t="n"/>
      <c r="AC37" s="103" t="n"/>
      <c r="AD37" s="103" t="n"/>
      <c r="AE37" s="103" t="n"/>
    </row>
    <row r="38" outlineLevel="1" ht="15" customHeight="1" s="102">
      <c r="A38" s="103" t="n"/>
      <c r="B38" s="103" t="n"/>
      <c r="C38" s="103" t="n"/>
      <c r="D38" s="43" t="n"/>
      <c r="E38" s="103" t="n"/>
      <c r="F38" s="103" t="n"/>
      <c r="G38" s="103" t="n"/>
      <c r="H38" s="103" t="n"/>
      <c r="I38" s="103" t="n"/>
      <c r="J38" s="103" t="n"/>
      <c r="K38" s="103" t="n"/>
      <c r="L38" s="103" t="n"/>
      <c r="M38" s="103" t="n"/>
      <c r="N38" s="103" t="n"/>
      <c r="O38" s="103" t="n"/>
      <c r="P38" s="103" t="n"/>
      <c r="Q38" s="103" t="n"/>
      <c r="R38" s="103" t="n"/>
      <c r="S38" s="103" t="n"/>
      <c r="T38" s="103" t="n"/>
      <c r="U38" s="103" t="n"/>
      <c r="V38" s="103" t="n"/>
      <c r="W38" s="103" t="n"/>
      <c r="X38" s="103" t="n"/>
      <c r="Y38" s="103" t="n"/>
      <c r="Z38" s="103" t="n"/>
      <c r="AA38" s="103" t="n"/>
      <c r="AB38" s="103" t="n"/>
      <c r="AC38" s="103" t="n"/>
      <c r="AD38" s="103" t="n"/>
      <c r="AE38" s="103" t="n"/>
    </row>
    <row r="39" outlineLevel="1" ht="30" customHeight="1" s="102">
      <c r="A39" s="103" t="n"/>
      <c r="B39" s="103" t="n"/>
      <c r="C39" s="101" t="inlineStr">
        <is>
          <t>Configuration Details</t>
        </is>
      </c>
      <c r="D39" s="103" t="n"/>
      <c r="E39" s="103" t="n"/>
      <c r="F39" s="103" t="n"/>
      <c r="G39" s="103" t="n"/>
      <c r="H39" s="103" t="n"/>
      <c r="I39" s="103" t="n"/>
      <c r="J39" s="103" t="n"/>
      <c r="K39" s="103" t="n"/>
      <c r="L39" s="103" t="n"/>
      <c r="M39" s="103" t="n"/>
      <c r="N39" s="103" t="n"/>
      <c r="O39" s="103" t="n"/>
      <c r="P39" s="103" t="n"/>
      <c r="Q39" s="103" t="n"/>
      <c r="R39" s="103" t="n"/>
      <c r="S39" s="103" t="n"/>
      <c r="T39" s="103" t="n"/>
      <c r="U39" s="103" t="n"/>
      <c r="V39" s="103" t="n"/>
      <c r="W39" s="103" t="n"/>
      <c r="X39" s="103" t="n"/>
      <c r="Y39" s="103" t="n"/>
      <c r="Z39" s="103" t="n"/>
      <c r="AA39" s="103" t="n"/>
      <c r="AB39" s="103" t="n"/>
      <c r="AC39" s="103" t="n"/>
      <c r="AD39" s="103" t="n"/>
      <c r="AE39" s="103" t="n"/>
    </row>
    <row r="40" outlineLevel="1" ht="5.1" customHeight="1" s="102">
      <c r="A40" s="103" t="n"/>
      <c r="B40" s="103" t="n"/>
      <c r="C40" s="103" t="n"/>
      <c r="D40" s="103" t="n"/>
      <c r="E40" s="103" t="n"/>
      <c r="F40" s="103" t="n"/>
      <c r="G40" s="103" t="n"/>
      <c r="H40" s="103" t="n"/>
      <c r="I40" s="103" t="n"/>
      <c r="J40" s="103" t="n"/>
      <c r="K40" s="103" t="n"/>
      <c r="L40" s="103" t="n"/>
      <c r="M40" s="103" t="n"/>
      <c r="N40" s="103" t="n"/>
      <c r="O40" s="103" t="n"/>
      <c r="P40" s="103" t="n"/>
      <c r="Q40" s="103" t="n"/>
      <c r="R40" s="103" t="n"/>
      <c r="S40" s="103" t="n"/>
      <c r="T40" s="103" t="n"/>
      <c r="U40" s="103" t="n"/>
      <c r="V40" s="103" t="n"/>
      <c r="W40" s="103" t="n"/>
      <c r="X40" s="103" t="n"/>
      <c r="Y40" s="103" t="n"/>
      <c r="Z40" s="103" t="n"/>
      <c r="AA40" s="103" t="n"/>
      <c r="AB40" s="103" t="n"/>
      <c r="AC40" s="103" t="n"/>
      <c r="AD40" s="103" t="n"/>
      <c r="AE40" s="103" t="n"/>
    </row>
    <row r="41" outlineLevel="1" ht="30" customHeight="1" s="102">
      <c r="A41" s="103" t="n"/>
      <c r="B41" s="103" t="n"/>
      <c r="C41" s="103" t="n"/>
      <c r="D41" s="72" t="inlineStr">
        <is>
          <t>Input Argument</t>
        </is>
      </c>
      <c r="E41" s="73" t="inlineStr">
        <is>
          <t>Value</t>
        </is>
      </c>
      <c r="F41" s="103" t="n"/>
      <c r="G41" s="103" t="n"/>
      <c r="H41" s="103" t="n"/>
      <c r="I41" s="103" t="n"/>
      <c r="J41" s="103" t="n"/>
      <c r="K41" s="103" t="n"/>
      <c r="L41" s="103" t="n"/>
      <c r="M41" s="103" t="n"/>
      <c r="N41" s="103" t="n"/>
      <c r="O41" s="103" t="n"/>
      <c r="P41" s="103" t="n"/>
      <c r="Q41" s="103" t="n"/>
      <c r="R41" s="103" t="n"/>
      <c r="S41" s="103" t="n"/>
      <c r="T41" s="103" t="n"/>
      <c r="U41" s="103" t="n"/>
      <c r="V41" s="103" t="n"/>
      <c r="W41" s="103" t="n"/>
      <c r="X41" s="103" t="n"/>
      <c r="Y41" s="103" t="n"/>
      <c r="Z41" s="103" t="n"/>
      <c r="AA41" s="103" t="n"/>
      <c r="AB41" s="103" t="n"/>
      <c r="AC41" s="103" t="n"/>
      <c r="AD41" s="103" t="n"/>
      <c r="AE41" s="103" t="n"/>
    </row>
    <row r="42" outlineLevel="1" ht="15" customHeight="1" s="102">
      <c r="A42" s="103" t="n"/>
      <c r="B42" s="103" t="n"/>
      <c r="C42" s="103" t="n"/>
      <c r="D42" s="44" t="inlineStr">
        <is>
          <t>file path</t>
        </is>
      </c>
      <c r="E42" s="50" t="inlineStr">
        <is>
          <t>D:\Python\.xleda\examples\data\duckdb.xlsm</t>
        </is>
      </c>
      <c r="F42" s="103" t="n"/>
      <c r="G42" s="103" t="n"/>
      <c r="H42" s="103" t="n"/>
      <c r="I42" s="103" t="n"/>
      <c r="J42" s="103" t="n"/>
      <c r="K42" s="103" t="n"/>
      <c r="L42" s="103" t="n"/>
      <c r="M42" s="103" t="n"/>
      <c r="N42" s="103" t="n"/>
      <c r="O42" s="103" t="n"/>
      <c r="P42" s="103" t="n"/>
      <c r="Q42" s="103" t="n"/>
      <c r="R42" s="103" t="n"/>
      <c r="S42" s="103" t="n"/>
      <c r="T42" s="103" t="n"/>
      <c r="U42" s="103" t="n"/>
      <c r="V42" s="103" t="n"/>
      <c r="W42" s="103" t="n"/>
      <c r="X42" s="103" t="n"/>
      <c r="Y42" s="103" t="n"/>
      <c r="Z42" s="103" t="n"/>
      <c r="AA42" s="103" t="n"/>
      <c r="AB42" s="103" t="n"/>
      <c r="AC42" s="103" t="n"/>
      <c r="AD42" s="103" t="n"/>
      <c r="AE42" s="103" t="n"/>
    </row>
    <row r="43" outlineLevel="1" ht="15" customHeight="1" s="102">
      <c r="A43" s="103" t="n"/>
      <c r="B43" s="103" t="n"/>
      <c r="C43" s="103" t="n"/>
      <c r="D43" s="40" t="inlineStr">
        <is>
          <t>settings path</t>
        </is>
      </c>
      <c r="E43" s="51" t="inlineStr">
        <is>
          <t>C:\Users\mrivers\AppData\Local\.xleda\settings.json</t>
        </is>
      </c>
      <c r="F43" s="103" t="n"/>
      <c r="G43" s="103" t="n"/>
      <c r="H43" s="103" t="n"/>
      <c r="I43" s="103" t="n"/>
      <c r="J43" s="103" t="n"/>
      <c r="K43" s="103" t="n"/>
      <c r="L43" s="103" t="n"/>
      <c r="M43" s="103" t="n"/>
      <c r="N43" s="103" t="n"/>
      <c r="O43" s="103" t="n"/>
      <c r="P43" s="103" t="n"/>
      <c r="Q43" s="103" t="n"/>
      <c r="R43" s="103" t="n"/>
      <c r="S43" s="103" t="n"/>
      <c r="T43" s="103" t="n"/>
      <c r="U43" s="103" t="n"/>
      <c r="V43" s="103" t="n"/>
      <c r="W43" s="103" t="n"/>
      <c r="X43" s="103" t="n"/>
      <c r="Y43" s="103" t="n"/>
      <c r="Z43" s="103" t="n"/>
      <c r="AA43" s="103" t="n"/>
      <c r="AB43" s="103" t="n"/>
      <c r="AC43" s="103" t="n"/>
      <c r="AD43" s="103" t="n"/>
      <c r="AE43" s="103" t="n"/>
    </row>
    <row r="44" outlineLevel="1" ht="15" customHeight="1" s="102">
      <c r="A44" s="103" t="n"/>
      <c r="B44" s="103" t="n"/>
      <c r="C44" s="103" t="n"/>
      <c r="D44" s="54" t="inlineStr">
        <is>
          <t>data argument</t>
        </is>
      </c>
      <c r="E44" s="51" t="inlineStr"/>
      <c r="F44" s="103" t="n"/>
      <c r="G44" s="103" t="n"/>
      <c r="H44" s="103" t="n"/>
      <c r="I44" s="103" t="n"/>
      <c r="J44" s="103" t="n"/>
      <c r="K44" s="103" t="n"/>
      <c r="L44" s="103" t="n"/>
      <c r="M44" s="103" t="n"/>
      <c r="N44" s="103" t="n"/>
      <c r="O44" s="103" t="n"/>
      <c r="P44" s="103" t="n"/>
      <c r="Q44" s="103" t="n"/>
      <c r="R44" s="103" t="n"/>
      <c r="S44" s="103" t="n"/>
      <c r="T44" s="103" t="n"/>
      <c r="U44" s="103" t="n"/>
      <c r="V44" s="103" t="n"/>
      <c r="W44" s="103" t="n"/>
      <c r="X44" s="103" t="n"/>
      <c r="Y44" s="103" t="n"/>
      <c r="Z44" s="103" t="n"/>
      <c r="AA44" s="103" t="n"/>
      <c r="AB44" s="103" t="n"/>
      <c r="AC44" s="103" t="n"/>
      <c r="AD44" s="103" t="n"/>
      <c r="AE44" s="103" t="n"/>
    </row>
    <row r="45" outlineLevel="1" ht="15" customHeight="1" s="102">
      <c r="A45" s="103" t="n"/>
      <c r="B45" s="103" t="n"/>
      <c r="C45" s="103" t="n"/>
      <c r="D45" s="54" t="inlineStr">
        <is>
          <t>dataframes</t>
        </is>
      </c>
      <c r="E45" s="51" t="inlineStr">
        <is>
          <t>bank_failures, boxplot, calendar, candle, christmas_cost, companies, country_stats_scatter, gold_vs_bitcoin, japan_births_deaths, japan_population, metrics, niger_population, quotes, radar, sankey, search_trends, tree</t>
        </is>
      </c>
      <c r="F45" s="103" t="n"/>
      <c r="G45" s="103" t="n"/>
      <c r="H45" s="103" t="n"/>
      <c r="I45" s="103" t="n"/>
      <c r="J45" s="103" t="n"/>
      <c r="K45" s="103" t="n"/>
      <c r="L45" s="103" t="n"/>
      <c r="M45" s="103" t="n"/>
      <c r="N45" s="103" t="n"/>
      <c r="O45" s="103" t="n"/>
      <c r="P45" s="103" t="n"/>
      <c r="Q45" s="103" t="n"/>
      <c r="R45" s="103" t="n"/>
      <c r="S45" s="103" t="n"/>
      <c r="T45" s="103" t="n"/>
      <c r="U45" s="103" t="n"/>
      <c r="V45" s="103" t="n"/>
      <c r="W45" s="103" t="n"/>
      <c r="X45" s="103" t="n"/>
      <c r="Y45" s="103" t="n"/>
      <c r="Z45" s="103" t="n"/>
      <c r="AA45" s="103" t="n"/>
      <c r="AB45" s="103" t="n"/>
      <c r="AC45" s="103" t="n"/>
      <c r="AD45" s="103" t="n"/>
      <c r="AE45" s="103" t="n"/>
    </row>
    <row r="46" outlineLevel="1" ht="15" customHeight="1" s="102">
      <c r="A46" s="103" t="n"/>
      <c r="B46" s="103" t="n"/>
      <c r="C46" s="103" t="n"/>
      <c r="D46" s="54" t="inlineStr">
        <is>
          <t>plots</t>
        </is>
      </c>
      <c r="E46" s="51" t="inlineStr"/>
      <c r="F46" s="103" t="n"/>
      <c r="G46" s="103" t="n"/>
      <c r="H46" s="103" t="n"/>
      <c r="I46" s="103" t="n"/>
      <c r="J46" s="103" t="n"/>
      <c r="K46" s="103" t="n"/>
      <c r="L46" s="103" t="n"/>
      <c r="M46" s="103" t="n"/>
      <c r="N46" s="103" t="n"/>
      <c r="O46" s="103" t="n"/>
      <c r="P46" s="103" t="n"/>
      <c r="Q46" s="103" t="n"/>
      <c r="R46" s="103" t="n"/>
      <c r="S46" s="103" t="n"/>
      <c r="T46" s="103" t="n"/>
      <c r="U46" s="103" t="n"/>
      <c r="V46" s="103" t="n"/>
      <c r="W46" s="103" t="n"/>
      <c r="X46" s="103" t="n"/>
      <c r="Y46" s="103" t="n"/>
      <c r="Z46" s="103" t="n"/>
      <c r="AA46" s="103" t="n"/>
      <c r="AB46" s="103" t="n"/>
      <c r="AC46" s="103" t="n"/>
      <c r="AD46" s="103" t="n"/>
      <c r="AE46" s="103" t="n"/>
    </row>
    <row r="47" outlineLevel="1" ht="15" customHeight="1" s="102">
      <c r="A47" s="103" t="n"/>
      <c r="B47" s="103" t="n"/>
      <c r="C47" s="103" t="n"/>
      <c r="D47" s="54" t="inlineStr">
        <is>
          <t>theme</t>
        </is>
      </c>
      <c r="E47" s="51" t="inlineStr">
        <is>
          <t>#39D611</t>
        </is>
      </c>
      <c r="F47" s="103" t="n"/>
      <c r="G47" s="103" t="n"/>
      <c r="H47" s="103" t="n"/>
      <c r="I47" s="103" t="n"/>
      <c r="J47" s="103" t="n"/>
      <c r="K47" s="103" t="n"/>
      <c r="L47" s="103" t="n"/>
      <c r="M47" s="103" t="n"/>
      <c r="N47" s="103" t="n"/>
      <c r="O47" s="103" t="n"/>
      <c r="P47" s="103" t="n"/>
      <c r="Q47" s="103" t="n"/>
      <c r="R47" s="103" t="n"/>
      <c r="S47" s="103" t="n"/>
      <c r="T47" s="103" t="n"/>
      <c r="U47" s="103" t="n"/>
      <c r="V47" s="103" t="n"/>
      <c r="W47" s="103" t="n"/>
      <c r="X47" s="103" t="n"/>
      <c r="Y47" s="103" t="n"/>
      <c r="Z47" s="103" t="n"/>
      <c r="AA47" s="103" t="n"/>
      <c r="AB47" s="103" t="n"/>
      <c r="AC47" s="103" t="n"/>
      <c r="AD47" s="103" t="n"/>
      <c r="AE47" s="103" t="n"/>
    </row>
    <row r="48" outlineLevel="1" ht="15" customHeight="1" s="102">
      <c r="A48" s="103" t="n"/>
      <c r="B48" s="103" t="n"/>
      <c r="C48" s="103" t="n"/>
      <c r="D48" s="54" t="inlineStr">
        <is>
          <t>large_report</t>
        </is>
      </c>
      <c r="E48" s="51" t="inlineStr">
        <is>
          <t>False</t>
        </is>
      </c>
      <c r="F48" s="103" t="n"/>
      <c r="G48" s="103" t="n"/>
      <c r="H48" s="103" t="n"/>
      <c r="I48" s="103" t="n"/>
      <c r="J48" s="103" t="n"/>
      <c r="K48" s="103" t="n"/>
      <c r="L48" s="103" t="n"/>
      <c r="M48" s="103" t="n"/>
      <c r="N48" s="103" t="n"/>
      <c r="O48" s="103" t="n"/>
      <c r="P48" s="103" t="n"/>
      <c r="Q48" s="103" t="n"/>
      <c r="R48" s="103" t="n"/>
      <c r="S48" s="103" t="n"/>
      <c r="T48" s="103" t="n"/>
      <c r="U48" s="103" t="n"/>
      <c r="V48" s="103" t="n"/>
      <c r="W48" s="103" t="n"/>
      <c r="X48" s="103" t="n"/>
      <c r="Y48" s="103" t="n"/>
      <c r="Z48" s="103" t="n"/>
      <c r="AA48" s="103" t="n"/>
      <c r="AB48" s="103" t="n"/>
      <c r="AC48" s="103" t="n"/>
      <c r="AD48" s="103" t="n"/>
      <c r="AE48" s="103" t="n"/>
    </row>
    <row r="49" outlineLevel="1" ht="15" customHeight="1" s="102">
      <c r="A49" s="103" t="n"/>
      <c r="B49" s="103" t="n"/>
      <c r="C49" s="103" t="n"/>
      <c r="D49" s="54" t="inlineStr">
        <is>
          <t>overwrite</t>
        </is>
      </c>
      <c r="E49" s="51" t="inlineStr">
        <is>
          <t>True</t>
        </is>
      </c>
      <c r="F49" s="103" t="n"/>
      <c r="G49" s="103" t="n"/>
      <c r="H49" s="103" t="n"/>
      <c r="I49" s="103" t="n"/>
      <c r="J49" s="103" t="n"/>
      <c r="K49" s="103" t="n"/>
      <c r="L49" s="103" t="n"/>
      <c r="M49" s="103" t="n"/>
      <c r="N49" s="103" t="n"/>
      <c r="O49" s="103" t="n"/>
      <c r="P49" s="103" t="n"/>
      <c r="Q49" s="103" t="n"/>
      <c r="R49" s="103" t="n"/>
      <c r="S49" s="103" t="n"/>
      <c r="T49" s="103" t="n"/>
      <c r="U49" s="103" t="n"/>
      <c r="V49" s="103" t="n"/>
      <c r="W49" s="103" t="n"/>
      <c r="X49" s="103" t="n"/>
      <c r="Y49" s="103" t="n"/>
      <c r="Z49" s="103" t="n"/>
      <c r="AA49" s="103" t="n"/>
      <c r="AB49" s="103" t="n"/>
      <c r="AC49" s="103" t="n"/>
      <c r="AD49" s="103" t="n"/>
      <c r="AE49" s="103" t="n"/>
    </row>
    <row r="50" outlineLevel="1" ht="15" customHeight="1" s="102">
      <c r="A50" s="103" t="n"/>
      <c r="B50" s="103" t="n"/>
      <c r="C50" s="103" t="n"/>
      <c r="D50" s="54" t="inlineStr">
        <is>
          <t>open_wb</t>
        </is>
      </c>
      <c r="E50" s="51" t="inlineStr">
        <is>
          <t>False</t>
        </is>
      </c>
      <c r="F50" s="103" t="n"/>
      <c r="G50" s="103" t="n"/>
      <c r="H50" s="103" t="n"/>
      <c r="I50" s="103" t="n"/>
      <c r="J50" s="103" t="n"/>
      <c r="K50" s="103" t="n"/>
      <c r="L50" s="103" t="n"/>
      <c r="M50" s="103" t="n"/>
      <c r="N50" s="103" t="n"/>
      <c r="O50" s="103" t="n"/>
      <c r="P50" s="103" t="n"/>
      <c r="Q50" s="103" t="n"/>
      <c r="R50" s="103" t="n"/>
      <c r="S50" s="103" t="n"/>
      <c r="T50" s="103" t="n"/>
      <c r="U50" s="103" t="n"/>
      <c r="V50" s="103" t="n"/>
      <c r="W50" s="103" t="n"/>
      <c r="X50" s="103" t="n"/>
      <c r="Y50" s="103" t="n"/>
      <c r="Z50" s="103" t="n"/>
      <c r="AA50" s="103" t="n"/>
      <c r="AB50" s="103" t="n"/>
      <c r="AC50" s="103" t="n"/>
      <c r="AD50" s="103" t="n"/>
      <c r="AE50" s="103" t="n"/>
    </row>
    <row r="51" outlineLevel="1" ht="15" customHeight="1" s="102">
      <c r="A51" s="103" t="n"/>
      <c r="B51" s="103" t="n"/>
      <c r="C51" s="103" t="n"/>
      <c r="D51" s="55" t="inlineStr">
        <is>
          <t>no_vba</t>
        </is>
      </c>
      <c r="E51" s="56" t="inlineStr">
        <is>
          <t>False</t>
        </is>
      </c>
      <c r="F51" s="103" t="n"/>
      <c r="G51" s="103" t="n"/>
      <c r="H51" s="103" t="n"/>
      <c r="I51" s="103" t="n"/>
      <c r="J51" s="103" t="n"/>
      <c r="K51" s="103" t="n"/>
      <c r="L51" s="103" t="n"/>
      <c r="M51" s="103" t="n"/>
      <c r="N51" s="103" t="n"/>
      <c r="O51" s="103" t="n"/>
      <c r="P51" s="103" t="n"/>
      <c r="Q51" s="103" t="n"/>
      <c r="R51" s="103" t="n"/>
      <c r="S51" s="103" t="n"/>
      <c r="T51" s="103" t="n"/>
      <c r="U51" s="103" t="n"/>
      <c r="V51" s="103" t="n"/>
      <c r="W51" s="103" t="n"/>
      <c r="X51" s="103" t="n"/>
      <c r="Y51" s="103" t="n"/>
      <c r="Z51" s="103" t="n"/>
      <c r="AA51" s="103" t="n"/>
      <c r="AB51" s="103" t="n"/>
      <c r="AC51" s="103" t="n"/>
      <c r="AD51" s="103" t="n"/>
      <c r="AE51" s="103" t="n"/>
    </row>
    <row r="52" outlineLevel="1" ht="15" customHeight="1" s="102">
      <c r="A52" s="103" t="n"/>
      <c r="B52" s="103" t="n"/>
      <c r="C52" s="103" t="n"/>
      <c r="D52" s="54" t="inlineStr">
        <is>
          <t>export</t>
        </is>
      </c>
      <c r="E52" s="51" t="inlineStr">
        <is>
          <t>False</t>
        </is>
      </c>
      <c r="F52" s="103" t="n"/>
      <c r="G52" s="103" t="n"/>
      <c r="H52" s="103" t="n"/>
      <c r="I52" s="103" t="n"/>
      <c r="J52" s="103" t="n"/>
      <c r="K52" s="103" t="n"/>
      <c r="L52" s="103" t="n"/>
      <c r="M52" s="103" t="n"/>
      <c r="N52" s="103" t="n"/>
      <c r="O52" s="103" t="n"/>
      <c r="P52" s="103" t="n"/>
      <c r="Q52" s="103" t="n"/>
      <c r="R52" s="103" t="n"/>
      <c r="S52" s="103" t="n"/>
      <c r="T52" s="103" t="n"/>
      <c r="U52" s="103" t="n"/>
      <c r="V52" s="103" t="n"/>
      <c r="W52" s="103" t="n"/>
      <c r="X52" s="103" t="n"/>
      <c r="Y52" s="103" t="n"/>
      <c r="Z52" s="103" t="n"/>
      <c r="AA52" s="103" t="n"/>
      <c r="AB52" s="103" t="n"/>
      <c r="AC52" s="103" t="n"/>
      <c r="AD52" s="103" t="n"/>
      <c r="AE52" s="103" t="n"/>
    </row>
    <row r="53" outlineLevel="1" ht="15" customHeight="1" s="102">
      <c r="A53" s="103" t="n"/>
      <c r="B53" s="103" t="n"/>
      <c r="C53" s="103" t="n"/>
      <c r="D53" s="55" t="inlineStr">
        <is>
          <t>debug</t>
        </is>
      </c>
      <c r="E53" s="56" t="inlineStr">
        <is>
          <t>True</t>
        </is>
      </c>
      <c r="F53" s="103" t="n"/>
      <c r="G53" s="103" t="n"/>
      <c r="H53" s="103" t="n"/>
      <c r="I53" s="103" t="n"/>
      <c r="J53" s="103" t="n"/>
      <c r="K53" s="103" t="n"/>
      <c r="L53" s="103" t="n"/>
      <c r="M53" s="103" t="n"/>
      <c r="N53" s="103" t="n"/>
      <c r="O53" s="103" t="n"/>
      <c r="P53" s="103" t="n"/>
      <c r="Q53" s="103" t="n"/>
      <c r="R53" s="103" t="n"/>
      <c r="S53" s="103" t="n"/>
      <c r="T53" s="103" t="n"/>
      <c r="U53" s="103" t="n"/>
      <c r="V53" s="103" t="n"/>
      <c r="W53" s="103" t="n"/>
      <c r="X53" s="103" t="n"/>
      <c r="Y53" s="103" t="n"/>
      <c r="Z53" s="103" t="n"/>
      <c r="AA53" s="103" t="n"/>
      <c r="AB53" s="103" t="n"/>
      <c r="AC53" s="103" t="n"/>
      <c r="AD53" s="103" t="n"/>
      <c r="AE53" s="103" t="n"/>
    </row>
    <row r="54" outlineLevel="1" ht="15" customHeight="1" s="102">
      <c r="A54" s="103" t="n"/>
      <c r="B54" s="103" t="n"/>
      <c r="C54" s="103" t="n"/>
      <c r="D54" s="43" t="n"/>
      <c r="E54" s="103" t="n"/>
      <c r="F54" s="103" t="n"/>
      <c r="G54" s="103" t="n"/>
      <c r="H54" s="103" t="n"/>
      <c r="I54" s="103" t="n"/>
      <c r="J54" s="103" t="n"/>
      <c r="K54" s="103" t="n"/>
      <c r="L54" s="103" t="n"/>
      <c r="M54" s="103" t="n"/>
      <c r="N54" s="103" t="n"/>
      <c r="O54" s="103" t="n"/>
      <c r="P54" s="103" t="n"/>
      <c r="Q54" s="103" t="n"/>
      <c r="R54" s="103" t="n"/>
      <c r="S54" s="103" t="n"/>
      <c r="T54" s="103" t="n"/>
      <c r="U54" s="103" t="n"/>
      <c r="V54" s="103" t="n"/>
      <c r="W54" s="103" t="n"/>
      <c r="X54" s="103" t="n"/>
      <c r="Y54" s="103" t="n"/>
      <c r="Z54" s="103" t="n"/>
      <c r="AA54" s="103" t="n"/>
      <c r="AB54" s="103" t="n"/>
      <c r="AC54" s="103" t="n"/>
      <c r="AD54" s="103" t="n"/>
      <c r="AE54" s="103" t="n"/>
    </row>
    <row r="55" collapsed="1" ht="15" customHeight="1" s="102">
      <c r="A55" s="103" t="n"/>
      <c r="B55" s="2" t="inlineStr">
        <is>
          <t xml:space="preserve">► </t>
        </is>
      </c>
      <c r="C55" s="2" t="inlineStr">
        <is>
          <t>Dataframes</t>
        </is>
      </c>
      <c r="D55" s="103" t="n"/>
      <c r="E55" s="103" t="n"/>
      <c r="F55" s="103" t="n"/>
      <c r="G55" s="103" t="n"/>
      <c r="H55" s="103" t="n"/>
      <c r="I55" s="103" t="n"/>
      <c r="J55" s="103" t="n"/>
      <c r="K55" s="103" t="n"/>
      <c r="L55" s="103" t="n"/>
      <c r="M55" s="103" t="n"/>
      <c r="N55" s="103" t="n"/>
      <c r="O55" s="103" t="n"/>
      <c r="P55" s="103" t="n"/>
      <c r="Q55" s="103" t="n"/>
      <c r="R55" s="103" t="n"/>
      <c r="S55" s="103" t="n"/>
      <c r="T55" s="103" t="n"/>
      <c r="U55" s="103" t="n"/>
      <c r="V55" s="103" t="n"/>
      <c r="W55" s="103" t="n"/>
      <c r="X55" s="103" t="n"/>
      <c r="Y55" s="103" t="n"/>
      <c r="Z55" s="103" t="n"/>
      <c r="AA55" s="103" t="n"/>
      <c r="AB55" s="103" t="n"/>
      <c r="AC55" s="103" t="n"/>
      <c r="AD55" s="103" t="n"/>
      <c r="AE55" s="103" t="n"/>
    </row>
    <row r="56">
      <c r="A56" s="103" t="n"/>
      <c r="B56" s="103" t="n"/>
      <c r="C56" s="103" t="n"/>
      <c r="D56" s="103" t="n"/>
      <c r="E56" s="103" t="n"/>
      <c r="F56" s="103" t="n"/>
      <c r="G56" s="103" t="n"/>
      <c r="H56" s="103" t="n"/>
      <c r="I56" s="103" t="n"/>
      <c r="J56" s="103" t="n"/>
      <c r="K56" s="103" t="n"/>
      <c r="L56" s="103" t="n"/>
      <c r="M56" s="103" t="n"/>
      <c r="N56" s="103" t="n"/>
      <c r="O56" s="103" t="n"/>
      <c r="P56" s="103" t="n"/>
      <c r="Q56" s="103" t="n"/>
      <c r="R56" s="103" t="n"/>
      <c r="S56" s="103" t="n"/>
      <c r="T56" s="103" t="n"/>
      <c r="U56" s="103" t="n"/>
      <c r="V56" s="103" t="n"/>
      <c r="W56" s="103" t="n"/>
      <c r="X56" s="103" t="n"/>
      <c r="Y56" s="103" t="n"/>
      <c r="Z56" s="103" t="n"/>
      <c r="AA56" s="103" t="n"/>
      <c r="AB56" s="103" t="n"/>
      <c r="AC56" s="103" t="n"/>
      <c r="AD56" s="103" t="n"/>
      <c r="AE56" s="103" t="n"/>
    </row>
    <row r="57" outlineLevel="1" ht="30" customHeight="1" s="102">
      <c r="A57" s="103" t="n"/>
      <c r="B57" s="103" t="n"/>
      <c r="C57" s="82" t="inlineStr">
        <is>
          <t>_</t>
        </is>
      </c>
      <c r="D57" s="82" t="inlineStr">
        <is>
          <t>Dataframe</t>
        </is>
      </c>
      <c r="E57" s="82" t="inlineStr">
        <is>
          <t>Dataframe Description</t>
        </is>
      </c>
      <c r="F57" s="82" t="inlineStr">
        <is>
          <t>Memory Usage (bytes)</t>
        </is>
      </c>
      <c r="G57" s="82" t="inlineStr">
        <is>
          <t>Rows</t>
        </is>
      </c>
      <c r="H57" s="82" t="inlineStr">
        <is>
          <t>Columns</t>
        </is>
      </c>
      <c r="I57" s="82" t="inlineStr">
        <is>
          <t>Fields Defined %</t>
        </is>
      </c>
      <c r="J57" s="82" t="inlineStr">
        <is>
          <t>Missing %</t>
        </is>
      </c>
      <c r="K57" s="82" t="inlineStr">
        <is>
          <t>Subsampled</t>
        </is>
      </c>
      <c r="L57" s="103" t="n"/>
      <c r="M57" s="103" t="n"/>
      <c r="N57" s="103" t="n"/>
      <c r="O57" s="103" t="n"/>
      <c r="P57" s="103" t="n"/>
      <c r="Q57" s="103" t="n"/>
      <c r="R57" s="103" t="n"/>
      <c r="S57" s="103" t="n"/>
      <c r="T57" s="103" t="n"/>
      <c r="U57" s="103" t="n"/>
      <c r="V57" s="103" t="n"/>
      <c r="W57" s="103" t="n"/>
      <c r="X57" s="103" t="n"/>
      <c r="Y57" s="103" t="n"/>
      <c r="Z57" s="103" t="n"/>
      <c r="AA57" s="103" t="n"/>
      <c r="AB57" s="103" t="n"/>
      <c r="AC57" s="103" t="n"/>
      <c r="AD57" s="103" t="n"/>
      <c r="AE57" s="103" t="n"/>
    </row>
    <row r="58" outlineLevel="1" s="102">
      <c r="A58" s="103" t="n"/>
      <c r="B58" s="103" t="n"/>
      <c r="C58" s="82" t="inlineStr"/>
      <c r="D58" s="82" t="inlineStr">
        <is>
          <t>bank_failures</t>
        </is>
      </c>
      <c r="E58" s="82" t="inlineStr"/>
      <c r="F58" s="104" t="n">
        <v>62545</v>
      </c>
      <c r="G58" s="104" t="n">
        <v>545</v>
      </c>
      <c r="H58" s="104" t="n">
        <v>8</v>
      </c>
      <c r="I58" s="82" t="inlineStr"/>
      <c r="J58" s="105" t="n">
        <v>0</v>
      </c>
      <c r="K58" s="104" t="b">
        <v>0</v>
      </c>
      <c r="L58" s="103" t="n"/>
      <c r="M58" s="103" t="n"/>
      <c r="N58" s="103" t="n"/>
      <c r="O58" s="103" t="n"/>
      <c r="P58" s="103" t="n"/>
      <c r="Q58" s="103" t="n"/>
      <c r="R58" s="103" t="n"/>
      <c r="S58" s="103" t="n"/>
      <c r="T58" s="103" t="n"/>
      <c r="U58" s="103" t="n"/>
      <c r="V58" s="103" t="n"/>
      <c r="W58" s="103" t="n"/>
      <c r="X58" s="103" t="n"/>
      <c r="Y58" s="103" t="n"/>
      <c r="Z58" s="103" t="n"/>
      <c r="AA58" s="103" t="n"/>
      <c r="AB58" s="103" t="n"/>
      <c r="AC58" s="103" t="n"/>
      <c r="AD58" s="103" t="n"/>
      <c r="AE58" s="103" t="n"/>
    </row>
    <row r="59" outlineLevel="1" s="102">
      <c r="A59" s="103" t="n"/>
      <c r="B59" s="103" t="n"/>
      <c r="C59" s="82" t="inlineStr"/>
      <c r="D59" s="82" t="inlineStr">
        <is>
          <t>boxplot</t>
        </is>
      </c>
      <c r="E59" s="82" t="inlineStr"/>
      <c r="F59" s="104" t="n">
        <v>852</v>
      </c>
      <c r="G59" s="104" t="n">
        <v>10</v>
      </c>
      <c r="H59" s="104" t="n">
        <v>10</v>
      </c>
      <c r="I59" s="82" t="inlineStr"/>
      <c r="J59" s="105" t="n">
        <v>0</v>
      </c>
      <c r="K59" s="104" t="b">
        <v>0</v>
      </c>
      <c r="L59" s="103" t="n"/>
      <c r="M59" s="103" t="n"/>
      <c r="N59" s="103" t="n"/>
      <c r="O59" s="103" t="n"/>
      <c r="P59" s="103" t="n"/>
      <c r="Q59" s="103" t="n"/>
      <c r="R59" s="103" t="n"/>
      <c r="S59" s="103" t="n"/>
      <c r="T59" s="103" t="n"/>
      <c r="U59" s="103" t="n"/>
      <c r="V59" s="103" t="n"/>
      <c r="W59" s="103" t="n"/>
      <c r="X59" s="103" t="n"/>
      <c r="Y59" s="103" t="n"/>
      <c r="Z59" s="103" t="n"/>
      <c r="AA59" s="103" t="n"/>
      <c r="AB59" s="103" t="n"/>
      <c r="AC59" s="103" t="n"/>
      <c r="AD59" s="103" t="n"/>
      <c r="AE59" s="103" t="n"/>
    </row>
    <row r="60" outlineLevel="1" s="102">
      <c r="A60" s="103" t="n"/>
      <c r="B60" s="103" t="n"/>
      <c r="C60" s="82" t="inlineStr"/>
      <c r="D60" s="82" t="inlineStr">
        <is>
          <t>calendar</t>
        </is>
      </c>
      <c r="E60" s="82" t="inlineStr"/>
      <c r="F60" s="104" t="n">
        <v>11812</v>
      </c>
      <c r="G60" s="104" t="n">
        <v>730</v>
      </c>
      <c r="H60" s="104" t="n">
        <v>3</v>
      </c>
      <c r="I60" s="82" t="inlineStr"/>
      <c r="J60" s="105" t="n">
        <v>0</v>
      </c>
      <c r="K60" s="104" t="b">
        <v>0</v>
      </c>
      <c r="L60" s="103" t="n"/>
      <c r="M60" s="103" t="n"/>
      <c r="N60" s="103" t="n"/>
      <c r="O60" s="103" t="n"/>
      <c r="P60" s="103" t="n"/>
      <c r="Q60" s="103" t="n"/>
      <c r="R60" s="103" t="n"/>
      <c r="S60" s="103" t="n"/>
      <c r="T60" s="103" t="n"/>
      <c r="U60" s="103" t="n"/>
      <c r="V60" s="103" t="n"/>
      <c r="W60" s="103" t="n"/>
      <c r="X60" s="103" t="n"/>
      <c r="Y60" s="103" t="n"/>
      <c r="Z60" s="103" t="n"/>
      <c r="AA60" s="103" t="n"/>
      <c r="AB60" s="103" t="n"/>
      <c r="AC60" s="103" t="n"/>
      <c r="AD60" s="103" t="n"/>
      <c r="AE60" s="103" t="n"/>
    </row>
    <row r="61" outlineLevel="1" s="102">
      <c r="A61" s="103" t="n"/>
      <c r="B61" s="103" t="n"/>
      <c r="C61" s="82" t="inlineStr"/>
      <c r="D61" s="82" t="inlineStr">
        <is>
          <t>candle</t>
        </is>
      </c>
      <c r="E61" s="82" t="inlineStr"/>
      <c r="F61" s="104" t="n">
        <v>8932</v>
      </c>
      <c r="G61" s="104" t="n">
        <v>100</v>
      </c>
      <c r="H61" s="104" t="n">
        <v>7</v>
      </c>
      <c r="I61" s="82" t="inlineStr"/>
      <c r="J61" s="105" t="n">
        <v>0</v>
      </c>
      <c r="K61" s="104" t="b">
        <v>0</v>
      </c>
      <c r="L61" s="103" t="n"/>
      <c r="M61" s="103" t="n"/>
      <c r="N61" s="103" t="n"/>
      <c r="O61" s="103" t="n"/>
      <c r="P61" s="103" t="n"/>
      <c r="Q61" s="103" t="n"/>
      <c r="R61" s="103" t="n"/>
      <c r="S61" s="103" t="n"/>
      <c r="T61" s="103" t="n"/>
      <c r="U61" s="103" t="n"/>
      <c r="V61" s="103" t="n"/>
      <c r="W61" s="103" t="n"/>
      <c r="X61" s="103" t="n"/>
      <c r="Y61" s="103" t="n"/>
      <c r="Z61" s="103" t="n"/>
      <c r="AA61" s="103" t="n"/>
      <c r="AB61" s="103" t="n"/>
      <c r="AC61" s="103" t="n"/>
      <c r="AD61" s="103" t="n"/>
      <c r="AE61" s="103" t="n"/>
    </row>
    <row r="62" outlineLevel="1" s="102">
      <c r="A62" s="103" t="n"/>
      <c r="B62" s="103" t="n"/>
      <c r="C62" s="82" t="inlineStr"/>
      <c r="D62" s="82" t="inlineStr">
        <is>
          <t>christmas_cost</t>
        </is>
      </c>
      <c r="E62" s="82" t="inlineStr"/>
      <c r="F62" s="104" t="n">
        <v>1247</v>
      </c>
      <c r="G62" s="104" t="n">
        <v>24</v>
      </c>
      <c r="H62" s="104" t="n">
        <v>6</v>
      </c>
      <c r="I62" s="82" t="inlineStr"/>
      <c r="J62" s="105" t="n">
        <v>0</v>
      </c>
      <c r="K62" s="104" t="b">
        <v>0</v>
      </c>
      <c r="L62" s="103" t="n"/>
      <c r="M62" s="103" t="n"/>
      <c r="N62" s="103" t="n"/>
      <c r="O62" s="103" t="n"/>
      <c r="P62" s="103" t="n"/>
      <c r="Q62" s="103" t="n"/>
      <c r="R62" s="103" t="n"/>
      <c r="S62" s="103" t="n"/>
      <c r="T62" s="103" t="n"/>
      <c r="U62" s="103" t="n"/>
      <c r="V62" s="103" t="n"/>
      <c r="W62" s="103" t="n"/>
      <c r="X62" s="103" t="n"/>
      <c r="Y62" s="103" t="n"/>
      <c r="Z62" s="103" t="n"/>
      <c r="AA62" s="103" t="n"/>
      <c r="AB62" s="103" t="n"/>
      <c r="AC62" s="103" t="n"/>
      <c r="AD62" s="103" t="n"/>
      <c r="AE62" s="103" t="n"/>
    </row>
    <row r="63" outlineLevel="1" s="102">
      <c r="A63" s="103" t="n"/>
      <c r="B63" s="103" t="n"/>
      <c r="C63" s="82" t="inlineStr"/>
      <c r="D63" s="82" t="inlineStr">
        <is>
          <t>companies</t>
        </is>
      </c>
      <c r="E63" s="82" t="inlineStr"/>
      <c r="F63" s="104" t="n">
        <v>429</v>
      </c>
      <c r="G63" s="104" t="n">
        <v>8</v>
      </c>
      <c r="H63" s="104" t="n">
        <v>5</v>
      </c>
      <c r="I63" s="82" t="inlineStr"/>
      <c r="J63" s="105" t="n">
        <v>0</v>
      </c>
      <c r="K63" s="104" t="b">
        <v>0</v>
      </c>
      <c r="L63" s="103" t="n"/>
      <c r="M63" s="103" t="n"/>
      <c r="N63" s="103" t="n"/>
      <c r="O63" s="103" t="n"/>
      <c r="P63" s="103" t="n"/>
      <c r="Q63" s="103" t="n"/>
      <c r="R63" s="103" t="n"/>
      <c r="S63" s="103" t="n"/>
      <c r="T63" s="103" t="n"/>
      <c r="U63" s="103" t="n"/>
      <c r="V63" s="103" t="n"/>
      <c r="W63" s="103" t="n"/>
      <c r="X63" s="103" t="n"/>
      <c r="Y63" s="103" t="n"/>
      <c r="Z63" s="103" t="n"/>
      <c r="AA63" s="103" t="n"/>
      <c r="AB63" s="103" t="n"/>
      <c r="AC63" s="103" t="n"/>
      <c r="AD63" s="103" t="n"/>
      <c r="AE63" s="103" t="n"/>
    </row>
    <row r="64" outlineLevel="1" s="102">
      <c r="A64" s="103" t="n"/>
      <c r="B64" s="103" t="n"/>
      <c r="C64" s="82" t="inlineStr"/>
      <c r="D64" s="82" t="inlineStr">
        <is>
          <t>country_stats_scatter</t>
        </is>
      </c>
      <c r="E64" s="82" t="inlineStr"/>
      <c r="F64" s="104" t="n">
        <v>618</v>
      </c>
      <c r="G64" s="104" t="n">
        <v>9</v>
      </c>
      <c r="H64" s="104" t="n">
        <v>7</v>
      </c>
      <c r="I64" s="82" t="inlineStr"/>
      <c r="J64" s="105" t="n">
        <v>0</v>
      </c>
      <c r="K64" s="104" t="b">
        <v>0</v>
      </c>
      <c r="L64" s="103" t="n"/>
      <c r="M64" s="103" t="n"/>
      <c r="N64" s="103" t="n"/>
      <c r="O64" s="103" t="n"/>
      <c r="P64" s="103" t="n"/>
      <c r="Q64" s="103" t="n"/>
      <c r="R64" s="103" t="n"/>
      <c r="S64" s="103" t="n"/>
      <c r="T64" s="103" t="n"/>
      <c r="U64" s="103" t="n"/>
      <c r="V64" s="103" t="n"/>
      <c r="W64" s="103" t="n"/>
      <c r="X64" s="103" t="n"/>
      <c r="Y64" s="103" t="n"/>
      <c r="Z64" s="103" t="n"/>
      <c r="AA64" s="103" t="n"/>
      <c r="AB64" s="103" t="n"/>
      <c r="AC64" s="103" t="n"/>
      <c r="AD64" s="103" t="n"/>
      <c r="AE64" s="103" t="n"/>
    </row>
    <row r="65" outlineLevel="1" s="102">
      <c r="A65" s="103" t="n"/>
      <c r="B65" s="103" t="n"/>
      <c r="C65" s="82" t="inlineStr"/>
      <c r="D65" s="82" t="inlineStr">
        <is>
          <t>gold_vs_bitcoin</t>
        </is>
      </c>
      <c r="E65" s="82" t="inlineStr"/>
      <c r="F65" s="104" t="n">
        <v>23028</v>
      </c>
      <c r="G65" s="104" t="n">
        <v>954</v>
      </c>
      <c r="H65" s="104" t="n">
        <v>4</v>
      </c>
      <c r="I65" s="82" t="inlineStr"/>
      <c r="J65" s="105" t="n">
        <v>0</v>
      </c>
      <c r="K65" s="104" t="b">
        <v>0</v>
      </c>
      <c r="L65" s="103" t="n"/>
      <c r="M65" s="103" t="n"/>
      <c r="N65" s="103" t="n"/>
      <c r="O65" s="103" t="n"/>
      <c r="P65" s="103" t="n"/>
      <c r="Q65" s="103" t="n"/>
      <c r="R65" s="103" t="n"/>
      <c r="S65" s="103" t="n"/>
      <c r="T65" s="103" t="n"/>
      <c r="U65" s="103" t="n"/>
      <c r="V65" s="103" t="n"/>
      <c r="W65" s="103" t="n"/>
      <c r="X65" s="103" t="n"/>
      <c r="Y65" s="103" t="n"/>
      <c r="Z65" s="103" t="n"/>
      <c r="AA65" s="103" t="n"/>
      <c r="AB65" s="103" t="n"/>
      <c r="AC65" s="103" t="n"/>
      <c r="AD65" s="103" t="n"/>
      <c r="AE65" s="103" t="n"/>
    </row>
    <row r="66" outlineLevel="1" s="102">
      <c r="A66" s="103" t="n"/>
      <c r="B66" s="103" t="n"/>
      <c r="C66" s="82" t="inlineStr"/>
      <c r="D66" s="82" t="inlineStr">
        <is>
          <t>japan_births_deaths</t>
        </is>
      </c>
      <c r="E66" s="82" t="inlineStr"/>
      <c r="F66" s="104" t="n">
        <v>6924</v>
      </c>
      <c r="G66" s="104" t="n">
        <v>118</v>
      </c>
      <c r="H66" s="104" t="n">
        <v>8</v>
      </c>
      <c r="I66" s="82" t="inlineStr"/>
      <c r="J66" s="105" t="n">
        <v>0.3474576271186441</v>
      </c>
      <c r="K66" s="104" t="b">
        <v>0</v>
      </c>
      <c r="L66" s="103" t="n"/>
      <c r="M66" s="103" t="n"/>
      <c r="N66" s="103" t="n"/>
      <c r="O66" s="103" t="n"/>
      <c r="P66" s="103" t="n"/>
      <c r="Q66" s="103" t="n"/>
      <c r="R66" s="103" t="n"/>
      <c r="S66" s="103" t="n"/>
      <c r="T66" s="103" t="n"/>
      <c r="U66" s="103" t="n"/>
      <c r="V66" s="103" t="n"/>
      <c r="W66" s="103" t="n"/>
      <c r="X66" s="103" t="n"/>
      <c r="Y66" s="103" t="n"/>
      <c r="Z66" s="103" t="n"/>
      <c r="AA66" s="103" t="n"/>
      <c r="AB66" s="103" t="n"/>
      <c r="AC66" s="103" t="n"/>
      <c r="AD66" s="103" t="n"/>
      <c r="AE66" s="103" t="n"/>
    </row>
    <row r="67" outlineLevel="1" s="102">
      <c r="A67" s="103" t="n"/>
      <c r="B67" s="103" t="n"/>
      <c r="C67" s="82" t="inlineStr"/>
      <c r="D67" s="82" t="inlineStr">
        <is>
          <t>japan_population</t>
        </is>
      </c>
      <c r="E67" s="82" t="inlineStr"/>
      <c r="F67" s="104" t="n">
        <v>2750</v>
      </c>
      <c r="G67" s="104" t="n">
        <v>101</v>
      </c>
      <c r="H67" s="104" t="n">
        <v>4</v>
      </c>
      <c r="I67" s="82" t="inlineStr"/>
      <c r="J67" s="105" t="n">
        <v>0</v>
      </c>
      <c r="K67" s="104" t="b">
        <v>0</v>
      </c>
      <c r="L67" s="103" t="n"/>
      <c r="M67" s="103" t="n"/>
      <c r="N67" s="103" t="n"/>
      <c r="O67" s="103" t="n"/>
      <c r="P67" s="103" t="n"/>
      <c r="Q67" s="103" t="n"/>
      <c r="R67" s="103" t="n"/>
      <c r="S67" s="103" t="n"/>
      <c r="T67" s="103" t="n"/>
      <c r="U67" s="103" t="n"/>
      <c r="V67" s="103" t="n"/>
      <c r="W67" s="103" t="n"/>
      <c r="X67" s="103" t="n"/>
      <c r="Y67" s="103" t="n"/>
      <c r="Z67" s="103" t="n"/>
      <c r="AA67" s="103" t="n"/>
      <c r="AB67" s="103" t="n"/>
      <c r="AC67" s="103" t="n"/>
      <c r="AD67" s="103" t="n"/>
      <c r="AE67" s="103" t="n"/>
    </row>
    <row r="68" outlineLevel="1" s="102">
      <c r="A68" s="103" t="n"/>
      <c r="B68" s="103" t="n"/>
      <c r="C68" s="82" t="inlineStr"/>
      <c r="D68" s="82" t="inlineStr">
        <is>
          <t>metrics</t>
        </is>
      </c>
      <c r="E68" s="82" t="inlineStr"/>
      <c r="F68" s="104" t="n">
        <v>852</v>
      </c>
      <c r="G68" s="104" t="n">
        <v>10</v>
      </c>
      <c r="H68" s="104" t="n">
        <v>10</v>
      </c>
      <c r="I68" s="82" t="inlineStr"/>
      <c r="J68" s="105" t="n">
        <v>0</v>
      </c>
      <c r="K68" s="104" t="b">
        <v>0</v>
      </c>
      <c r="L68" s="103" t="n"/>
      <c r="M68" s="103" t="n"/>
      <c r="N68" s="103" t="n"/>
      <c r="O68" s="103" t="n"/>
      <c r="P68" s="103" t="n"/>
      <c r="Q68" s="103" t="n"/>
      <c r="R68" s="103" t="n"/>
      <c r="S68" s="103" t="n"/>
      <c r="T68" s="103" t="n"/>
      <c r="U68" s="103" t="n"/>
      <c r="V68" s="103" t="n"/>
      <c r="W68" s="103" t="n"/>
      <c r="X68" s="103" t="n"/>
      <c r="Y68" s="103" t="n"/>
      <c r="Z68" s="103" t="n"/>
      <c r="AA68" s="103" t="n"/>
      <c r="AB68" s="103" t="n"/>
      <c r="AC68" s="103" t="n"/>
      <c r="AD68" s="103" t="n"/>
      <c r="AE68" s="103" t="n"/>
    </row>
    <row r="69" outlineLevel="1" s="102">
      <c r="A69" s="103" t="n"/>
      <c r="B69" s="103" t="n"/>
      <c r="C69" s="82" t="inlineStr"/>
      <c r="D69" s="82" t="inlineStr">
        <is>
          <t>niger_population</t>
        </is>
      </c>
      <c r="E69" s="82" t="inlineStr"/>
      <c r="F69" s="104" t="n">
        <v>2750</v>
      </c>
      <c r="G69" s="104" t="n">
        <v>101</v>
      </c>
      <c r="H69" s="104" t="n">
        <v>4</v>
      </c>
      <c r="I69" s="82" t="inlineStr"/>
      <c r="J69" s="105" t="n">
        <v>0</v>
      </c>
      <c r="K69" s="104" t="b">
        <v>0</v>
      </c>
      <c r="L69" s="103" t="n"/>
      <c r="M69" s="103" t="n"/>
      <c r="N69" s="103" t="n"/>
      <c r="O69" s="103" t="n"/>
      <c r="P69" s="103" t="n"/>
      <c r="Q69" s="103" t="n"/>
      <c r="R69" s="103" t="n"/>
      <c r="S69" s="103" t="n"/>
      <c r="T69" s="103" t="n"/>
      <c r="U69" s="103" t="n"/>
      <c r="V69" s="103" t="n"/>
      <c r="W69" s="103" t="n"/>
      <c r="X69" s="103" t="n"/>
      <c r="Y69" s="103" t="n"/>
      <c r="Z69" s="103" t="n"/>
      <c r="AA69" s="103" t="n"/>
      <c r="AB69" s="103" t="n"/>
      <c r="AC69" s="103" t="n"/>
      <c r="AD69" s="103" t="n"/>
      <c r="AE69" s="103" t="n"/>
    </row>
    <row r="70" outlineLevel="1" s="102">
      <c r="A70" s="103" t="n"/>
      <c r="B70" s="103" t="n"/>
      <c r="C70" s="82" t="inlineStr"/>
      <c r="D70" s="82" t="inlineStr">
        <is>
          <t>quotes</t>
        </is>
      </c>
      <c r="E70" s="82" t="inlineStr"/>
      <c r="F70" s="104" t="n">
        <v>7646</v>
      </c>
      <c r="G70" s="104" t="n">
        <v>50</v>
      </c>
      <c r="H70" s="104" t="n">
        <v>12</v>
      </c>
      <c r="I70" s="82" t="inlineStr"/>
      <c r="J70" s="105" t="n">
        <v>0.1533333333333333</v>
      </c>
      <c r="K70" s="104" t="b">
        <v>0</v>
      </c>
      <c r="L70" s="103" t="n"/>
      <c r="M70" s="103" t="n"/>
      <c r="N70" s="103" t="n"/>
      <c r="O70" s="103" t="n"/>
      <c r="P70" s="103" t="n"/>
      <c r="Q70" s="103" t="n"/>
      <c r="R70" s="103" t="n"/>
      <c r="S70" s="103" t="n"/>
      <c r="T70" s="103" t="n"/>
      <c r="U70" s="103" t="n"/>
      <c r="V70" s="103" t="n"/>
      <c r="W70" s="103" t="n"/>
      <c r="X70" s="103" t="n"/>
      <c r="Y70" s="103" t="n"/>
      <c r="Z70" s="103" t="n"/>
      <c r="AA70" s="103" t="n"/>
      <c r="AB70" s="103" t="n"/>
      <c r="AC70" s="103" t="n"/>
      <c r="AD70" s="103" t="n"/>
      <c r="AE70" s="103" t="n"/>
    </row>
    <row r="71" outlineLevel="1" s="102">
      <c r="A71" s="103" t="n"/>
      <c r="B71" s="103" t="n"/>
      <c r="C71" s="82" t="inlineStr"/>
      <c r="D71" s="82" t="inlineStr">
        <is>
          <t>radar</t>
        </is>
      </c>
      <c r="E71" s="82" t="inlineStr"/>
      <c r="F71" s="104" t="n">
        <v>248</v>
      </c>
      <c r="G71" s="104" t="n">
        <v>2</v>
      </c>
      <c r="H71" s="104" t="n">
        <v>7</v>
      </c>
      <c r="I71" s="82" t="inlineStr"/>
      <c r="J71" s="105" t="n">
        <v>0</v>
      </c>
      <c r="K71" s="104" t="b">
        <v>0</v>
      </c>
      <c r="L71" s="103" t="n"/>
      <c r="M71" s="103" t="n"/>
      <c r="N71" s="103" t="n"/>
      <c r="O71" s="103" t="n"/>
      <c r="P71" s="103" t="n"/>
      <c r="Q71" s="103" t="n"/>
      <c r="R71" s="103" t="n"/>
      <c r="S71" s="103" t="n"/>
      <c r="T71" s="103" t="n"/>
      <c r="U71" s="103" t="n"/>
      <c r="V71" s="103" t="n"/>
      <c r="W71" s="103" t="n"/>
      <c r="X71" s="103" t="n"/>
      <c r="Y71" s="103" t="n"/>
      <c r="Z71" s="103" t="n"/>
      <c r="AA71" s="103" t="n"/>
      <c r="AB71" s="103" t="n"/>
      <c r="AC71" s="103" t="n"/>
      <c r="AD71" s="103" t="n"/>
      <c r="AE71" s="103" t="n"/>
    </row>
    <row r="72" outlineLevel="1" s="102">
      <c r="A72" s="103" t="n"/>
      <c r="B72" s="103" t="n"/>
      <c r="C72" s="82" t="inlineStr"/>
      <c r="D72" s="82" t="inlineStr">
        <is>
          <t>sankey</t>
        </is>
      </c>
      <c r="E72" s="82" t="inlineStr"/>
      <c r="F72" s="104" t="n">
        <v>676</v>
      </c>
      <c r="G72" s="104" t="n">
        <v>12</v>
      </c>
      <c r="H72" s="104" t="n">
        <v>5</v>
      </c>
      <c r="I72" s="82" t="inlineStr"/>
      <c r="J72" s="105" t="n">
        <v>0.03333333333333333</v>
      </c>
      <c r="K72" s="104" t="b">
        <v>0</v>
      </c>
      <c r="L72" s="103" t="n"/>
      <c r="M72" s="103" t="n"/>
      <c r="N72" s="103" t="n"/>
      <c r="O72" s="103" t="n"/>
      <c r="P72" s="103" t="n"/>
      <c r="Q72" s="103" t="n"/>
      <c r="R72" s="103" t="n"/>
      <c r="S72" s="103" t="n"/>
      <c r="T72" s="103" t="n"/>
      <c r="U72" s="103" t="n"/>
      <c r="V72" s="103" t="n"/>
      <c r="W72" s="103" t="n"/>
      <c r="X72" s="103" t="n"/>
      <c r="Y72" s="103" t="n"/>
      <c r="Z72" s="103" t="n"/>
      <c r="AA72" s="103" t="n"/>
      <c r="AB72" s="103" t="n"/>
      <c r="AC72" s="103" t="n"/>
      <c r="AD72" s="103" t="n"/>
      <c r="AE72" s="103" t="n"/>
    </row>
    <row r="73" outlineLevel="1" s="102">
      <c r="A73" s="103" t="n"/>
      <c r="B73" s="103" t="n"/>
      <c r="C73" s="82" t="inlineStr"/>
      <c r="D73" s="82" t="inlineStr">
        <is>
          <t>search_trends</t>
        </is>
      </c>
      <c r="E73" s="82" t="inlineStr"/>
      <c r="F73" s="104" t="n">
        <v>10935</v>
      </c>
      <c r="G73" s="104" t="n">
        <v>49</v>
      </c>
      <c r="H73" s="104" t="n">
        <v>28</v>
      </c>
      <c r="I73" s="82" t="inlineStr"/>
      <c r="J73" s="105" t="n">
        <v>0.008017492711370261</v>
      </c>
      <c r="K73" s="104" t="b">
        <v>0</v>
      </c>
      <c r="L73" s="103" t="n"/>
      <c r="M73" s="103" t="n"/>
      <c r="N73" s="103" t="n"/>
      <c r="O73" s="103" t="n"/>
      <c r="P73" s="103" t="n"/>
      <c r="Q73" s="103" t="n"/>
      <c r="R73" s="103" t="n"/>
      <c r="S73" s="103" t="n"/>
      <c r="T73" s="103" t="n"/>
      <c r="U73" s="103" t="n"/>
      <c r="V73" s="103" t="n"/>
      <c r="W73" s="103" t="n"/>
      <c r="X73" s="103" t="n"/>
      <c r="Y73" s="103" t="n"/>
      <c r="Z73" s="103" t="n"/>
      <c r="AA73" s="103" t="n"/>
      <c r="AB73" s="103" t="n"/>
      <c r="AC73" s="103" t="n"/>
      <c r="AD73" s="103" t="n"/>
      <c r="AE73" s="103" t="n"/>
    </row>
    <row r="74" outlineLevel="1" s="102">
      <c r="A74" s="103" t="n"/>
      <c r="B74" s="103" t="n"/>
      <c r="C74" s="82" t="inlineStr"/>
      <c r="D74" s="82" t="inlineStr">
        <is>
          <t>tree</t>
        </is>
      </c>
      <c r="E74" s="82" t="inlineStr"/>
      <c r="F74" s="104" t="n">
        <v>828</v>
      </c>
      <c r="G74" s="104" t="n">
        <v>15</v>
      </c>
      <c r="H74" s="104" t="n">
        <v>5</v>
      </c>
      <c r="I74" s="82" t="inlineStr"/>
      <c r="J74" s="105" t="n">
        <v>0</v>
      </c>
      <c r="K74" s="104" t="b">
        <v>0</v>
      </c>
      <c r="L74" s="103" t="n"/>
      <c r="M74" s="103" t="n"/>
      <c r="N74" s="103" t="n"/>
      <c r="O74" s="103" t="n"/>
      <c r="P74" s="103" t="n"/>
      <c r="Q74" s="103" t="n"/>
      <c r="R74" s="103" t="n"/>
      <c r="S74" s="103" t="n"/>
      <c r="T74" s="103" t="n"/>
      <c r="U74" s="103" t="n"/>
      <c r="V74" s="103" t="n"/>
      <c r="W74" s="103" t="n"/>
      <c r="X74" s="103" t="n"/>
      <c r="Y74" s="103" t="n"/>
      <c r="Z74" s="103" t="n"/>
      <c r="AA74" s="103" t="n"/>
      <c r="AB74" s="103" t="n"/>
      <c r="AC74" s="103" t="n"/>
      <c r="AD74" s="103" t="n"/>
      <c r="AE74" s="103" t="n"/>
    </row>
    <row r="75" outlineLevel="1" s="102">
      <c r="A75" s="103" t="n"/>
      <c r="B75" s="103" t="n"/>
      <c r="C75" s="103" t="n"/>
      <c r="D75" s="103" t="n"/>
      <c r="E75" s="103" t="n"/>
      <c r="F75" s="103" t="n"/>
      <c r="G75" s="103" t="n"/>
      <c r="H75" s="103" t="n"/>
      <c r="I75" s="103" t="n"/>
      <c r="J75" s="103" t="n"/>
      <c r="K75" s="103" t="n"/>
      <c r="L75" s="103" t="n"/>
      <c r="M75" s="103" t="n"/>
      <c r="N75" s="103" t="n"/>
      <c r="O75" s="103" t="n"/>
      <c r="P75" s="103" t="n"/>
      <c r="Q75" s="103" t="n"/>
      <c r="R75" s="103" t="n"/>
      <c r="S75" s="103" t="n"/>
      <c r="T75" s="103" t="n"/>
      <c r="U75" s="103" t="n"/>
      <c r="V75" s="103" t="n"/>
      <c r="W75" s="103" t="n"/>
      <c r="X75" s="103" t="n"/>
      <c r="Y75" s="103" t="n"/>
      <c r="Z75" s="103" t="n"/>
      <c r="AA75" s="103" t="n"/>
      <c r="AB75" s="103" t="n"/>
      <c r="AC75" s="103" t="n"/>
      <c r="AD75" s="103" t="n"/>
      <c r="AE75" s="103" t="n"/>
    </row>
    <row r="76" outlineLevel="1" s="102">
      <c r="A76" s="103" t="n"/>
      <c r="B76" s="103" t="n"/>
      <c r="C76" s="103" t="n"/>
      <c r="D76" s="103" t="n"/>
      <c r="E76" s="103" t="n"/>
      <c r="F76" s="103" t="n"/>
      <c r="G76" s="103" t="n"/>
      <c r="H76" s="103" t="n"/>
      <c r="I76" s="103" t="n"/>
      <c r="J76" s="103" t="n"/>
      <c r="K76" s="103" t="n"/>
      <c r="L76" s="103" t="n"/>
      <c r="M76" s="103" t="n"/>
      <c r="N76" s="103" t="n"/>
      <c r="O76" s="103" t="n"/>
      <c r="P76" s="103" t="n"/>
      <c r="Q76" s="103" t="n"/>
      <c r="R76" s="103" t="n"/>
      <c r="S76" s="103" t="n"/>
      <c r="T76" s="103" t="n"/>
      <c r="U76" s="103" t="n"/>
      <c r="V76" s="103" t="n"/>
      <c r="W76" s="103" t="n"/>
      <c r="X76" s="103" t="n"/>
      <c r="Y76" s="103" t="n"/>
      <c r="Z76" s="103" t="n"/>
      <c r="AA76" s="103" t="n"/>
      <c r="AB76" s="103" t="n"/>
      <c r="AC76" s="103" t="n"/>
      <c r="AD76" s="103" t="n"/>
      <c r="AE76" s="103" t="n"/>
    </row>
    <row r="77" outlineLevel="1" s="102">
      <c r="A77" s="103" t="n"/>
      <c r="B77" s="2" t="inlineStr">
        <is>
          <t xml:space="preserve">► </t>
        </is>
      </c>
      <c r="C77" s="2" t="inlineStr">
        <is>
          <t>Fields</t>
        </is>
      </c>
      <c r="D77" s="103" t="n"/>
      <c r="E77" s="103" t="n"/>
      <c r="F77" s="103" t="n"/>
      <c r="G77" s="103" t="n"/>
      <c r="H77" s="103" t="n"/>
      <c r="I77" s="103" t="n"/>
      <c r="J77" s="103" t="n"/>
      <c r="K77" s="103" t="n"/>
      <c r="L77" s="103" t="n"/>
      <c r="M77" s="103" t="n"/>
      <c r="N77" s="103" t="n"/>
      <c r="O77" s="103" t="n"/>
      <c r="P77" s="103" t="n"/>
      <c r="Q77" s="103" t="n"/>
      <c r="R77" s="103" t="n"/>
      <c r="S77" s="103" t="n"/>
      <c r="T77" s="103" t="n"/>
      <c r="U77" s="103" t="n"/>
      <c r="V77" s="103" t="n"/>
      <c r="W77" s="103" t="n"/>
      <c r="X77" s="103" t="n"/>
      <c r="Y77" s="103" t="n"/>
      <c r="Z77" s="103" t="n"/>
      <c r="AA77" s="103" t="n"/>
      <c r="AB77" s="103" t="n"/>
      <c r="AC77" s="103" t="n"/>
      <c r="AD77" s="103" t="n"/>
      <c r="AE77" s="103" t="n"/>
    </row>
    <row r="78">
      <c r="A78" s="103" t="n"/>
      <c r="B78" s="103" t="n"/>
      <c r="C78" s="103" t="n"/>
      <c r="D78" s="103" t="n"/>
      <c r="E78" s="103" t="n"/>
      <c r="F78" s="103" t="n"/>
      <c r="G78" s="103" t="n"/>
      <c r="H78" s="103" t="n"/>
      <c r="I78" s="103" t="n"/>
      <c r="J78" s="103" t="n"/>
      <c r="K78" s="103" t="n"/>
      <c r="L78" s="103" t="n"/>
      <c r="M78" s="103" t="n"/>
      <c r="N78" s="103" t="n"/>
      <c r="O78" s="103" t="n"/>
      <c r="P78" s="103" t="n"/>
      <c r="Q78" s="103" t="n"/>
      <c r="R78" s="103" t="n"/>
      <c r="S78" s="103" t="n"/>
      <c r="T78" s="103" t="n"/>
      <c r="U78" s="103" t="n"/>
      <c r="V78" s="103" t="n"/>
      <c r="W78" s="103" t="n"/>
      <c r="X78" s="103" t="n"/>
      <c r="Y78" s="103" t="n"/>
      <c r="Z78" s="103" t="n"/>
      <c r="AA78" s="103" t="n"/>
      <c r="AB78" s="103" t="n"/>
      <c r="AC78" s="103" t="n"/>
      <c r="AD78" s="103" t="n"/>
      <c r="AE78" s="103" t="n"/>
    </row>
    <row r="79" outlineLevel="1" s="102">
      <c r="A79" s="103" t="n"/>
      <c r="B79" s="103" t="n"/>
      <c r="C79" s="97" t="inlineStr">
        <is>
          <t>_</t>
        </is>
      </c>
      <c r="D79" s="97" t="inlineStr">
        <is>
          <t>Dataframe</t>
        </is>
      </c>
      <c r="E79" s="97" t="inlineStr">
        <is>
          <t>Field</t>
        </is>
      </c>
      <c r="F79" s="97" t="inlineStr">
        <is>
          <t>Definition</t>
        </is>
      </c>
      <c r="G79" s="97" t="inlineStr">
        <is>
          <t>Field Notes</t>
        </is>
      </c>
      <c r="H79" s="97" t="inlineStr">
        <is>
          <t>Data type</t>
        </is>
      </c>
      <c r="I79" s="97" t="inlineStr">
        <is>
          <t>Distinct %</t>
        </is>
      </c>
      <c r="J79" s="97" t="inlineStr">
        <is>
          <t>Missing %</t>
        </is>
      </c>
      <c r="K79" s="97" t="inlineStr">
        <is>
          <t>Memory Usage %</t>
        </is>
      </c>
      <c r="L79" s="97" t="inlineStr">
        <is>
          <t>Memory Usage</t>
        </is>
      </c>
      <c r="M79" s="97" t="inlineStr">
        <is>
          <t>Distinct</t>
        </is>
      </c>
      <c r="N79" s="97" t="inlineStr">
        <is>
          <t>Count</t>
        </is>
      </c>
      <c r="O79" s="97" t="inlineStr">
        <is>
          <t>Count %</t>
        </is>
      </c>
      <c r="P79" s="97" t="inlineStr">
        <is>
          <t>Missing</t>
        </is>
      </c>
      <c r="Q79" s="97" t="inlineStr">
        <is>
          <t>Mean</t>
        </is>
      </c>
      <c r="R79" s="97" t="inlineStr">
        <is>
          <t>Median</t>
        </is>
      </c>
      <c r="S79" s="97" t="inlineStr">
        <is>
          <t>Mode</t>
        </is>
      </c>
      <c r="T79" s="97" t="inlineStr">
        <is>
          <t>Standard Deviation</t>
        </is>
      </c>
      <c r="U79" s="97" t="inlineStr">
        <is>
          <t>Variance</t>
        </is>
      </c>
      <c r="V79" s="97" t="inlineStr">
        <is>
          <t>Min</t>
        </is>
      </c>
      <c r="W79" s="97" t="inlineStr">
        <is>
          <t>5%</t>
        </is>
      </c>
      <c r="X79" s="97" t="inlineStr">
        <is>
          <t>25%</t>
        </is>
      </c>
      <c r="Y79" s="97" t="inlineStr">
        <is>
          <t>50%</t>
        </is>
      </c>
      <c r="Z79" s="97" t="inlineStr">
        <is>
          <t>75%</t>
        </is>
      </c>
      <c r="AA79" s="97" t="inlineStr">
        <is>
          <t>95%</t>
        </is>
      </c>
      <c r="AB79" s="97" t="inlineStr">
        <is>
          <t>Max</t>
        </is>
      </c>
      <c r="AC79" s="97" t="inlineStr">
        <is>
          <t>Range</t>
        </is>
      </c>
      <c r="AD79" s="97" t="inlineStr">
        <is>
          <t>IQR</t>
        </is>
      </c>
      <c r="AE79" s="103" t="n"/>
    </row>
    <row r="80" outlineLevel="1" s="102">
      <c r="A80" s="103" t="n"/>
      <c r="B80" s="103" t="n"/>
      <c r="C80" s="82" t="n"/>
      <c r="D80" s="82" t="inlineStr">
        <is>
          <t>bank_failures</t>
        </is>
      </c>
      <c r="E80" s="82" t="inlineStr">
        <is>
          <t>c1</t>
        </is>
      </c>
      <c r="F80" s="82" t="n"/>
      <c r="G80" s="82" t="n"/>
      <c r="H80" s="82" t="inlineStr">
        <is>
          <t>int64</t>
        </is>
      </c>
      <c r="I80" s="105" t="n">
        <v>0.2880733944954129</v>
      </c>
      <c r="J80" s="105" t="n">
        <v>0</v>
      </c>
      <c r="K80" s="105" t="n">
        <v>0.06970980893756495</v>
      </c>
      <c r="L80" s="104" t="n">
        <v>4360</v>
      </c>
      <c r="M80" s="104" t="n">
        <v>157</v>
      </c>
      <c r="N80" s="104" t="n">
        <v>545</v>
      </c>
      <c r="O80" s="105" t="n">
        <v>1</v>
      </c>
      <c r="P80" s="104" t="n">
        <v>0</v>
      </c>
      <c r="Q80" s="105" t="n">
        <v>52.89908256880734</v>
      </c>
      <c r="R80" s="105" t="n">
        <v>42</v>
      </c>
      <c r="S80" s="105" t="n">
        <v>1</v>
      </c>
      <c r="T80" s="105" t="n">
        <v>43.40493011992528</v>
      </c>
      <c r="U80" s="105" t="n">
        <v>1883.987958715596</v>
      </c>
      <c r="V80" s="105" t="n">
        <v>1</v>
      </c>
      <c r="W80" s="105" t="n">
        <v>2.200000000000003</v>
      </c>
      <c r="X80" s="105" t="n">
        <v>15</v>
      </c>
      <c r="Y80" s="105" t="n">
        <v>42</v>
      </c>
      <c r="Z80" s="105" t="n">
        <v>85</v>
      </c>
      <c r="AA80" s="105" t="n">
        <v>135</v>
      </c>
      <c r="AB80" s="105" t="n">
        <v>157</v>
      </c>
      <c r="AC80" s="105" t="n">
        <v>156</v>
      </c>
      <c r="AD80" s="105" t="n">
        <v>70</v>
      </c>
      <c r="AE80" s="103" t="n"/>
    </row>
    <row r="81" outlineLevel="1" s="102">
      <c r="A81" s="103" t="n"/>
      <c r="B81" s="103" t="n"/>
      <c r="C81" s="82" t="n"/>
      <c r="D81" s="82" t="inlineStr">
        <is>
          <t>bank_failures</t>
        </is>
      </c>
      <c r="E81" s="82" t="inlineStr">
        <is>
          <t>Bank</t>
        </is>
      </c>
      <c r="F81" s="82" t="n"/>
      <c r="G81" s="82" t="n"/>
      <c r="H81" s="82" t="inlineStr">
        <is>
          <t>str</t>
        </is>
      </c>
      <c r="I81" s="105" t="n">
        <v>0.9669724770642202</v>
      </c>
      <c r="J81" s="105" t="n">
        <v>0</v>
      </c>
      <c r="K81" s="105" t="n">
        <v>0.2509713006635222</v>
      </c>
      <c r="L81" s="104" t="n">
        <v>15697</v>
      </c>
      <c r="M81" s="104" t="n">
        <v>527</v>
      </c>
      <c r="N81" s="104" t="n">
        <v>545</v>
      </c>
      <c r="O81" s="105" t="n">
        <v>1</v>
      </c>
      <c r="P81" s="104" t="n">
        <v>0</v>
      </c>
      <c r="Q81" s="105" t="n">
        <v/>
      </c>
      <c r="R81" s="105" t="n">
        <v/>
      </c>
      <c r="S81" s="82" t="inlineStr">
        <is>
          <t>First State Bank</t>
        </is>
      </c>
      <c r="T81" s="105" t="n">
        <v/>
      </c>
      <c r="U81" s="105" t="n">
        <v/>
      </c>
      <c r="V81" s="105" t="n">
        <v/>
      </c>
      <c r="W81" s="105" t="n">
        <v/>
      </c>
      <c r="X81" s="105" t="n">
        <v/>
      </c>
      <c r="Y81" s="105" t="n">
        <v/>
      </c>
      <c r="Z81" s="105" t="n">
        <v/>
      </c>
      <c r="AA81" s="105" t="n">
        <v/>
      </c>
      <c r="AB81" s="105" t="n">
        <v/>
      </c>
      <c r="AC81" s="105" t="n">
        <v/>
      </c>
      <c r="AD81" s="105" t="n">
        <v/>
      </c>
      <c r="AE81" s="103" t="n"/>
    </row>
    <row r="82" outlineLevel="1" s="102">
      <c r="A82" s="103" t="n"/>
      <c r="B82" s="103" t="n"/>
      <c r="C82" s="82" t="n"/>
      <c r="D82" s="82" t="inlineStr">
        <is>
          <t>bank_failures</t>
        </is>
      </c>
      <c r="E82" s="82" t="inlineStr">
        <is>
          <t>City</t>
        </is>
      </c>
      <c r="F82" s="82" t="n"/>
      <c r="G82" s="82" t="n"/>
      <c r="H82" s="82" t="inlineStr">
        <is>
          <t>str</t>
        </is>
      </c>
      <c r="I82" s="105" t="n">
        <v>0.7688073394495413</v>
      </c>
      <c r="J82" s="105" t="n">
        <v>0</v>
      </c>
      <c r="K82" s="105" t="n">
        <v>0.146374610280598</v>
      </c>
      <c r="L82" s="104" t="n">
        <v>9155</v>
      </c>
      <c r="M82" s="104" t="n">
        <v>419</v>
      </c>
      <c r="N82" s="104" t="n">
        <v>545</v>
      </c>
      <c r="O82" s="105" t="n">
        <v>1</v>
      </c>
      <c r="P82" s="104" t="n">
        <v>0</v>
      </c>
      <c r="Q82" s="105" t="n">
        <v/>
      </c>
      <c r="R82" s="105" t="n">
        <v/>
      </c>
      <c r="S82" s="82" t="inlineStr">
        <is>
          <t>Chicago</t>
        </is>
      </c>
      <c r="T82" s="105" t="n">
        <v/>
      </c>
      <c r="U82" s="105" t="n">
        <v/>
      </c>
      <c r="V82" s="105" t="n">
        <v/>
      </c>
      <c r="W82" s="105" t="n">
        <v/>
      </c>
      <c r="X82" s="105" t="n">
        <v/>
      </c>
      <c r="Y82" s="105" t="n">
        <v/>
      </c>
      <c r="Z82" s="105" t="n">
        <v/>
      </c>
      <c r="AA82" s="105" t="n">
        <v/>
      </c>
      <c r="AB82" s="105" t="n">
        <v/>
      </c>
      <c r="AC82" s="105" t="n">
        <v/>
      </c>
      <c r="AD82" s="105" t="n">
        <v/>
      </c>
      <c r="AE82" s="103" t="n"/>
    </row>
    <row r="83" outlineLevel="1" s="102">
      <c r="A83" s="103" t="n"/>
      <c r="B83" s="103" t="n"/>
      <c r="C83" s="82" t="n"/>
      <c r="D83" s="82" t="inlineStr">
        <is>
          <t>bank_failures</t>
        </is>
      </c>
      <c r="E83" s="82" t="inlineStr">
        <is>
          <t>State</t>
        </is>
      </c>
      <c r="F83" s="82" t="n"/>
      <c r="G83" s="82" t="n"/>
      <c r="H83" s="82" t="inlineStr">
        <is>
          <t>str</t>
        </is>
      </c>
      <c r="I83" s="105" t="n">
        <v>0.07706422018348624</v>
      </c>
      <c r="J83" s="105" t="n">
        <v>0</v>
      </c>
      <c r="K83" s="105" t="n">
        <v>0.1396114797345911</v>
      </c>
      <c r="L83" s="104" t="n">
        <v>8732</v>
      </c>
      <c r="M83" s="104" t="n">
        <v>42</v>
      </c>
      <c r="N83" s="104" t="n">
        <v>545</v>
      </c>
      <c r="O83" s="105" t="n">
        <v>1</v>
      </c>
      <c r="P83" s="104" t="n">
        <v>0</v>
      </c>
      <c r="Q83" s="105" t="n">
        <v/>
      </c>
      <c r="R83" s="105" t="n">
        <v/>
      </c>
      <c r="S83" s="82" t="inlineStr">
        <is>
          <t>Georgia</t>
        </is>
      </c>
      <c r="T83" s="105" t="n">
        <v/>
      </c>
      <c r="U83" s="105" t="n">
        <v/>
      </c>
      <c r="V83" s="105" t="n">
        <v/>
      </c>
      <c r="W83" s="105" t="n">
        <v/>
      </c>
      <c r="X83" s="105" t="n">
        <v/>
      </c>
      <c r="Y83" s="105" t="n">
        <v/>
      </c>
      <c r="Z83" s="105" t="n">
        <v/>
      </c>
      <c r="AA83" s="105" t="n">
        <v/>
      </c>
      <c r="AB83" s="105" t="n">
        <v/>
      </c>
      <c r="AC83" s="105" t="n">
        <v/>
      </c>
      <c r="AD83" s="105" t="n">
        <v/>
      </c>
      <c r="AE83" s="103" t="n"/>
    </row>
    <row r="84" outlineLevel="1" s="102">
      <c r="A84" s="103" t="n"/>
      <c r="B84" s="103" t="n"/>
      <c r="C84" s="82" t="n"/>
      <c r="D84" s="82" t="inlineStr">
        <is>
          <t>bank_failures</t>
        </is>
      </c>
      <c r="E84" s="82" t="inlineStr">
        <is>
          <t>Date</t>
        </is>
      </c>
      <c r="F84" s="82" t="n"/>
      <c r="G84" s="82" t="n"/>
      <c r="H84" s="82" t="inlineStr">
        <is>
          <t>datetime64[us]</t>
        </is>
      </c>
      <c r="I84" s="105" t="n">
        <v>0.4385321100917431</v>
      </c>
      <c r="J84" s="105" t="n">
        <v>0</v>
      </c>
      <c r="K84" s="105" t="n">
        <v>0.06970980893756495</v>
      </c>
      <c r="L84" s="104" t="n">
        <v>4360</v>
      </c>
      <c r="M84" s="104" t="n">
        <v>239</v>
      </c>
      <c r="N84" s="104" t="n">
        <v>545</v>
      </c>
      <c r="O84" s="105" t="n">
        <v>1</v>
      </c>
      <c r="P84" s="104" t="n">
        <v>0</v>
      </c>
      <c r="Q84" s="91" t="n">
        <v>40661.68073394495</v>
      </c>
      <c r="R84" s="91" t="n">
        <v>40389</v>
      </c>
      <c r="S84" s="91" t="n">
        <v>40116</v>
      </c>
      <c r="T84" s="105" t="n">
        <v/>
      </c>
      <c r="U84" s="105" t="n">
        <v/>
      </c>
      <c r="V84" s="91" t="n">
        <v>39472</v>
      </c>
      <c r="W84" s="91" t="n">
        <v>39830.4</v>
      </c>
      <c r="X84" s="91" t="n">
        <v>40116</v>
      </c>
      <c r="Y84" s="91" t="n">
        <v>40389</v>
      </c>
      <c r="Z84" s="91" t="n">
        <v>40851</v>
      </c>
      <c r="AA84" s="91" t="n">
        <v>42479.19999999999</v>
      </c>
      <c r="AB84" s="91" t="n">
        <v>45583</v>
      </c>
      <c r="AC84" s="82" t="inlineStr">
        <is>
          <t>6111 days 00:00:00</t>
        </is>
      </c>
      <c r="AD84" s="82" t="inlineStr">
        <is>
          <t>735 days 00:00:00</t>
        </is>
      </c>
      <c r="AE84" s="103" t="n"/>
    </row>
    <row r="85" outlineLevel="1" s="102">
      <c r="A85" s="103" t="n"/>
      <c r="B85" s="103" t="n"/>
      <c r="C85" s="82" t="n"/>
      <c r="D85" s="82" t="inlineStr">
        <is>
          <t>bank_failures</t>
        </is>
      </c>
      <c r="E85" s="82" t="inlineStr">
        <is>
          <t>Acquired by</t>
        </is>
      </c>
      <c r="F85" s="82" t="n"/>
      <c r="G85" s="82" t="n"/>
      <c r="H85" s="82" t="inlineStr">
        <is>
          <t>str</t>
        </is>
      </c>
      <c r="I85" s="105" t="n">
        <v>0.563302752293578</v>
      </c>
      <c r="J85" s="105" t="n">
        <v>0</v>
      </c>
      <c r="K85" s="105" t="n">
        <v>0.2518027020545208</v>
      </c>
      <c r="L85" s="104" t="n">
        <v>15749</v>
      </c>
      <c r="M85" s="104" t="n">
        <v>307</v>
      </c>
      <c r="N85" s="104" t="n">
        <v>545</v>
      </c>
      <c r="O85" s="105" t="n">
        <v>1</v>
      </c>
      <c r="P85" s="104" t="n">
        <v>0</v>
      </c>
      <c r="Q85" s="105" t="n">
        <v/>
      </c>
      <c r="R85" s="105" t="n">
        <v/>
      </c>
      <c r="S85" s="82" t="inlineStr">
        <is>
          <t>None (insured depositors paid directly)</t>
        </is>
      </c>
      <c r="T85" s="105" t="n">
        <v/>
      </c>
      <c r="U85" s="105" t="n">
        <v/>
      </c>
      <c r="V85" s="105" t="n">
        <v/>
      </c>
      <c r="W85" s="105" t="n">
        <v/>
      </c>
      <c r="X85" s="105" t="n">
        <v/>
      </c>
      <c r="Y85" s="105" t="n">
        <v/>
      </c>
      <c r="Z85" s="105" t="n">
        <v/>
      </c>
      <c r="AA85" s="105" t="n">
        <v/>
      </c>
      <c r="AB85" s="105" t="n">
        <v/>
      </c>
      <c r="AC85" s="105" t="n">
        <v/>
      </c>
      <c r="AD85" s="105" t="n">
        <v/>
      </c>
      <c r="AE85" s="103" t="n"/>
    </row>
    <row r="86" outlineLevel="1" s="102">
      <c r="A86" s="103" t="n"/>
      <c r="B86" s="103" t="n"/>
      <c r="C86" s="82" t="n"/>
      <c r="D86" s="82" t="inlineStr">
        <is>
          <t>bank_failures</t>
        </is>
      </c>
      <c r="E86" s="82" t="inlineStr">
        <is>
          <t>Assets ($mil.)</t>
        </is>
      </c>
      <c r="F86" s="82" t="n"/>
      <c r="G86" s="82" t="n"/>
      <c r="H86" s="82" t="inlineStr">
        <is>
          <t>float64</t>
        </is>
      </c>
      <c r="I86" s="105" t="n">
        <v>0.8366972477064221</v>
      </c>
      <c r="J86" s="105" t="n">
        <v>0</v>
      </c>
      <c r="K86" s="105" t="n">
        <v>0.06970980893756495</v>
      </c>
      <c r="L86" s="104" t="n">
        <v>4360</v>
      </c>
      <c r="M86" s="104" t="n">
        <v>456</v>
      </c>
      <c r="N86" s="104" t="n">
        <v>545</v>
      </c>
      <c r="O86" s="105" t="n">
        <v>1</v>
      </c>
      <c r="P86" s="104" t="n">
        <v>0</v>
      </c>
      <c r="Q86" s="105" t="n">
        <v>3111.921100917431</v>
      </c>
      <c r="R86" s="105" t="n">
        <v>212</v>
      </c>
      <c r="S86" s="105" t="n">
        <v>70</v>
      </c>
      <c r="T86" s="105" t="n">
        <v>25681.00843845088</v>
      </c>
      <c r="U86" s="105" t="n">
        <v>659514194.4157856</v>
      </c>
      <c r="V86" s="105" t="n">
        <v>4.9</v>
      </c>
      <c r="W86" s="105" t="n">
        <v>31.62</v>
      </c>
      <c r="X86" s="105" t="n">
        <v>100.1</v>
      </c>
      <c r="Y86" s="105" t="n">
        <v>212</v>
      </c>
      <c r="Z86" s="105" t="n">
        <v>493</v>
      </c>
      <c r="AA86" s="105" t="n">
        <v>3600</v>
      </c>
      <c r="AB86" s="105" t="n">
        <v>395000</v>
      </c>
      <c r="AC86" s="105" t="n">
        <v>394995.1</v>
      </c>
      <c r="AD86" s="105" t="n">
        <v>392.9</v>
      </c>
      <c r="AE86" s="103" t="n"/>
    </row>
    <row r="87" outlineLevel="1" s="102">
      <c r="A87" s="103" t="n"/>
      <c r="B87" s="103" t="n"/>
      <c r="C87" s="82" t="n"/>
      <c r="D87" s="82" t="inlineStr">
        <is>
          <t>bank_failures</t>
        </is>
      </c>
      <c r="E87" s="82" t="inlineStr">
        <is>
          <t>index</t>
        </is>
      </c>
      <c r="F87" s="82" t="n"/>
      <c r="G87" s="82" t="n"/>
      <c r="H87" s="82" t="inlineStr">
        <is>
          <t>int64</t>
        </is>
      </c>
      <c r="I87" s="105" t="n">
        <v>1</v>
      </c>
      <c r="J87" s="105" t="n">
        <v>0</v>
      </c>
      <c r="K87" s="105" t="n">
        <v>0.002110480454073067</v>
      </c>
      <c r="L87" s="104" t="n">
        <v>132</v>
      </c>
      <c r="M87" s="104" t="n">
        <v>545</v>
      </c>
      <c r="N87" s="104" t="n">
        <v>545</v>
      </c>
      <c r="O87" s="105" t="n">
        <v>1</v>
      </c>
      <c r="P87" s="104" t="n">
        <v>0</v>
      </c>
      <c r="Q87" s="105" t="n">
        <v>272</v>
      </c>
      <c r="R87" s="105" t="n">
        <v>272</v>
      </c>
      <c r="S87" s="104" t="n">
        <v>0</v>
      </c>
      <c r="T87" s="105" t="n">
        <v>157.4722197722506</v>
      </c>
      <c r="U87" s="105" t="n">
        <v>24797.5</v>
      </c>
      <c r="V87" s="105" t="n">
        <v>0</v>
      </c>
      <c r="W87" s="105" t="n">
        <v>27.2</v>
      </c>
      <c r="X87" s="105" t="n">
        <v>136</v>
      </c>
      <c r="Y87" s="105" t="n">
        <v>272</v>
      </c>
      <c r="Z87" s="105" t="n">
        <v>408</v>
      </c>
      <c r="AA87" s="105" t="n">
        <v>516.8</v>
      </c>
      <c r="AB87" s="105" t="n">
        <v>544</v>
      </c>
      <c r="AC87" s="105" t="n">
        <v>544</v>
      </c>
      <c r="AD87" s="105" t="n">
        <v>272</v>
      </c>
      <c r="AE87" s="103" t="n"/>
    </row>
    <row r="88" outlineLevel="1" s="102">
      <c r="A88" s="103" t="n"/>
      <c r="B88" s="103" t="n"/>
      <c r="C88" s="82" t="n"/>
      <c r="D88" s="82" t="inlineStr">
        <is>
          <t>boxplot</t>
        </is>
      </c>
      <c r="E88" s="82" t="inlineStr">
        <is>
          <t>gold</t>
        </is>
      </c>
      <c r="F88" s="82" t="n"/>
      <c r="G88" s="82" t="n"/>
      <c r="H88" s="82" t="inlineStr">
        <is>
          <t>int64</t>
        </is>
      </c>
      <c r="I88" s="105" t="n">
        <v>0.8</v>
      </c>
      <c r="J88" s="105" t="n">
        <v>0</v>
      </c>
      <c r="K88" s="105" t="n">
        <v>0.09389671361502347</v>
      </c>
      <c r="L88" s="104" t="n">
        <v>80</v>
      </c>
      <c r="M88" s="104" t="n">
        <v>8</v>
      </c>
      <c r="N88" s="104" t="n">
        <v>10</v>
      </c>
      <c r="O88" s="105" t="n">
        <v>1</v>
      </c>
      <c r="P88" s="104" t="n">
        <v>0</v>
      </c>
      <c r="Q88" s="105" t="n">
        <v>4.9</v>
      </c>
      <c r="R88" s="105" t="n">
        <v>5</v>
      </c>
      <c r="S88" s="105" t="n">
        <v>5</v>
      </c>
      <c r="T88" s="105" t="n">
        <v>2.424412872795757</v>
      </c>
      <c r="U88" s="105" t="n">
        <v>5.877777777777776</v>
      </c>
      <c r="V88" s="105" t="n">
        <v>1</v>
      </c>
      <c r="W88" s="105" t="n">
        <v>1.45</v>
      </c>
      <c r="X88" s="105" t="n">
        <v>3.25</v>
      </c>
      <c r="Y88" s="105" t="n">
        <v>5</v>
      </c>
      <c r="Z88" s="105" t="n">
        <v>6.75</v>
      </c>
      <c r="AA88" s="105" t="n">
        <v>8</v>
      </c>
      <c r="AB88" s="105" t="n">
        <v>8</v>
      </c>
      <c r="AC88" s="105" t="n">
        <v>7</v>
      </c>
      <c r="AD88" s="105" t="n">
        <v>3.5</v>
      </c>
      <c r="AE88" s="103" t="n"/>
    </row>
    <row r="89" outlineLevel="1" s="102">
      <c r="A89" s="103" t="n"/>
      <c r="B89" s="103" t="n"/>
      <c r="C89" s="82" t="n"/>
      <c r="D89" s="82" t="inlineStr">
        <is>
          <t>boxplot</t>
        </is>
      </c>
      <c r="E89" s="82" t="inlineStr">
        <is>
          <t>silver</t>
        </is>
      </c>
      <c r="F89" s="82" t="n"/>
      <c r="G89" s="82" t="n"/>
      <c r="H89" s="82" t="inlineStr">
        <is>
          <t>int64</t>
        </is>
      </c>
      <c r="I89" s="105" t="n">
        <v>1</v>
      </c>
      <c r="J89" s="105" t="n">
        <v>0</v>
      </c>
      <c r="K89" s="105" t="n">
        <v>0.09389671361502347</v>
      </c>
      <c r="L89" s="104" t="n">
        <v>80</v>
      </c>
      <c r="M89" s="104" t="n">
        <v>10</v>
      </c>
      <c r="N89" s="104" t="n">
        <v>10</v>
      </c>
      <c r="O89" s="105" t="n">
        <v>1</v>
      </c>
      <c r="P89" s="104" t="n">
        <v>0</v>
      </c>
      <c r="Q89" s="105" t="n">
        <v>4.5</v>
      </c>
      <c r="R89" s="105" t="n">
        <v>4.5</v>
      </c>
      <c r="S89" s="105" t="n">
        <v>0</v>
      </c>
      <c r="T89" s="105" t="n">
        <v>3.027650354097492</v>
      </c>
      <c r="U89" s="105" t="n">
        <v>9.166666666666668</v>
      </c>
      <c r="V89" s="105" t="n">
        <v>0</v>
      </c>
      <c r="W89" s="105" t="n">
        <v>0.45</v>
      </c>
      <c r="X89" s="105" t="n">
        <v>2.25</v>
      </c>
      <c r="Y89" s="105" t="n">
        <v>4.5</v>
      </c>
      <c r="Z89" s="105" t="n">
        <v>6.75</v>
      </c>
      <c r="AA89" s="105" t="n">
        <v>8.549999999999999</v>
      </c>
      <c r="AB89" s="105" t="n">
        <v>9</v>
      </c>
      <c r="AC89" s="105" t="n">
        <v>9</v>
      </c>
      <c r="AD89" s="105" t="n">
        <v>4.5</v>
      </c>
      <c r="AE89" s="103" t="n"/>
    </row>
    <row r="90" outlineLevel="1" s="102">
      <c r="A90" s="103" t="n"/>
      <c r="B90" s="103" t="n"/>
      <c r="C90" s="82" t="n"/>
      <c r="D90" s="82" t="inlineStr">
        <is>
          <t>boxplot</t>
        </is>
      </c>
      <c r="E90" s="82" t="inlineStr">
        <is>
          <t>crude</t>
        </is>
      </c>
      <c r="F90" s="82" t="n"/>
      <c r="G90" s="82" t="n"/>
      <c r="H90" s="82" t="inlineStr">
        <is>
          <t>int64</t>
        </is>
      </c>
      <c r="I90" s="105" t="n">
        <v>1</v>
      </c>
      <c r="J90" s="105" t="n">
        <v>0</v>
      </c>
      <c r="K90" s="105" t="n">
        <v>0.09389671361502347</v>
      </c>
      <c r="L90" s="104" t="n">
        <v>80</v>
      </c>
      <c r="M90" s="104" t="n">
        <v>10</v>
      </c>
      <c r="N90" s="104" t="n">
        <v>10</v>
      </c>
      <c r="O90" s="105" t="n">
        <v>1</v>
      </c>
      <c r="P90" s="104" t="n">
        <v>0</v>
      </c>
      <c r="Q90" s="105" t="n">
        <v>4.5</v>
      </c>
      <c r="R90" s="105" t="n">
        <v>4.5</v>
      </c>
      <c r="S90" s="105" t="n">
        <v>0</v>
      </c>
      <c r="T90" s="105" t="n">
        <v>3.027650354097492</v>
      </c>
      <c r="U90" s="105" t="n">
        <v>9.166666666666668</v>
      </c>
      <c r="V90" s="105" t="n">
        <v>0</v>
      </c>
      <c r="W90" s="105" t="n">
        <v>0.45</v>
      </c>
      <c r="X90" s="105" t="n">
        <v>2.25</v>
      </c>
      <c r="Y90" s="105" t="n">
        <v>4.5</v>
      </c>
      <c r="Z90" s="105" t="n">
        <v>6.75</v>
      </c>
      <c r="AA90" s="105" t="n">
        <v>8.549999999999999</v>
      </c>
      <c r="AB90" s="105" t="n">
        <v>9</v>
      </c>
      <c r="AC90" s="105" t="n">
        <v>9</v>
      </c>
      <c r="AD90" s="105" t="n">
        <v>4.5</v>
      </c>
      <c r="AE90" s="103" t="n"/>
    </row>
    <row r="91" outlineLevel="1" s="102">
      <c r="A91" s="103" t="n"/>
      <c r="B91" s="103" t="n"/>
      <c r="C91" s="82" t="n"/>
      <c r="D91" s="82" t="inlineStr">
        <is>
          <t>boxplot</t>
        </is>
      </c>
      <c r="E91" s="82" t="inlineStr">
        <is>
          <t>slick</t>
        </is>
      </c>
      <c r="F91" s="82" t="n"/>
      <c r="G91" s="82" t="n"/>
      <c r="H91" s="82" t="inlineStr">
        <is>
          <t>int64</t>
        </is>
      </c>
      <c r="I91" s="105" t="n">
        <v>1</v>
      </c>
      <c r="J91" s="105" t="n">
        <v>0</v>
      </c>
      <c r="K91" s="105" t="n">
        <v>0.09389671361502347</v>
      </c>
      <c r="L91" s="104" t="n">
        <v>80</v>
      </c>
      <c r="M91" s="104" t="n">
        <v>10</v>
      </c>
      <c r="N91" s="104" t="n">
        <v>10</v>
      </c>
      <c r="O91" s="105" t="n">
        <v>1</v>
      </c>
      <c r="P91" s="104" t="n">
        <v>0</v>
      </c>
      <c r="Q91" s="105" t="n">
        <v>8.5</v>
      </c>
      <c r="R91" s="105" t="n">
        <v>8.5</v>
      </c>
      <c r="S91" s="105" t="n">
        <v>4</v>
      </c>
      <c r="T91" s="105" t="n">
        <v>3.027650354097492</v>
      </c>
      <c r="U91" s="105" t="n">
        <v>9.166666666666668</v>
      </c>
      <c r="V91" s="105" t="n">
        <v>4</v>
      </c>
      <c r="W91" s="105" t="n">
        <v>4.45</v>
      </c>
      <c r="X91" s="105" t="n">
        <v>6.25</v>
      </c>
      <c r="Y91" s="105" t="n">
        <v>8.5</v>
      </c>
      <c r="Z91" s="105" t="n">
        <v>10.75</v>
      </c>
      <c r="AA91" s="105" t="n">
        <v>12.55</v>
      </c>
      <c r="AB91" s="105" t="n">
        <v>13</v>
      </c>
      <c r="AC91" s="105" t="n">
        <v>9</v>
      </c>
      <c r="AD91" s="105" t="n">
        <v>4.5</v>
      </c>
      <c r="AE91" s="103" t="n"/>
    </row>
    <row r="92" outlineLevel="1" s="102">
      <c r="A92" s="103" t="n"/>
      <c r="B92" s="103" t="n"/>
      <c r="C92" s="82" t="n"/>
      <c r="D92" s="82" t="inlineStr">
        <is>
          <t>boxplot</t>
        </is>
      </c>
      <c r="E92" s="82" t="inlineStr">
        <is>
          <t>copper</t>
        </is>
      </c>
      <c r="F92" s="82" t="n"/>
      <c r="G92" s="82" t="n"/>
      <c r="H92" s="82" t="inlineStr">
        <is>
          <t>int64</t>
        </is>
      </c>
      <c r="I92" s="105" t="n">
        <v>0.3</v>
      </c>
      <c r="J92" s="105" t="n">
        <v>0</v>
      </c>
      <c r="K92" s="105" t="n">
        <v>0.09389671361502347</v>
      </c>
      <c r="L92" s="104" t="n">
        <v>80</v>
      </c>
      <c r="M92" s="104" t="n">
        <v>3</v>
      </c>
      <c r="N92" s="104" t="n">
        <v>10</v>
      </c>
      <c r="O92" s="105" t="n">
        <v>1</v>
      </c>
      <c r="P92" s="104" t="n">
        <v>0</v>
      </c>
      <c r="Q92" s="105" t="n">
        <v>1.3</v>
      </c>
      <c r="R92" s="105" t="n">
        <v>2</v>
      </c>
      <c r="S92" s="105" t="n">
        <v>2</v>
      </c>
      <c r="T92" s="105" t="n">
        <v>0.9486832980505138</v>
      </c>
      <c r="U92" s="105" t="n">
        <v>0.8999999999999999</v>
      </c>
      <c r="V92" s="105" t="n">
        <v>0</v>
      </c>
      <c r="W92" s="105" t="n">
        <v>0</v>
      </c>
      <c r="X92" s="105" t="n">
        <v>0.25</v>
      </c>
      <c r="Y92" s="105" t="n">
        <v>2</v>
      </c>
      <c r="Z92" s="105" t="n">
        <v>2</v>
      </c>
      <c r="AA92" s="105" t="n">
        <v>2</v>
      </c>
      <c r="AB92" s="105" t="n">
        <v>2</v>
      </c>
      <c r="AC92" s="105" t="n">
        <v>2</v>
      </c>
      <c r="AD92" s="105" t="n">
        <v>1.75</v>
      </c>
      <c r="AE92" s="103" t="n"/>
    </row>
    <row r="93" outlineLevel="1" s="102">
      <c r="A93" s="103" t="n"/>
      <c r="B93" s="103" t="n"/>
      <c r="C93" s="82" t="n"/>
      <c r="D93" s="82" t="inlineStr">
        <is>
          <t>boxplot</t>
        </is>
      </c>
      <c r="E93" s="82" t="inlineStr">
        <is>
          <t>iron</t>
        </is>
      </c>
      <c r="F93" s="82" t="n"/>
      <c r="G93" s="82" t="n"/>
      <c r="H93" s="82" t="inlineStr">
        <is>
          <t>int64</t>
        </is>
      </c>
      <c r="I93" s="105" t="n">
        <v>0.7</v>
      </c>
      <c r="J93" s="105" t="n">
        <v>0</v>
      </c>
      <c r="K93" s="105" t="n">
        <v>0.09389671361502347</v>
      </c>
      <c r="L93" s="104" t="n">
        <v>80</v>
      </c>
      <c r="M93" s="104" t="n">
        <v>7</v>
      </c>
      <c r="N93" s="104" t="n">
        <v>10</v>
      </c>
      <c r="O93" s="105" t="n">
        <v>1</v>
      </c>
      <c r="P93" s="104" t="n">
        <v>0</v>
      </c>
      <c r="Q93" s="105" t="n">
        <v>4.4</v>
      </c>
      <c r="R93" s="105" t="n">
        <v>5</v>
      </c>
      <c r="S93" s="105" t="n">
        <v>5</v>
      </c>
      <c r="T93" s="105" t="n">
        <v>2.221110833194357</v>
      </c>
      <c r="U93" s="105" t="n">
        <v>4.933333333333333</v>
      </c>
      <c r="V93" s="105" t="n">
        <v>0</v>
      </c>
      <c r="W93" s="105" t="n">
        <v>0.9</v>
      </c>
      <c r="X93" s="105" t="n">
        <v>3.25</v>
      </c>
      <c r="Y93" s="105" t="n">
        <v>5</v>
      </c>
      <c r="Z93" s="105" t="n">
        <v>5.75</v>
      </c>
      <c r="AA93" s="105" t="n">
        <v>7</v>
      </c>
      <c r="AB93" s="105" t="n">
        <v>7</v>
      </c>
      <c r="AC93" s="105" t="n">
        <v>7</v>
      </c>
      <c r="AD93" s="105" t="n">
        <v>2.5</v>
      </c>
      <c r="AE93" s="103" t="n"/>
    </row>
    <row r="94" outlineLevel="1" s="102">
      <c r="A94" s="103" t="n"/>
      <c r="B94" s="103" t="n"/>
      <c r="C94" s="82" t="n"/>
      <c r="D94" s="82" t="inlineStr">
        <is>
          <t>boxplot</t>
        </is>
      </c>
      <c r="E94" s="82" t="inlineStr">
        <is>
          <t>diamond</t>
        </is>
      </c>
      <c r="F94" s="82" t="n"/>
      <c r="G94" s="82" t="n"/>
      <c r="H94" s="82" t="inlineStr">
        <is>
          <t>int64</t>
        </is>
      </c>
      <c r="I94" s="105" t="n">
        <v>0.6</v>
      </c>
      <c r="J94" s="105" t="n">
        <v>0</v>
      </c>
      <c r="K94" s="105" t="n">
        <v>0.09389671361502347</v>
      </c>
      <c r="L94" s="104" t="n">
        <v>80</v>
      </c>
      <c r="M94" s="104" t="n">
        <v>6</v>
      </c>
      <c r="N94" s="104" t="n">
        <v>10</v>
      </c>
      <c r="O94" s="105" t="n">
        <v>1</v>
      </c>
      <c r="P94" s="104" t="n">
        <v>0</v>
      </c>
      <c r="Q94" s="105" t="n">
        <v>8.1</v>
      </c>
      <c r="R94" s="105" t="n">
        <v>8</v>
      </c>
      <c r="S94" s="105" t="n">
        <v>6</v>
      </c>
      <c r="T94" s="105" t="n">
        <v>2.330951164939612</v>
      </c>
      <c r="U94" s="105" t="n">
        <v>5.433333333333334</v>
      </c>
      <c r="V94" s="105" t="n">
        <v>5</v>
      </c>
      <c r="W94" s="105" t="n">
        <v>5.45</v>
      </c>
      <c r="X94" s="105" t="n">
        <v>6</v>
      </c>
      <c r="Y94" s="105" t="n">
        <v>8</v>
      </c>
      <c r="Z94" s="105" t="n">
        <v>10</v>
      </c>
      <c r="AA94" s="105" t="n">
        <v>11</v>
      </c>
      <c r="AB94" s="105" t="n">
        <v>11</v>
      </c>
      <c r="AC94" s="105" t="n">
        <v>6</v>
      </c>
      <c r="AD94" s="105" t="n">
        <v>4</v>
      </c>
      <c r="AE94" s="103" t="n"/>
    </row>
    <row r="95" outlineLevel="1" s="102">
      <c r="A95" s="103" t="n"/>
      <c r="B95" s="103" t="n"/>
      <c r="C95" s="82" t="n"/>
      <c r="D95" s="82" t="inlineStr">
        <is>
          <t>boxplot</t>
        </is>
      </c>
      <c r="E95" s="82" t="inlineStr">
        <is>
          <t>rubber</t>
        </is>
      </c>
      <c r="F95" s="82" t="n"/>
      <c r="G95" s="82" t="n"/>
      <c r="H95" s="82" t="inlineStr">
        <is>
          <t>int64</t>
        </is>
      </c>
      <c r="I95" s="105" t="n">
        <v>0.6</v>
      </c>
      <c r="J95" s="105" t="n">
        <v>0</v>
      </c>
      <c r="K95" s="105" t="n">
        <v>0.09389671361502347</v>
      </c>
      <c r="L95" s="104" t="n">
        <v>80</v>
      </c>
      <c r="M95" s="104" t="n">
        <v>6</v>
      </c>
      <c r="N95" s="104" t="n">
        <v>10</v>
      </c>
      <c r="O95" s="105" t="n">
        <v>1</v>
      </c>
      <c r="P95" s="104" t="n">
        <v>0</v>
      </c>
      <c r="Q95" s="105" t="n">
        <v>9.5</v>
      </c>
      <c r="R95" s="105" t="n">
        <v>9.5</v>
      </c>
      <c r="S95" s="105" t="n">
        <v>8</v>
      </c>
      <c r="T95" s="105" t="n">
        <v>1.90029237516523</v>
      </c>
      <c r="U95" s="105" t="n">
        <v>3.611111111111112</v>
      </c>
      <c r="V95" s="105" t="n">
        <v>6</v>
      </c>
      <c r="W95" s="105" t="n">
        <v>6.9</v>
      </c>
      <c r="X95" s="105" t="n">
        <v>8.25</v>
      </c>
      <c r="Y95" s="105" t="n">
        <v>9.5</v>
      </c>
      <c r="Z95" s="105" t="n">
        <v>10.75</v>
      </c>
      <c r="AA95" s="105" t="n">
        <v>12</v>
      </c>
      <c r="AB95" s="105" t="n">
        <v>12</v>
      </c>
      <c r="AC95" s="105" t="n">
        <v>6</v>
      </c>
      <c r="AD95" s="105" t="n">
        <v>2.5</v>
      </c>
      <c r="AE95" s="103" t="n"/>
    </row>
    <row r="96" outlineLevel="1" s="102">
      <c r="A96" s="103" t="n"/>
      <c r="B96" s="103" t="n"/>
      <c r="C96" s="82" t="n"/>
      <c r="D96" s="82" t="inlineStr">
        <is>
          <t>boxplot</t>
        </is>
      </c>
      <c r="E96" s="82" t="inlineStr">
        <is>
          <t>lead</t>
        </is>
      </c>
      <c r="F96" s="82" t="n"/>
      <c r="G96" s="82" t="n"/>
      <c r="H96" s="82" t="inlineStr">
        <is>
          <t>int64</t>
        </is>
      </c>
      <c r="I96" s="105" t="n">
        <v>0.7</v>
      </c>
      <c r="J96" s="105" t="n">
        <v>0</v>
      </c>
      <c r="K96" s="105" t="n">
        <v>0.09389671361502347</v>
      </c>
      <c r="L96" s="104" t="n">
        <v>80</v>
      </c>
      <c r="M96" s="104" t="n">
        <v>7</v>
      </c>
      <c r="N96" s="104" t="n">
        <v>10</v>
      </c>
      <c r="O96" s="105" t="n">
        <v>1</v>
      </c>
      <c r="P96" s="104" t="n">
        <v>0</v>
      </c>
      <c r="Q96" s="105" t="n">
        <v>13.4</v>
      </c>
      <c r="R96" s="105" t="n">
        <v>15</v>
      </c>
      <c r="S96" s="105" t="n">
        <v>9</v>
      </c>
      <c r="T96" s="105" t="n">
        <v>3.747591819348052</v>
      </c>
      <c r="U96" s="105" t="n">
        <v>14.04444444444445</v>
      </c>
      <c r="V96" s="105" t="n">
        <v>8</v>
      </c>
      <c r="W96" s="105" t="n">
        <v>8.449999999999999</v>
      </c>
      <c r="X96" s="105" t="n">
        <v>9.5</v>
      </c>
      <c r="Y96" s="105" t="n">
        <v>15</v>
      </c>
      <c r="Z96" s="105" t="n">
        <v>16</v>
      </c>
      <c r="AA96" s="105" t="n">
        <v>17.55</v>
      </c>
      <c r="AB96" s="105" t="n">
        <v>18</v>
      </c>
      <c r="AC96" s="105" t="n">
        <v>10</v>
      </c>
      <c r="AD96" s="105" t="n">
        <v>6.5</v>
      </c>
      <c r="AE96" s="103" t="n"/>
    </row>
    <row r="97" outlineLevel="1" s="102">
      <c r="A97" s="103" t="n"/>
      <c r="B97" s="103" t="n"/>
      <c r="C97" s="82" t="n"/>
      <c r="D97" s="82" t="inlineStr">
        <is>
          <t>boxplot</t>
        </is>
      </c>
      <c r="E97" s="82" t="inlineStr">
        <is>
          <t>index</t>
        </is>
      </c>
      <c r="F97" s="82" t="n"/>
      <c r="G97" s="82" t="n"/>
      <c r="H97" s="82" t="inlineStr">
        <is>
          <t>int64</t>
        </is>
      </c>
      <c r="I97" s="105" t="n">
        <v>1</v>
      </c>
      <c r="J97" s="105" t="n">
        <v>0</v>
      </c>
      <c r="K97" s="105" t="n">
        <v>0.1549295774647887</v>
      </c>
      <c r="L97" s="104" t="n">
        <v>132</v>
      </c>
      <c r="M97" s="104" t="n">
        <v>10</v>
      </c>
      <c r="N97" s="104" t="n">
        <v>10</v>
      </c>
      <c r="O97" s="105" t="n">
        <v>1</v>
      </c>
      <c r="P97" s="104" t="n">
        <v>0</v>
      </c>
      <c r="Q97" s="105" t="n">
        <v>4.5</v>
      </c>
      <c r="R97" s="105" t="n">
        <v>4.5</v>
      </c>
      <c r="S97" s="105" t="n">
        <v>0</v>
      </c>
      <c r="T97" s="105" t="n">
        <v>3.027650354097492</v>
      </c>
      <c r="U97" s="105" t="n">
        <v>9.166666666666668</v>
      </c>
      <c r="V97" s="105" t="n">
        <v>0</v>
      </c>
      <c r="W97" s="105" t="n">
        <v>0.45</v>
      </c>
      <c r="X97" s="105" t="n">
        <v>2.25</v>
      </c>
      <c r="Y97" s="105" t="n">
        <v>4.5</v>
      </c>
      <c r="Z97" s="105" t="n">
        <v>6.75</v>
      </c>
      <c r="AA97" s="105" t="n">
        <v>8.549999999999999</v>
      </c>
      <c r="AB97" s="105" t="n">
        <v>9</v>
      </c>
      <c r="AC97" s="105" t="n">
        <v>9</v>
      </c>
      <c r="AD97" s="105" t="n">
        <v>4.5</v>
      </c>
      <c r="AE97" s="103" t="n"/>
    </row>
    <row r="98" outlineLevel="1" s="102">
      <c r="A98" s="103" t="n"/>
      <c r="B98" s="103" t="n"/>
      <c r="C98" s="82" t="n"/>
      <c r="D98" s="82" t="inlineStr">
        <is>
          <t>calendar</t>
        </is>
      </c>
      <c r="E98" s="82" t="inlineStr">
        <is>
          <t>dt</t>
        </is>
      </c>
      <c r="F98" s="82" t="n"/>
      <c r="G98" s="82" t="n"/>
      <c r="H98" s="82" t="inlineStr">
        <is>
          <t>datetime64[us]</t>
        </is>
      </c>
      <c r="I98" s="105" t="n">
        <v>1</v>
      </c>
      <c r="J98" s="105" t="n">
        <v>0</v>
      </c>
      <c r="K98" s="105" t="n">
        <v>0.4944124619031494</v>
      </c>
      <c r="L98" s="104" t="n">
        <v>5840</v>
      </c>
      <c r="M98" s="104" t="n">
        <v>730</v>
      </c>
      <c r="N98" s="104" t="n">
        <v>730</v>
      </c>
      <c r="O98" s="105" t="n">
        <v>1</v>
      </c>
      <c r="P98" s="104" t="n">
        <v>0</v>
      </c>
      <c r="Q98" s="91" t="n">
        <v>44926.5</v>
      </c>
      <c r="R98" s="91" t="n">
        <v>44926.5</v>
      </c>
      <c r="S98" s="91" t="n">
        <v>44562</v>
      </c>
      <c r="T98" s="105" t="n">
        <v/>
      </c>
      <c r="U98" s="105" t="n">
        <v/>
      </c>
      <c r="V98" s="91" t="n">
        <v>44562</v>
      </c>
      <c r="W98" s="91" t="n">
        <v>44598.45</v>
      </c>
      <c r="X98" s="91" t="n">
        <v>44744.25</v>
      </c>
      <c r="Y98" s="91" t="n">
        <v>44926.5</v>
      </c>
      <c r="Z98" s="91" t="n">
        <v>45108.75</v>
      </c>
      <c r="AA98" s="91" t="n">
        <v>45254.55</v>
      </c>
      <c r="AB98" s="91" t="n">
        <v>45291</v>
      </c>
      <c r="AC98" s="82" t="inlineStr">
        <is>
          <t>729 days 00:00:00</t>
        </is>
      </c>
      <c r="AD98" s="82" t="inlineStr">
        <is>
          <t>364 days 12:00:00</t>
        </is>
      </c>
      <c r="AE98" s="103" t="n"/>
    </row>
    <row r="99" outlineLevel="1" s="102">
      <c r="A99" s="103" t="n"/>
      <c r="B99" s="103" t="n"/>
      <c r="C99" s="82" t="n"/>
      <c r="D99" s="82" t="inlineStr">
        <is>
          <t>calendar</t>
        </is>
      </c>
      <c r="E99" s="82" t="inlineStr">
        <is>
          <t>v</t>
        </is>
      </c>
      <c r="F99" s="82" t="n"/>
      <c r="G99" s="82" t="n"/>
      <c r="H99" s="82" t="inlineStr">
        <is>
          <t>int64</t>
        </is>
      </c>
      <c r="I99" s="105" t="n">
        <v>0.2191780821917808</v>
      </c>
      <c r="J99" s="105" t="n">
        <v>0</v>
      </c>
      <c r="K99" s="105" t="n">
        <v>0.4944124619031494</v>
      </c>
      <c r="L99" s="104" t="n">
        <v>5840</v>
      </c>
      <c r="M99" s="104" t="n">
        <v>160</v>
      </c>
      <c r="N99" s="104" t="n">
        <v>730</v>
      </c>
      <c r="O99" s="105" t="n">
        <v>1</v>
      </c>
      <c r="P99" s="104" t="n">
        <v>0</v>
      </c>
      <c r="Q99" s="105" t="n">
        <v>101.727397260274</v>
      </c>
      <c r="R99" s="105" t="n">
        <v>108</v>
      </c>
      <c r="S99" s="105" t="n">
        <v>136</v>
      </c>
      <c r="T99" s="105" t="n">
        <v>40.19548855887544</v>
      </c>
      <c r="U99" s="105" t="n">
        <v>1615.677300486686</v>
      </c>
      <c r="V99" s="105" t="n">
        <v>6</v>
      </c>
      <c r="W99" s="105" t="n">
        <v>33</v>
      </c>
      <c r="X99" s="105" t="n">
        <v>70</v>
      </c>
      <c r="Y99" s="105" t="n">
        <v>108</v>
      </c>
      <c r="Z99" s="105" t="n">
        <v>134</v>
      </c>
      <c r="AA99" s="105" t="n">
        <v>157</v>
      </c>
      <c r="AB99" s="105" t="n">
        <v>179</v>
      </c>
      <c r="AC99" s="105" t="n">
        <v>173</v>
      </c>
      <c r="AD99" s="105" t="n">
        <v>64</v>
      </c>
      <c r="AE99" s="103" t="n"/>
    </row>
    <row r="100" outlineLevel="1" s="102">
      <c r="A100" s="103" t="n"/>
      <c r="B100" s="103" t="n"/>
      <c r="C100" s="82" t="n"/>
      <c r="D100" s="82" t="inlineStr">
        <is>
          <t>calendar</t>
        </is>
      </c>
      <c r="E100" s="82" t="inlineStr">
        <is>
          <t>index</t>
        </is>
      </c>
      <c r="F100" s="82" t="n"/>
      <c r="G100" s="82" t="n"/>
      <c r="H100" s="82" t="inlineStr">
        <is>
          <t>int64</t>
        </is>
      </c>
      <c r="I100" s="105" t="n">
        <v>1</v>
      </c>
      <c r="J100" s="105" t="n">
        <v>0</v>
      </c>
      <c r="K100" s="105" t="n">
        <v>0.01117507619370132</v>
      </c>
      <c r="L100" s="104" t="n">
        <v>132</v>
      </c>
      <c r="M100" s="104" t="n">
        <v>730</v>
      </c>
      <c r="N100" s="104" t="n">
        <v>730</v>
      </c>
      <c r="O100" s="105" t="n">
        <v>1</v>
      </c>
      <c r="P100" s="104" t="n">
        <v>0</v>
      </c>
      <c r="Q100" s="105" t="n">
        <v>364.5</v>
      </c>
      <c r="R100" s="105" t="n">
        <v>364.5</v>
      </c>
      <c r="S100" s="104" t="n">
        <v>0</v>
      </c>
      <c r="T100" s="105" t="n">
        <v>210.8771364246647</v>
      </c>
      <c r="U100" s="105" t="n">
        <v>44469.16666666666</v>
      </c>
      <c r="V100" s="105" t="n">
        <v>0</v>
      </c>
      <c r="W100" s="105" t="n">
        <v>36.45</v>
      </c>
      <c r="X100" s="105" t="n">
        <v>182.25</v>
      </c>
      <c r="Y100" s="105" t="n">
        <v>364.5</v>
      </c>
      <c r="Z100" s="105" t="n">
        <v>546.75</v>
      </c>
      <c r="AA100" s="105" t="n">
        <v>692.55</v>
      </c>
      <c r="AB100" s="105" t="n">
        <v>729</v>
      </c>
      <c r="AC100" s="105" t="n">
        <v>729</v>
      </c>
      <c r="AD100" s="105" t="n">
        <v>364.5</v>
      </c>
      <c r="AE100" s="103" t="n"/>
    </row>
    <row r="101" outlineLevel="1" s="102">
      <c r="A101" s="103" t="n"/>
      <c r="B101" s="103" t="n"/>
      <c r="C101" s="82" t="n"/>
      <c r="D101" s="82" t="inlineStr">
        <is>
          <t>candle</t>
        </is>
      </c>
      <c r="E101" s="82" t="inlineStr">
        <is>
          <t>time</t>
        </is>
      </c>
      <c r="F101" s="82" t="n"/>
      <c r="G101" s="82" t="n"/>
      <c r="H101" s="82" t="inlineStr">
        <is>
          <t>object</t>
        </is>
      </c>
      <c r="I101" s="105" t="n">
        <v>1</v>
      </c>
      <c r="J101" s="105" t="n">
        <v>0</v>
      </c>
      <c r="K101" s="105" t="n">
        <v>0.5373936408419167</v>
      </c>
      <c r="L101" s="104" t="n">
        <v>4800</v>
      </c>
      <c r="M101" s="104" t="n">
        <v>100</v>
      </c>
      <c r="N101" s="104" t="n">
        <v>100</v>
      </c>
      <c r="O101" s="105" t="n">
        <v>1</v>
      </c>
      <c r="P101" s="104" t="n">
        <v>0</v>
      </c>
      <c r="Q101" s="105" t="n">
        <v/>
      </c>
      <c r="R101" s="105" t="n">
        <v/>
      </c>
      <c r="S101" s="95" t="n">
        <v>0.6808333333333333</v>
      </c>
      <c r="T101" s="105" t="n">
        <v/>
      </c>
      <c r="U101" s="105" t="n">
        <v/>
      </c>
      <c r="V101" s="105" t="n">
        <v/>
      </c>
      <c r="W101" s="105" t="n">
        <v/>
      </c>
      <c r="X101" s="105" t="n">
        <v/>
      </c>
      <c r="Y101" s="105" t="n">
        <v/>
      </c>
      <c r="Z101" s="105" t="n">
        <v/>
      </c>
      <c r="AA101" s="105" t="n">
        <v/>
      </c>
      <c r="AB101" s="105" t="n">
        <v/>
      </c>
      <c r="AC101" s="105" t="n">
        <v/>
      </c>
      <c r="AD101" s="105" t="n">
        <v/>
      </c>
      <c r="AE101" s="103" t="n"/>
    </row>
    <row r="102" outlineLevel="1" s="102">
      <c r="A102" s="103" t="n"/>
      <c r="B102" s="103" t="n"/>
      <c r="C102" s="82" t="n"/>
      <c r="D102" s="82" t="inlineStr">
        <is>
          <t>candle</t>
        </is>
      </c>
      <c r="E102" s="82" t="inlineStr">
        <is>
          <t>open</t>
        </is>
      </c>
      <c r="F102" s="82" t="n"/>
      <c r="G102" s="82" t="n"/>
      <c r="H102" s="82" t="inlineStr">
        <is>
          <t>float64</t>
        </is>
      </c>
      <c r="I102" s="105" t="n">
        <v>0.9399999999999999</v>
      </c>
      <c r="J102" s="105" t="n">
        <v>0</v>
      </c>
      <c r="K102" s="105" t="n">
        <v>0.08956560680698612</v>
      </c>
      <c r="L102" s="104" t="n">
        <v>800</v>
      </c>
      <c r="M102" s="104" t="n">
        <v>94</v>
      </c>
      <c r="N102" s="104" t="n">
        <v>100</v>
      </c>
      <c r="O102" s="105" t="n">
        <v>1</v>
      </c>
      <c r="P102" s="104" t="n">
        <v>0</v>
      </c>
      <c r="Q102" s="105" t="n">
        <v>0.9597171105839303</v>
      </c>
      <c r="R102" s="105" t="n">
        <v>1.004057189605928</v>
      </c>
      <c r="S102" s="105" t="n">
        <v>0.7416985530834451</v>
      </c>
      <c r="T102" s="105" t="n">
        <v>0.1430111285403788</v>
      </c>
      <c r="U102" s="105" t="n">
        <v>0.02045218288639276</v>
      </c>
      <c r="V102" s="105" t="n">
        <v>0.7112631606332608</v>
      </c>
      <c r="W102" s="105" t="n">
        <v>0.7394931063117521</v>
      </c>
      <c r="X102" s="105" t="n">
        <v>0.8186888123237217</v>
      </c>
      <c r="Y102" s="105" t="n">
        <v>1.004057189605928</v>
      </c>
      <c r="Z102" s="105" t="n">
        <v>1.070688980922013</v>
      </c>
      <c r="AA102" s="105" t="n">
        <v>1.152229225758245</v>
      </c>
      <c r="AB102" s="105" t="n">
        <v>1.187002704453442</v>
      </c>
      <c r="AC102" s="105" t="n">
        <v>0.4757395438201814</v>
      </c>
      <c r="AD102" s="105" t="n">
        <v>0.2520001685982916</v>
      </c>
      <c r="AE102" s="103" t="n"/>
    </row>
    <row r="103" outlineLevel="1" s="102">
      <c r="A103" s="103" t="n"/>
      <c r="B103" s="103" t="n"/>
      <c r="C103" s="82" t="n"/>
      <c r="D103" s="82" t="inlineStr">
        <is>
          <t>candle</t>
        </is>
      </c>
      <c r="E103" s="82" t="inlineStr">
        <is>
          <t>close</t>
        </is>
      </c>
      <c r="F103" s="82" t="n"/>
      <c r="G103" s="82" t="n"/>
      <c r="H103" s="82" t="inlineStr">
        <is>
          <t>float64</t>
        </is>
      </c>
      <c r="I103" s="105" t="n">
        <v>0.88</v>
      </c>
      <c r="J103" s="105" t="n">
        <v>0</v>
      </c>
      <c r="K103" s="105" t="n">
        <v>0.08956560680698612</v>
      </c>
      <c r="L103" s="104" t="n">
        <v>800</v>
      </c>
      <c r="M103" s="104" t="n">
        <v>88</v>
      </c>
      <c r="N103" s="104" t="n">
        <v>100</v>
      </c>
      <c r="O103" s="105" t="n">
        <v>1</v>
      </c>
      <c r="P103" s="104" t="n">
        <v>0</v>
      </c>
      <c r="Q103" s="105" t="n">
        <v>0.9723969600033056</v>
      </c>
      <c r="R103" s="105" t="n">
        <v>0.9649751498646076</v>
      </c>
      <c r="S103" s="105" t="n">
        <v>1.020900783710496</v>
      </c>
      <c r="T103" s="105" t="n">
        <v>0.1392796274467575</v>
      </c>
      <c r="U103" s="105" t="n">
        <v>0.01939881462170756</v>
      </c>
      <c r="V103" s="105" t="n">
        <v>0.7459176298717595</v>
      </c>
      <c r="W103" s="105" t="n">
        <v>0.7689526428643457</v>
      </c>
      <c r="X103" s="105" t="n">
        <v>0.8696001708210257</v>
      </c>
      <c r="Y103" s="105" t="n">
        <v>0.9649751498646076</v>
      </c>
      <c r="Z103" s="105" t="n">
        <v>1.041493836080912</v>
      </c>
      <c r="AA103" s="105" t="n">
        <v>1.249528901248533</v>
      </c>
      <c r="AB103" s="105" t="n">
        <v>1.291278538428858</v>
      </c>
      <c r="AC103" s="105" t="n">
        <v>0.5453609085570988</v>
      </c>
      <c r="AD103" s="105" t="n">
        <v>0.1718936652598866</v>
      </c>
      <c r="AE103" s="103" t="n"/>
    </row>
    <row r="104" outlineLevel="1" s="102">
      <c r="A104" s="103" t="n"/>
      <c r="B104" s="103" t="n"/>
      <c r="C104" s="82" t="n"/>
      <c r="D104" s="82" t="inlineStr">
        <is>
          <t>candle</t>
        </is>
      </c>
      <c r="E104" s="82" t="inlineStr">
        <is>
          <t>low</t>
        </is>
      </c>
      <c r="F104" s="82" t="n"/>
      <c r="G104" s="82" t="n"/>
      <c r="H104" s="82" t="inlineStr">
        <is>
          <t>float64</t>
        </is>
      </c>
      <c r="I104" s="105" t="n">
        <v>0.99</v>
      </c>
      <c r="J104" s="105" t="n">
        <v>0</v>
      </c>
      <c r="K104" s="105" t="n">
        <v>0.08956560680698612</v>
      </c>
      <c r="L104" s="104" t="n">
        <v>800</v>
      </c>
      <c r="M104" s="104" t="n">
        <v>99</v>
      </c>
      <c r="N104" s="104" t="n">
        <v>100</v>
      </c>
      <c r="O104" s="105" t="n">
        <v>1</v>
      </c>
      <c r="P104" s="104" t="n">
        <v>0</v>
      </c>
      <c r="Q104" s="105" t="n">
        <v>0.7947481810719084</v>
      </c>
      <c r="R104" s="105" t="n">
        <v>0.8117921530168583</v>
      </c>
      <c r="S104" s="105" t="n">
        <v>0.6459176298717595</v>
      </c>
      <c r="T104" s="105" t="n">
        <v>0.1400554765083855</v>
      </c>
      <c r="U104" s="105" t="n">
        <v>0.01961553649999092</v>
      </c>
      <c r="V104" s="105" t="n">
        <v>0.5397136870585912</v>
      </c>
      <c r="W104" s="105" t="n">
        <v>0.5882642970575278</v>
      </c>
      <c r="X104" s="105" t="n">
        <v>0.66853970274926</v>
      </c>
      <c r="Y104" s="105" t="n">
        <v>0.8117921530168583</v>
      </c>
      <c r="Z104" s="105" t="n">
        <v>0.9215266251733885</v>
      </c>
      <c r="AA104" s="105" t="n">
        <v>0.9841315055725659</v>
      </c>
      <c r="AB104" s="105" t="n">
        <v>1.074764414318939</v>
      </c>
      <c r="AC104" s="105" t="n">
        <v>0.535050727260348</v>
      </c>
      <c r="AD104" s="105" t="n">
        <v>0.2529869224241285</v>
      </c>
      <c r="AE104" s="103" t="n"/>
    </row>
    <row r="105" outlineLevel="1" s="102">
      <c r="A105" s="103" t="n"/>
      <c r="B105" s="103" t="n"/>
      <c r="C105" s="82" t="n"/>
      <c r="D105" s="82" t="inlineStr">
        <is>
          <t>candle</t>
        </is>
      </c>
      <c r="E105" s="82" t="inlineStr">
        <is>
          <t>high</t>
        </is>
      </c>
      <c r="F105" s="82" t="n"/>
      <c r="G105" s="82" t="n"/>
      <c r="H105" s="82" t="inlineStr">
        <is>
          <t>float64</t>
        </is>
      </c>
      <c r="I105" s="105" t="n">
        <v>0.98</v>
      </c>
      <c r="J105" s="105" t="n">
        <v>0</v>
      </c>
      <c r="K105" s="105" t="n">
        <v>0.08956560680698612</v>
      </c>
      <c r="L105" s="104" t="n">
        <v>800</v>
      </c>
      <c r="M105" s="104" t="n">
        <v>98</v>
      </c>
      <c r="N105" s="104" t="n">
        <v>100</v>
      </c>
      <c r="O105" s="105" t="n">
        <v>1</v>
      </c>
      <c r="P105" s="104" t="n">
        <v>0</v>
      </c>
      <c r="Q105" s="105" t="n">
        <v>1.145565889515327</v>
      </c>
      <c r="R105" s="105" t="n">
        <v>1.134724549753875</v>
      </c>
      <c r="S105" s="105" t="n">
        <v>1.169567299918846</v>
      </c>
      <c r="T105" s="105" t="n">
        <v>0.1395268901415696</v>
      </c>
      <c r="U105" s="105" t="n">
        <v>0.01946775307257764</v>
      </c>
      <c r="V105" s="105" t="n">
        <v>0.8348211078320995</v>
      </c>
      <c r="W105" s="105" t="n">
        <v>0.9272721373068625</v>
      </c>
      <c r="X105" s="105" t="n">
        <v>1.060559833613502</v>
      </c>
      <c r="Y105" s="105" t="n">
        <v>1.134724549753875</v>
      </c>
      <c r="Z105" s="105" t="n">
        <v>1.255710215606859</v>
      </c>
      <c r="AA105" s="105" t="n">
        <v>1.369622282038838</v>
      </c>
      <c r="AB105" s="105" t="n">
        <v>1.434886820630572</v>
      </c>
      <c r="AC105" s="105" t="n">
        <v>0.6000657127984721</v>
      </c>
      <c r="AD105" s="105" t="n">
        <v>0.1951503819933575</v>
      </c>
      <c r="AE105" s="103" t="n"/>
    </row>
    <row r="106" outlineLevel="1" s="102">
      <c r="A106" s="103" t="n"/>
      <c r="B106" s="103" t="n"/>
      <c r="C106" s="82" t="n"/>
      <c r="D106" s="82" t="inlineStr">
        <is>
          <t>candle</t>
        </is>
      </c>
      <c r="E106" s="82" t="inlineStr">
        <is>
          <t>volume</t>
        </is>
      </c>
      <c r="F106" s="82" t="n"/>
      <c r="G106" s="82" t="n"/>
      <c r="H106" s="82" t="inlineStr">
        <is>
          <t>int64</t>
        </is>
      </c>
      <c r="I106" s="105" t="n">
        <v>0.63</v>
      </c>
      <c r="J106" s="105" t="n">
        <v>0</v>
      </c>
      <c r="K106" s="105" t="n">
        <v>0.08956560680698612</v>
      </c>
      <c r="L106" s="104" t="n">
        <v>800</v>
      </c>
      <c r="M106" s="104" t="n">
        <v>63</v>
      </c>
      <c r="N106" s="104" t="n">
        <v>100</v>
      </c>
      <c r="O106" s="105" t="n">
        <v>1</v>
      </c>
      <c r="P106" s="104" t="n">
        <v>0</v>
      </c>
      <c r="Q106" s="105" t="n">
        <v>53.74</v>
      </c>
      <c r="R106" s="105" t="n">
        <v>56.5</v>
      </c>
      <c r="S106" s="105" t="n">
        <v>43</v>
      </c>
      <c r="T106" s="105" t="n">
        <v>30.99091427623212</v>
      </c>
      <c r="U106" s="105" t="n">
        <v>960.4367676767677</v>
      </c>
      <c r="V106" s="105" t="n">
        <v>0</v>
      </c>
      <c r="W106" s="105" t="n">
        <v>4.850000000000001</v>
      </c>
      <c r="X106" s="105" t="n">
        <v>27</v>
      </c>
      <c r="Y106" s="105" t="n">
        <v>56.5</v>
      </c>
      <c r="Z106" s="105" t="n">
        <v>77.25</v>
      </c>
      <c r="AA106" s="105" t="n">
        <v>101.05</v>
      </c>
      <c r="AB106" s="105" t="n">
        <v>108</v>
      </c>
      <c r="AC106" s="105" t="n">
        <v>108</v>
      </c>
      <c r="AD106" s="105" t="n">
        <v>50.25</v>
      </c>
      <c r="AE106" s="103" t="n"/>
    </row>
    <row r="107" outlineLevel="1" s="102">
      <c r="A107" s="103" t="n"/>
      <c r="B107" s="103" t="n"/>
      <c r="C107" s="82" t="n"/>
      <c r="D107" s="82" t="inlineStr">
        <is>
          <t>candle</t>
        </is>
      </c>
      <c r="E107" s="82" t="inlineStr">
        <is>
          <t>index</t>
        </is>
      </c>
      <c r="F107" s="82" t="n"/>
      <c r="G107" s="82" t="n"/>
      <c r="H107" s="82" t="inlineStr">
        <is>
          <t>int64</t>
        </is>
      </c>
      <c r="I107" s="105" t="n">
        <v>1</v>
      </c>
      <c r="J107" s="105" t="n">
        <v>0</v>
      </c>
      <c r="K107" s="105" t="n">
        <v>0.01477832512315271</v>
      </c>
      <c r="L107" s="104" t="n">
        <v>132</v>
      </c>
      <c r="M107" s="104" t="n">
        <v>100</v>
      </c>
      <c r="N107" s="104" t="n">
        <v>100</v>
      </c>
      <c r="O107" s="105" t="n">
        <v>1</v>
      </c>
      <c r="P107" s="104" t="n">
        <v>0</v>
      </c>
      <c r="Q107" s="105" t="n">
        <v>49.5</v>
      </c>
      <c r="R107" s="105" t="n">
        <v>49.5</v>
      </c>
      <c r="S107" s="104" t="n">
        <v>0</v>
      </c>
      <c r="T107" s="105" t="n">
        <v>29.01149197588202</v>
      </c>
      <c r="U107" s="105" t="n">
        <v>841.6666666666666</v>
      </c>
      <c r="V107" s="105" t="n">
        <v>0</v>
      </c>
      <c r="W107" s="105" t="n">
        <v>4.95</v>
      </c>
      <c r="X107" s="105" t="n">
        <v>24.75</v>
      </c>
      <c r="Y107" s="105" t="n">
        <v>49.5</v>
      </c>
      <c r="Z107" s="105" t="n">
        <v>74.25</v>
      </c>
      <c r="AA107" s="105" t="n">
        <v>94.05</v>
      </c>
      <c r="AB107" s="105" t="n">
        <v>99</v>
      </c>
      <c r="AC107" s="105" t="n">
        <v>99</v>
      </c>
      <c r="AD107" s="105" t="n">
        <v>49.5</v>
      </c>
      <c r="AE107" s="103" t="n"/>
    </row>
    <row r="108" outlineLevel="1" s="102">
      <c r="A108" s="103" t="n"/>
      <c r="B108" s="103" t="n"/>
      <c r="C108" s="82" t="n"/>
      <c r="D108" s="82" t="inlineStr">
        <is>
          <t>christmas_cost</t>
        </is>
      </c>
      <c r="E108" s="82" t="inlineStr">
        <is>
          <t>Country</t>
        </is>
      </c>
      <c r="F108" s="82" t="n"/>
      <c r="G108" s="82" t="n"/>
      <c r="H108" s="82" t="inlineStr">
        <is>
          <t>str</t>
        </is>
      </c>
      <c r="I108" s="105" t="n">
        <v>0.9583333333333334</v>
      </c>
      <c r="J108" s="105" t="n">
        <v>0</v>
      </c>
      <c r="K108" s="105" t="n">
        <v>0.2782678428227747</v>
      </c>
      <c r="L108" s="104" t="n">
        <v>347</v>
      </c>
      <c r="M108" s="104" t="n">
        <v>23</v>
      </c>
      <c r="N108" s="104" t="n">
        <v>24</v>
      </c>
      <c r="O108" s="105" t="n">
        <v>1</v>
      </c>
      <c r="P108" s="104" t="n">
        <v>0</v>
      </c>
      <c r="Q108" s="105" t="n">
        <v/>
      </c>
      <c r="R108" s="105" t="n">
        <v/>
      </c>
      <c r="S108" s="82" t="inlineStr">
        <is>
          <t>-</t>
        </is>
      </c>
      <c r="T108" s="105" t="n">
        <v/>
      </c>
      <c r="U108" s="105" t="n">
        <v/>
      </c>
      <c r="V108" s="105" t="n">
        <v/>
      </c>
      <c r="W108" s="105" t="n">
        <v/>
      </c>
      <c r="X108" s="105" t="n">
        <v/>
      </c>
      <c r="Y108" s="105" t="n">
        <v/>
      </c>
      <c r="Z108" s="105" t="n">
        <v/>
      </c>
      <c r="AA108" s="105" t="n">
        <v/>
      </c>
      <c r="AB108" s="105" t="n">
        <v/>
      </c>
      <c r="AC108" s="105" t="n">
        <v/>
      </c>
      <c r="AD108" s="105" t="n">
        <v/>
      </c>
      <c r="AE108" s="103" t="n"/>
    </row>
    <row r="109" outlineLevel="1" s="102">
      <c r="A109" s="103" t="n"/>
      <c r="B109" s="103" t="n"/>
      <c r="C109" s="82" t="n"/>
      <c r="D109" s="82" t="inlineStr">
        <is>
          <t>christmas_cost</t>
        </is>
      </c>
      <c r="E109" s="82" t="inlineStr">
        <is>
          <t>CostOfChristmas</t>
        </is>
      </c>
      <c r="F109" s="82" t="n"/>
      <c r="G109" s="82" t="n"/>
      <c r="H109" s="82" t="inlineStr">
        <is>
          <t>int64</t>
        </is>
      </c>
      <c r="I109" s="105" t="n">
        <v>0.9166666666666666</v>
      </c>
      <c r="J109" s="105" t="n">
        <v>0</v>
      </c>
      <c r="K109" s="105" t="n">
        <v>0.1539695268644747</v>
      </c>
      <c r="L109" s="104" t="n">
        <v>192</v>
      </c>
      <c r="M109" s="104" t="n">
        <v>22</v>
      </c>
      <c r="N109" s="104" t="n">
        <v>24</v>
      </c>
      <c r="O109" s="105" t="n">
        <v>1</v>
      </c>
      <c r="P109" s="104" t="n">
        <v>0</v>
      </c>
      <c r="Q109" s="105" t="n">
        <v>570.375</v>
      </c>
      <c r="R109" s="105" t="n">
        <v>266</v>
      </c>
      <c r="S109" s="105" t="n">
        <v>0</v>
      </c>
      <c r="T109" s="105" t="n">
        <v>539.0743929059852</v>
      </c>
      <c r="U109" s="105" t="n">
        <v>290601.2010869565</v>
      </c>
      <c r="V109" s="105" t="n">
        <v>0</v>
      </c>
      <c r="W109" s="105" t="n">
        <v>0</v>
      </c>
      <c r="X109" s="105" t="n">
        <v>161</v>
      </c>
      <c r="Y109" s="105" t="n">
        <v>266</v>
      </c>
      <c r="Z109" s="105" t="n">
        <v>1045.25</v>
      </c>
      <c r="AA109" s="105" t="n">
        <v>1585.799999999999</v>
      </c>
      <c r="AB109" s="105" t="n">
        <v>1717</v>
      </c>
      <c r="AC109" s="105" t="n">
        <v>1717</v>
      </c>
      <c r="AD109" s="105" t="n">
        <v>884.25</v>
      </c>
      <c r="AE109" s="103" t="n"/>
    </row>
    <row r="110" outlineLevel="1" s="102">
      <c r="A110" s="103" t="n"/>
      <c r="B110" s="103" t="n"/>
      <c r="C110" s="82" t="n"/>
      <c r="D110" s="82" t="inlineStr">
        <is>
          <t>christmas_cost</t>
        </is>
      </c>
      <c r="E110" s="82" t="inlineStr">
        <is>
          <t>AvgSalary</t>
        </is>
      </c>
      <c r="F110" s="82" t="n"/>
      <c r="G110" s="82" t="n"/>
      <c r="H110" s="82" t="inlineStr">
        <is>
          <t>int64</t>
        </is>
      </c>
      <c r="I110" s="105" t="n">
        <v>0.9166666666666666</v>
      </c>
      <c r="J110" s="105" t="n">
        <v>0</v>
      </c>
      <c r="K110" s="105" t="n">
        <v>0.1539695268644747</v>
      </c>
      <c r="L110" s="104" t="n">
        <v>192</v>
      </c>
      <c r="M110" s="104" t="n">
        <v>22</v>
      </c>
      <c r="N110" s="104" t="n">
        <v>24</v>
      </c>
      <c r="O110" s="105" t="n">
        <v>1</v>
      </c>
      <c r="P110" s="104" t="n">
        <v>0</v>
      </c>
      <c r="Q110" s="105" t="n">
        <v>27575.20833333333</v>
      </c>
      <c r="R110" s="105" t="n">
        <v>21028</v>
      </c>
      <c r="S110" s="105" t="n">
        <v>0</v>
      </c>
      <c r="T110" s="105" t="n">
        <v>24152.48704266322</v>
      </c>
      <c r="U110" s="105" t="n">
        <v>583342630.3460145</v>
      </c>
      <c r="V110" s="105" t="n">
        <v>0</v>
      </c>
      <c r="W110" s="105" t="n">
        <v>0</v>
      </c>
      <c r="X110" s="105" t="n">
        <v>7270.5</v>
      </c>
      <c r="Y110" s="105" t="n">
        <v>21028</v>
      </c>
      <c r="Z110" s="105" t="n">
        <v>50256</v>
      </c>
      <c r="AA110" s="105" t="n">
        <v>61808.99999999999</v>
      </c>
      <c r="AB110" s="105" t="n">
        <v>77463</v>
      </c>
      <c r="AC110" s="105" t="n">
        <v>77463</v>
      </c>
      <c r="AD110" s="105" t="n">
        <v>42985.5</v>
      </c>
      <c r="AE110" s="103" t="n"/>
    </row>
    <row r="111" outlineLevel="1" s="102">
      <c r="A111" s="103" t="n"/>
      <c r="B111" s="103" t="n"/>
      <c r="C111" s="82" t="n"/>
      <c r="D111" s="82" t="inlineStr">
        <is>
          <t>christmas_cost</t>
        </is>
      </c>
      <c r="E111" s="82" t="inlineStr">
        <is>
          <t>Trunk</t>
        </is>
      </c>
      <c r="F111" s="82" t="n"/>
      <c r="G111" s="82" t="n"/>
      <c r="H111" s="82" t="inlineStr">
        <is>
          <t>int64</t>
        </is>
      </c>
      <c r="I111" s="105" t="n">
        <v>0.08333333333333333</v>
      </c>
      <c r="J111" s="105" t="n">
        <v>0</v>
      </c>
      <c r="K111" s="105" t="n">
        <v>0.1539695268644747</v>
      </c>
      <c r="L111" s="104" t="n">
        <v>192</v>
      </c>
      <c r="M111" s="104" t="n">
        <v>2</v>
      </c>
      <c r="N111" s="104" t="n">
        <v>24</v>
      </c>
      <c r="O111" s="105" t="n">
        <v>1</v>
      </c>
      <c r="P111" s="104" t="n">
        <v>0</v>
      </c>
      <c r="Q111" s="105" t="n">
        <v>25</v>
      </c>
      <c r="R111" s="105" t="n">
        <v>0</v>
      </c>
      <c r="S111" s="105" t="n">
        <v>0</v>
      </c>
      <c r="T111" s="105" t="n">
        <v>84.69895538599199</v>
      </c>
      <c r="U111" s="105" t="n">
        <v>7173.913043478262</v>
      </c>
      <c r="V111" s="105" t="n">
        <v>0</v>
      </c>
      <c r="W111" s="105" t="n">
        <v>0</v>
      </c>
      <c r="X111" s="105" t="n">
        <v>0</v>
      </c>
      <c r="Y111" s="105" t="n">
        <v>0</v>
      </c>
      <c r="Z111" s="105" t="n">
        <v>0</v>
      </c>
      <c r="AA111" s="105" t="n">
        <v>254.9999999999994</v>
      </c>
      <c r="AB111" s="105" t="n">
        <v>300</v>
      </c>
      <c r="AC111" s="105" t="n">
        <v>300</v>
      </c>
      <c r="AD111" s="105" t="n">
        <v>0</v>
      </c>
      <c r="AE111" s="103" t="n"/>
    </row>
    <row r="112" outlineLevel="1" s="102">
      <c r="A112" s="103" t="n"/>
      <c r="B112" s="103" t="n"/>
      <c r="C112" s="82" t="n"/>
      <c r="D112" s="82" t="inlineStr">
        <is>
          <t>christmas_cost</t>
        </is>
      </c>
      <c r="E112" s="82" t="inlineStr">
        <is>
          <t>Star</t>
        </is>
      </c>
      <c r="F112" s="82" t="n"/>
      <c r="G112" s="82" t="n"/>
      <c r="H112" s="82" t="inlineStr">
        <is>
          <t>int64</t>
        </is>
      </c>
      <c r="I112" s="105" t="n">
        <v>0.08333333333333333</v>
      </c>
      <c r="J112" s="105" t="n">
        <v>0</v>
      </c>
      <c r="K112" s="105" t="n">
        <v>0.1539695268644747</v>
      </c>
      <c r="L112" s="104" t="n">
        <v>192</v>
      </c>
      <c r="M112" s="104" t="n">
        <v>2</v>
      </c>
      <c r="N112" s="104" t="n">
        <v>24</v>
      </c>
      <c r="O112" s="105" t="n">
        <v>1</v>
      </c>
      <c r="P112" s="104" t="n">
        <v>0</v>
      </c>
      <c r="Q112" s="105" t="n">
        <v>2.083333333333333</v>
      </c>
      <c r="R112" s="105" t="n">
        <v>0</v>
      </c>
      <c r="S112" s="105" t="n">
        <v>0</v>
      </c>
      <c r="T112" s="105" t="n">
        <v>10.20620726159658</v>
      </c>
      <c r="U112" s="105" t="n">
        <v>104.1666666666667</v>
      </c>
      <c r="V112" s="105" t="n">
        <v>0</v>
      </c>
      <c r="W112" s="105" t="n">
        <v>0</v>
      </c>
      <c r="X112" s="105" t="n">
        <v>0</v>
      </c>
      <c r="Y112" s="105" t="n">
        <v>0</v>
      </c>
      <c r="Z112" s="105" t="n">
        <v>0</v>
      </c>
      <c r="AA112" s="105" t="n">
        <v>0</v>
      </c>
      <c r="AB112" s="105" t="n">
        <v>50</v>
      </c>
      <c r="AC112" s="105" t="n">
        <v>50</v>
      </c>
      <c r="AD112" s="105" t="n">
        <v>0</v>
      </c>
      <c r="AE112" s="103" t="n"/>
    </row>
    <row r="113" outlineLevel="1" s="102">
      <c r="A113" s="103" t="n"/>
      <c r="B113" s="103" t="n"/>
      <c r="C113" s="82" t="n"/>
      <c r="D113" s="82" t="inlineStr">
        <is>
          <t>christmas_cost</t>
        </is>
      </c>
      <c r="E113" s="82" t="inlineStr">
        <is>
          <t>index</t>
        </is>
      </c>
      <c r="F113" s="82" t="n"/>
      <c r="G113" s="82" t="n"/>
      <c r="H113" s="82" t="inlineStr">
        <is>
          <t>int64</t>
        </is>
      </c>
      <c r="I113" s="105" t="n">
        <v>1</v>
      </c>
      <c r="J113" s="105" t="n">
        <v>0</v>
      </c>
      <c r="K113" s="105" t="n">
        <v>0.1058540497193264</v>
      </c>
      <c r="L113" s="104" t="n">
        <v>132</v>
      </c>
      <c r="M113" s="104" t="n">
        <v>24</v>
      </c>
      <c r="N113" s="104" t="n">
        <v>24</v>
      </c>
      <c r="O113" s="105" t="n">
        <v>1</v>
      </c>
      <c r="P113" s="104" t="n">
        <v>0</v>
      </c>
      <c r="Q113" s="105" t="n">
        <v>11.5</v>
      </c>
      <c r="R113" s="105" t="n">
        <v>11.5</v>
      </c>
      <c r="S113" s="104" t="n">
        <v>0</v>
      </c>
      <c r="T113" s="105" t="n">
        <v>7.071067811865476</v>
      </c>
      <c r="U113" s="105" t="n">
        <v>50.00000000000001</v>
      </c>
      <c r="V113" s="105" t="n">
        <v>0</v>
      </c>
      <c r="W113" s="105" t="n">
        <v>1.15</v>
      </c>
      <c r="X113" s="105" t="n">
        <v>5.75</v>
      </c>
      <c r="Y113" s="105" t="n">
        <v>11.5</v>
      </c>
      <c r="Z113" s="105" t="n">
        <v>17.25</v>
      </c>
      <c r="AA113" s="105" t="n">
        <v>21.85</v>
      </c>
      <c r="AB113" s="105" t="n">
        <v>23</v>
      </c>
      <c r="AC113" s="105" t="n">
        <v>23</v>
      </c>
      <c r="AD113" s="105" t="n">
        <v>11.5</v>
      </c>
      <c r="AE113" s="103" t="n"/>
    </row>
    <row r="114" outlineLevel="1" s="102">
      <c r="A114" s="103" t="n"/>
      <c r="B114" s="103" t="n"/>
      <c r="C114" s="82" t="n"/>
      <c r="D114" s="82" t="inlineStr">
        <is>
          <t>companies</t>
        </is>
      </c>
      <c r="E114" s="82" t="inlineStr">
        <is>
          <t>Company</t>
        </is>
      </c>
      <c r="F114" s="82" t="n"/>
      <c r="G114" s="82" t="n"/>
      <c r="H114" s="82" t="inlineStr">
        <is>
          <t>str</t>
        </is>
      </c>
      <c r="I114" s="105" t="n">
        <v>1</v>
      </c>
      <c r="J114" s="105" t="n">
        <v>0</v>
      </c>
      <c r="K114" s="105" t="n">
        <v>0.2447552447552448</v>
      </c>
      <c r="L114" s="104" t="n">
        <v>105</v>
      </c>
      <c r="M114" s="104" t="n">
        <v>8</v>
      </c>
      <c r="N114" s="104" t="n">
        <v>8</v>
      </c>
      <c r="O114" s="105" t="n">
        <v>1</v>
      </c>
      <c r="P114" s="104" t="n">
        <v>0</v>
      </c>
      <c r="Q114" s="105" t="n">
        <v/>
      </c>
      <c r="R114" s="105" t="n">
        <v/>
      </c>
      <c r="S114" s="82" t="inlineStr">
        <is>
          <t>Braint</t>
        </is>
      </c>
      <c r="T114" s="105" t="n">
        <v/>
      </c>
      <c r="U114" s="105" t="n">
        <v/>
      </c>
      <c r="V114" s="105" t="n">
        <v/>
      </c>
      <c r="W114" s="105" t="n">
        <v/>
      </c>
      <c r="X114" s="105" t="n">
        <v/>
      </c>
      <c r="Y114" s="105" t="n">
        <v/>
      </c>
      <c r="Z114" s="105" t="n">
        <v/>
      </c>
      <c r="AA114" s="105" t="n">
        <v/>
      </c>
      <c r="AB114" s="105" t="n">
        <v/>
      </c>
      <c r="AC114" s="105" t="n">
        <v/>
      </c>
      <c r="AD114" s="105" t="n">
        <v/>
      </c>
      <c r="AE114" s="103" t="n"/>
    </row>
    <row r="115" outlineLevel="1" s="102">
      <c r="A115" s="103" t="n"/>
      <c r="B115" s="103" t="n"/>
      <c r="C115" s="82" t="n"/>
      <c r="D115" s="82" t="inlineStr">
        <is>
          <t>companies</t>
        </is>
      </c>
      <c r="E115" s="82" t="inlineStr">
        <is>
          <t>PnL</t>
        </is>
      </c>
      <c r="F115" s="82" t="n"/>
      <c r="G115" s="82" t="n"/>
      <c r="H115" s="82" t="inlineStr">
        <is>
          <t>float64</t>
        </is>
      </c>
      <c r="I115" s="105" t="n">
        <v>1</v>
      </c>
      <c r="J115" s="105" t="n">
        <v>0</v>
      </c>
      <c r="K115" s="105" t="n">
        <v>0.1491841491841492</v>
      </c>
      <c r="L115" s="104" t="n">
        <v>64</v>
      </c>
      <c r="M115" s="104" t="n">
        <v>8</v>
      </c>
      <c r="N115" s="104" t="n">
        <v>8</v>
      </c>
      <c r="O115" s="105" t="n">
        <v>1</v>
      </c>
      <c r="P115" s="104" t="n">
        <v>0</v>
      </c>
      <c r="Q115" s="105" t="n">
        <v>66486.15879118926</v>
      </c>
      <c r="R115" s="105" t="n">
        <v>59104.40346525598</v>
      </c>
      <c r="S115" s="105" t="n">
        <v>10653.57333078841</v>
      </c>
      <c r="T115" s="105" t="n">
        <v>50481.4017300792</v>
      </c>
      <c r="U115" s="105" t="n">
        <v>2548371920.633643</v>
      </c>
      <c r="V115" s="105" t="n">
        <v>10653.57333078841</v>
      </c>
      <c r="W115" s="105" t="n">
        <v>10719.20622106225</v>
      </c>
      <c r="X115" s="105" t="n">
        <v>22269.32565186708</v>
      </c>
      <c r="Y115" s="105" t="n">
        <v>59104.40346525598</v>
      </c>
      <c r="Z115" s="105" t="n">
        <v>109797.315366034</v>
      </c>
      <c r="AA115" s="105" t="n">
        <v>132404.1406526654</v>
      </c>
      <c r="AB115" s="105" t="n">
        <v>136448.4450834698</v>
      </c>
      <c r="AC115" s="105" t="n">
        <v>125794.8717526814</v>
      </c>
      <c r="AD115" s="105" t="n">
        <v>87527.98971416689</v>
      </c>
      <c r="AE115" s="103" t="n"/>
    </row>
    <row r="116" outlineLevel="1" s="102">
      <c r="A116" s="103" t="n"/>
      <c r="B116" s="103" t="n"/>
      <c r="C116" s="82" t="n"/>
      <c r="D116" s="82" t="inlineStr">
        <is>
          <t>companies</t>
        </is>
      </c>
      <c r="E116" s="82" t="inlineStr">
        <is>
          <t>Revenue</t>
        </is>
      </c>
      <c r="F116" s="82" t="n"/>
      <c r="G116" s="82" t="n"/>
      <c r="H116" s="82" t="inlineStr">
        <is>
          <t>float64</t>
        </is>
      </c>
      <c r="I116" s="105" t="n">
        <v>1</v>
      </c>
      <c r="J116" s="105" t="n">
        <v>0</v>
      </c>
      <c r="K116" s="105" t="n">
        <v>0.1491841491841492</v>
      </c>
      <c r="L116" s="104" t="n">
        <v>64</v>
      </c>
      <c r="M116" s="104" t="n">
        <v>8</v>
      </c>
      <c r="N116" s="104" t="n">
        <v>8</v>
      </c>
      <c r="O116" s="105" t="n">
        <v>1</v>
      </c>
      <c r="P116" s="104" t="n">
        <v>0</v>
      </c>
      <c r="Q116" s="105" t="n">
        <v>12414.19475908534</v>
      </c>
      <c r="R116" s="105" t="n">
        <v>6592.91728677603</v>
      </c>
      <c r="S116" s="105" t="n">
        <v>81.32514871574706</v>
      </c>
      <c r="T116" s="105" t="n">
        <v>14592.68234329945</v>
      </c>
      <c r="U116" s="105" t="n">
        <v>212946377.9724436</v>
      </c>
      <c r="V116" s="105" t="n">
        <v>81.32514871574706</v>
      </c>
      <c r="W116" s="105" t="n">
        <v>409.2191833606154</v>
      </c>
      <c r="X116" s="105" t="n">
        <v>1783.161373837682</v>
      </c>
      <c r="Y116" s="105" t="n">
        <v>6592.91728677603</v>
      </c>
      <c r="Z116" s="105" t="n">
        <v>18223.60278477387</v>
      </c>
      <c r="AA116" s="105" t="n">
        <v>35523.99589481285</v>
      </c>
      <c r="AB116" s="105" t="n">
        <v>37685.83606854799</v>
      </c>
      <c r="AC116" s="105" t="n">
        <v>37604.51091983224</v>
      </c>
      <c r="AD116" s="105" t="n">
        <v>16440.44141093619</v>
      </c>
      <c r="AE116" s="103" t="n"/>
    </row>
    <row r="117" outlineLevel="1" s="102">
      <c r="A117" s="103" t="n"/>
      <c r="B117" s="103" t="n"/>
      <c r="C117" s="82" t="n"/>
      <c r="D117" s="82" t="inlineStr">
        <is>
          <t>companies</t>
        </is>
      </c>
      <c r="E117" s="82" t="inlineStr">
        <is>
          <t>Negatives</t>
        </is>
      </c>
      <c r="F117" s="82" t="n"/>
      <c r="G117" s="82" t="n"/>
      <c r="H117" s="82" t="inlineStr">
        <is>
          <t>float64</t>
        </is>
      </c>
      <c r="I117" s="105" t="n">
        <v>1</v>
      </c>
      <c r="J117" s="105" t="n">
        <v>0</v>
      </c>
      <c r="K117" s="105" t="n">
        <v>0.1491841491841492</v>
      </c>
      <c r="L117" s="104" t="n">
        <v>64</v>
      </c>
      <c r="M117" s="104" t="n">
        <v>8</v>
      </c>
      <c r="N117" s="104" t="n">
        <v>8</v>
      </c>
      <c r="O117" s="105" t="n">
        <v>1</v>
      </c>
      <c r="P117" s="104" t="n">
        <v>0</v>
      </c>
      <c r="Q117" s="105" t="n">
        <v>21613.87502014759</v>
      </c>
      <c r="R117" s="105" t="n">
        <v>22309.9808247624</v>
      </c>
      <c r="S117" s="105" t="n">
        <v>396.8824121565675</v>
      </c>
      <c r="T117" s="105" t="n">
        <v>18107.68085176709</v>
      </c>
      <c r="U117" s="105" t="n">
        <v>327888105.8294524</v>
      </c>
      <c r="V117" s="105" t="n">
        <v>396.8824121565675</v>
      </c>
      <c r="W117" s="105" t="n">
        <v>859.351324627144</v>
      </c>
      <c r="X117" s="105" t="n">
        <v>6483.694031042035</v>
      </c>
      <c r="Y117" s="105" t="n">
        <v>22309.9808247624</v>
      </c>
      <c r="Z117" s="105" t="n">
        <v>35459.95401592576</v>
      </c>
      <c r="AA117" s="105" t="n">
        <v>42984.38328271975</v>
      </c>
      <c r="AB117" s="105" t="n">
        <v>46415.06176068331</v>
      </c>
      <c r="AC117" s="105" t="n">
        <v>46018.17934852674</v>
      </c>
      <c r="AD117" s="105" t="n">
        <v>28976.25998488372</v>
      </c>
      <c r="AE117" s="103" t="n"/>
    </row>
    <row r="118" outlineLevel="1" s="102">
      <c r="A118" s="103" t="n"/>
      <c r="B118" s="103" t="n"/>
      <c r="C118" s="82" t="n"/>
      <c r="D118" s="82" t="inlineStr">
        <is>
          <t>companies</t>
        </is>
      </c>
      <c r="E118" s="82" t="inlineStr">
        <is>
          <t>index</t>
        </is>
      </c>
      <c r="F118" s="82" t="n"/>
      <c r="G118" s="82" t="n"/>
      <c r="H118" s="82" t="inlineStr">
        <is>
          <t>int64</t>
        </is>
      </c>
      <c r="I118" s="105" t="n">
        <v>1</v>
      </c>
      <c r="J118" s="105" t="n">
        <v>0</v>
      </c>
      <c r="K118" s="105" t="n">
        <v>0.3076923076923077</v>
      </c>
      <c r="L118" s="104" t="n">
        <v>132</v>
      </c>
      <c r="M118" s="104" t="n">
        <v>8</v>
      </c>
      <c r="N118" s="104" t="n">
        <v>8</v>
      </c>
      <c r="O118" s="105" t="n">
        <v>1</v>
      </c>
      <c r="P118" s="104" t="n">
        <v>0</v>
      </c>
      <c r="Q118" s="105" t="n">
        <v>3.5</v>
      </c>
      <c r="R118" s="105" t="n">
        <v>3.5</v>
      </c>
      <c r="S118" s="104" t="n">
        <v>0</v>
      </c>
      <c r="T118" s="105" t="n">
        <v>2.449489742783178</v>
      </c>
      <c r="U118" s="105" t="n">
        <v>5.999999999999999</v>
      </c>
      <c r="V118" s="105" t="n">
        <v>0</v>
      </c>
      <c r="W118" s="105" t="n">
        <v>0.35</v>
      </c>
      <c r="X118" s="105" t="n">
        <v>1.75</v>
      </c>
      <c r="Y118" s="105" t="n">
        <v>3.5</v>
      </c>
      <c r="Z118" s="105" t="n">
        <v>5.25</v>
      </c>
      <c r="AA118" s="105" t="n">
        <v>6.649999999999999</v>
      </c>
      <c r="AB118" s="105" t="n">
        <v>7</v>
      </c>
      <c r="AC118" s="105" t="n">
        <v>7</v>
      </c>
      <c r="AD118" s="105" t="n">
        <v>3.5</v>
      </c>
      <c r="AE118" s="103" t="n"/>
    </row>
    <row r="119" outlineLevel="1" s="102">
      <c r="A119" s="103" t="n"/>
      <c r="B119" s="103" t="n"/>
      <c r="C119" s="82" t="n"/>
      <c r="D119" s="82" t="inlineStr">
        <is>
          <t>country_stats_scatter</t>
        </is>
      </c>
      <c r="E119" s="82" t="inlineStr">
        <is>
          <t>Country</t>
        </is>
      </c>
      <c r="F119" s="82" t="n"/>
      <c r="G119" s="82" t="n"/>
      <c r="H119" s="82" t="inlineStr">
        <is>
          <t>str</t>
        </is>
      </c>
      <c r="I119" s="105" t="n">
        <v>1</v>
      </c>
      <c r="J119" s="105" t="n">
        <v>0</v>
      </c>
      <c r="K119" s="105" t="n">
        <v>0.2038834951456311</v>
      </c>
      <c r="L119" s="104" t="n">
        <v>126</v>
      </c>
      <c r="M119" s="104" t="n">
        <v>9</v>
      </c>
      <c r="N119" s="104" t="n">
        <v>9</v>
      </c>
      <c r="O119" s="105" t="n">
        <v>1</v>
      </c>
      <c r="P119" s="104" t="n">
        <v>0</v>
      </c>
      <c r="Q119" s="105" t="n">
        <v/>
      </c>
      <c r="R119" s="105" t="n">
        <v/>
      </c>
      <c r="S119" s="82" t="inlineStr">
        <is>
          <t>Bangladesh</t>
        </is>
      </c>
      <c r="T119" s="105" t="n">
        <v/>
      </c>
      <c r="U119" s="105" t="n">
        <v/>
      </c>
      <c r="V119" s="105" t="n">
        <v/>
      </c>
      <c r="W119" s="105" t="n">
        <v/>
      </c>
      <c r="X119" s="105" t="n">
        <v/>
      </c>
      <c r="Y119" s="105" t="n">
        <v/>
      </c>
      <c r="Z119" s="105" t="n">
        <v/>
      </c>
      <c r="AA119" s="105" t="n">
        <v/>
      </c>
      <c r="AB119" s="105" t="n">
        <v/>
      </c>
      <c r="AC119" s="105" t="n">
        <v/>
      </c>
      <c r="AD119" s="105" t="n">
        <v/>
      </c>
      <c r="AE119" s="103" t="n"/>
    </row>
    <row r="120" outlineLevel="1" s="102">
      <c r="A120" s="103" t="n"/>
      <c r="B120" s="103" t="n"/>
      <c r="C120" s="82" t="n"/>
      <c r="D120" s="82" t="inlineStr">
        <is>
          <t>country_stats_scatter</t>
        </is>
      </c>
      <c r="E120" s="82" t="inlineStr">
        <is>
          <t>Population</t>
        </is>
      </c>
      <c r="F120" s="82" t="n"/>
      <c r="G120" s="82" t="n"/>
      <c r="H120" s="82" t="inlineStr">
        <is>
          <t>float64</t>
        </is>
      </c>
      <c r="I120" s="105" t="n">
        <v>1</v>
      </c>
      <c r="J120" s="105" t="n">
        <v>0</v>
      </c>
      <c r="K120" s="105" t="n">
        <v>0.116504854368932</v>
      </c>
      <c r="L120" s="104" t="n">
        <v>72</v>
      </c>
      <c r="M120" s="104" t="n">
        <v>9</v>
      </c>
      <c r="N120" s="104" t="n">
        <v>9</v>
      </c>
      <c r="O120" s="105" t="n">
        <v>1</v>
      </c>
      <c r="P120" s="104" t="n">
        <v>0</v>
      </c>
      <c r="Q120" s="105" t="n">
        <v>136016.0509329965</v>
      </c>
      <c r="R120" s="105" t="n">
        <v>117297.9950801742</v>
      </c>
      <c r="S120" s="105" t="n">
        <v>12513.89638647763</v>
      </c>
      <c r="T120" s="105" t="n">
        <v>87134.69787875401</v>
      </c>
      <c r="U120" s="105" t="n">
        <v>7592455574.42174</v>
      </c>
      <c r="V120" s="105" t="n">
        <v>12513.89638647763</v>
      </c>
      <c r="W120" s="105" t="n">
        <v>32916.05460234203</v>
      </c>
      <c r="X120" s="105" t="n">
        <v>87666.02990763634</v>
      </c>
      <c r="Y120" s="105" t="n">
        <v>117297.9950801742</v>
      </c>
      <c r="Z120" s="105" t="n">
        <v>171348.2809718936</v>
      </c>
      <c r="AA120" s="105" t="n">
        <v>267339.7561564639</v>
      </c>
      <c r="AB120" s="105" t="n">
        <v>301922.6545274005</v>
      </c>
      <c r="AC120" s="105" t="n">
        <v>289408.7581409229</v>
      </c>
      <c r="AD120" s="105" t="n">
        <v>83682.25106425729</v>
      </c>
      <c r="AE120" s="103" t="n"/>
    </row>
    <row r="121" outlineLevel="1" s="102">
      <c r="A121" s="103" t="n"/>
      <c r="B121" s="103" t="n"/>
      <c r="C121" s="82" t="n"/>
      <c r="D121" s="82" t="inlineStr">
        <is>
          <t>country_stats_scatter</t>
        </is>
      </c>
      <c r="E121" s="82" t="inlineStr">
        <is>
          <t>GDP</t>
        </is>
      </c>
      <c r="F121" s="82" t="n"/>
      <c r="G121" s="82" t="n"/>
      <c r="H121" s="82" t="inlineStr">
        <is>
          <t>float64</t>
        </is>
      </c>
      <c r="I121" s="105" t="n">
        <v>1</v>
      </c>
      <c r="J121" s="105" t="n">
        <v>0</v>
      </c>
      <c r="K121" s="105" t="n">
        <v>0.116504854368932</v>
      </c>
      <c r="L121" s="104" t="n">
        <v>72</v>
      </c>
      <c r="M121" s="104" t="n">
        <v>9</v>
      </c>
      <c r="N121" s="104" t="n">
        <v>9</v>
      </c>
      <c r="O121" s="105" t="n">
        <v>1</v>
      </c>
      <c r="P121" s="104" t="n">
        <v>0</v>
      </c>
      <c r="Q121" s="105" t="n">
        <v>3178.226300387731</v>
      </c>
      <c r="R121" s="105" t="n">
        <v>2171.674413194694</v>
      </c>
      <c r="S121" s="105" t="n">
        <v>9.792492581382394</v>
      </c>
      <c r="T121" s="105" t="n">
        <v>4615.633072427854</v>
      </c>
      <c r="U121" s="105" t="n">
        <v>21304068.65928979</v>
      </c>
      <c r="V121" s="105" t="n">
        <v>9.792492581382394</v>
      </c>
      <c r="W121" s="105" t="n">
        <v>44.93614852590859</v>
      </c>
      <c r="X121" s="105" t="n">
        <v>103.3073189979419</v>
      </c>
      <c r="Y121" s="105" t="n">
        <v>2171.674413194694</v>
      </c>
      <c r="Z121" s="105" t="n">
        <v>3390.177766472194</v>
      </c>
      <c r="AA121" s="105" t="n">
        <v>10636.84078679628</v>
      </c>
      <c r="AB121" s="105" t="n">
        <v>14536.10269249044</v>
      </c>
      <c r="AC121" s="105" t="n">
        <v>14526.31019990906</v>
      </c>
      <c r="AD121" s="105" t="n">
        <v>3286.870447474253</v>
      </c>
      <c r="AE121" s="103" t="n"/>
    </row>
    <row r="122" outlineLevel="1" s="102">
      <c r="A122" s="103" t="n"/>
      <c r="B122" s="103" t="n"/>
      <c r="C122" s="82" t="n"/>
      <c r="D122" s="82" t="inlineStr">
        <is>
          <t>country_stats_scatter</t>
        </is>
      </c>
      <c r="E122" s="82" t="inlineStr">
        <is>
          <t>GDPperCapita</t>
        </is>
      </c>
      <c r="F122" s="82" t="n"/>
      <c r="G122" s="82" t="n"/>
      <c r="H122" s="82" t="inlineStr">
        <is>
          <t>float64</t>
        </is>
      </c>
      <c r="I122" s="105" t="n">
        <v>1</v>
      </c>
      <c r="J122" s="105" t="n">
        <v>0</v>
      </c>
      <c r="K122" s="105" t="n">
        <v>0.116504854368932</v>
      </c>
      <c r="L122" s="104" t="n">
        <v>72</v>
      </c>
      <c r="M122" s="104" t="n">
        <v>9</v>
      </c>
      <c r="N122" s="104" t="n">
        <v>9</v>
      </c>
      <c r="O122" s="105" t="n">
        <v>1</v>
      </c>
      <c r="P122" s="104" t="n">
        <v>0</v>
      </c>
      <c r="Q122" s="105" t="n">
        <v>22.25644161856946</v>
      </c>
      <c r="R122" s="105" t="n">
        <v>36.28363678813912</v>
      </c>
      <c r="S122" s="105" t="n">
        <v>0.4248808339068666</v>
      </c>
      <c r="T122" s="105" t="n">
        <v>19.90190634995556</v>
      </c>
      <c r="U122" s="105" t="n">
        <v>396.0858763624015</v>
      </c>
      <c r="V122" s="105" t="n">
        <v>0.4248808339068666</v>
      </c>
      <c r="W122" s="105" t="n">
        <v>0.5545953154104575</v>
      </c>
      <c r="X122" s="105" t="n">
        <v>1.641997138914652</v>
      </c>
      <c r="Y122" s="105" t="n">
        <v>36.28363678813912</v>
      </c>
      <c r="Z122" s="105" t="n">
        <v>37.56871878791135</v>
      </c>
      <c r="AA122" s="105" t="n">
        <v>42.48741710154154</v>
      </c>
      <c r="AB122" s="105" t="n">
        <v>45.47691990218126</v>
      </c>
      <c r="AC122" s="105" t="n">
        <v>45.05203906827439</v>
      </c>
      <c r="AD122" s="105" t="n">
        <v>35.9267216489967</v>
      </c>
      <c r="AE122" s="103" t="n"/>
    </row>
    <row r="123" outlineLevel="1" s="102">
      <c r="A123" s="103" t="n"/>
      <c r="B123" s="103" t="n"/>
      <c r="C123" s="82" t="n"/>
      <c r="D123" s="82" t="inlineStr">
        <is>
          <t>country_stats_scatter</t>
        </is>
      </c>
      <c r="E123" s="82" t="inlineStr">
        <is>
          <t>exports</t>
        </is>
      </c>
      <c r="F123" s="82" t="n"/>
      <c r="G123" s="82" t="n"/>
      <c r="H123" s="82" t="inlineStr">
        <is>
          <t>float64</t>
        </is>
      </c>
      <c r="I123" s="105" t="n">
        <v>1</v>
      </c>
      <c r="J123" s="105" t="n">
        <v>0</v>
      </c>
      <c r="K123" s="105" t="n">
        <v>0.116504854368932</v>
      </c>
      <c r="L123" s="104" t="n">
        <v>72</v>
      </c>
      <c r="M123" s="104" t="n">
        <v>9</v>
      </c>
      <c r="N123" s="104" t="n">
        <v>9</v>
      </c>
      <c r="O123" s="105" t="n">
        <v>1</v>
      </c>
      <c r="P123" s="104" t="n">
        <v>0</v>
      </c>
      <c r="Q123" s="105" t="n">
        <v>466.0981648637605</v>
      </c>
      <c r="R123" s="105" t="n">
        <v>262.0424351247946</v>
      </c>
      <c r="S123" s="105" t="n">
        <v>1.410816181141096</v>
      </c>
      <c r="T123" s="105" t="n">
        <v>771.2179748317677</v>
      </c>
      <c r="U123" s="105" t="n">
        <v>594777.1647036131</v>
      </c>
      <c r="V123" s="105" t="n">
        <v>1.410816181141096</v>
      </c>
      <c r="W123" s="105" t="n">
        <v>6.144798662074654</v>
      </c>
      <c r="X123" s="105" t="n">
        <v>15.6564571531033</v>
      </c>
      <c r="Y123" s="105" t="n">
        <v>262.0424351247946</v>
      </c>
      <c r="Z123" s="105" t="n">
        <v>537.8515445673312</v>
      </c>
      <c r="AA123" s="105" t="n">
        <v>1684.78071148083</v>
      </c>
      <c r="AB123" s="105" t="n">
        <v>2434.078296128057</v>
      </c>
      <c r="AC123" s="105" t="n">
        <v>2432.667479946916</v>
      </c>
      <c r="AD123" s="105" t="n">
        <v>522.1950874142279</v>
      </c>
      <c r="AE123" s="103" t="n"/>
    </row>
    <row r="124" outlineLevel="1" s="102">
      <c r="A124" s="103" t="n"/>
      <c r="B124" s="103" t="n"/>
      <c r="C124" s="82" t="n"/>
      <c r="D124" s="82" t="inlineStr">
        <is>
          <t>country_stats_scatter</t>
        </is>
      </c>
      <c r="E124" s="82" t="inlineStr">
        <is>
          <t>exportsPerCapita</t>
        </is>
      </c>
      <c r="F124" s="82" t="n"/>
      <c r="G124" s="82" t="n"/>
      <c r="H124" s="82" t="inlineStr">
        <is>
          <t>float64</t>
        </is>
      </c>
      <c r="I124" s="105" t="n">
        <v>1</v>
      </c>
      <c r="J124" s="105" t="n">
        <v>0</v>
      </c>
      <c r="K124" s="105" t="n">
        <v>0.116504854368932</v>
      </c>
      <c r="L124" s="104" t="n">
        <v>72</v>
      </c>
      <c r="M124" s="104" t="n">
        <v>9</v>
      </c>
      <c r="N124" s="104" t="n">
        <v>9</v>
      </c>
      <c r="O124" s="105" t="n">
        <v>1</v>
      </c>
      <c r="P124" s="104" t="n">
        <v>0</v>
      </c>
      <c r="Q124" s="105" t="n">
        <v>9.45688795824843</v>
      </c>
      <c r="R124" s="105" t="n">
        <v>15.27375457569395</v>
      </c>
      <c r="S124" s="105" t="n">
        <v>0.1985756192001356</v>
      </c>
      <c r="T124" s="105" t="n">
        <v>8.431202939366615</v>
      </c>
      <c r="U124" s="105" t="n">
        <v>71.08518300478426</v>
      </c>
      <c r="V124" s="105" t="n">
        <v>0.1985756192001356</v>
      </c>
      <c r="W124" s="105" t="n">
        <v>0.2502750191954533</v>
      </c>
      <c r="X124" s="105" t="n">
        <v>0.6835739109008662</v>
      </c>
      <c r="Y124" s="105" t="n">
        <v>15.27375457569395</v>
      </c>
      <c r="Z124" s="105" t="n">
        <v>15.62262069330351</v>
      </c>
      <c r="AA124" s="105" t="n">
        <v>18.2347477910518</v>
      </c>
      <c r="AB124" s="105" t="n">
        <v>18.6962791840193</v>
      </c>
      <c r="AC124" s="105" t="n">
        <v>18.49770356481917</v>
      </c>
      <c r="AD124" s="105" t="n">
        <v>14.93904678240264</v>
      </c>
      <c r="AE124" s="103" t="n"/>
    </row>
    <row r="125" outlineLevel="1" s="102">
      <c r="A125" s="103" t="n"/>
      <c r="B125" s="103" t="n"/>
      <c r="C125" s="82" t="n"/>
      <c r="D125" s="82" t="inlineStr">
        <is>
          <t>country_stats_scatter</t>
        </is>
      </c>
      <c r="E125" s="82" t="inlineStr">
        <is>
          <t>index</t>
        </is>
      </c>
      <c r="F125" s="82" t="n"/>
      <c r="G125" s="82" t="n"/>
      <c r="H125" s="82" t="inlineStr">
        <is>
          <t>int64</t>
        </is>
      </c>
      <c r="I125" s="105" t="n">
        <v>1</v>
      </c>
      <c r="J125" s="105" t="n">
        <v>0</v>
      </c>
      <c r="K125" s="105" t="n">
        <v>0.2135922330097087</v>
      </c>
      <c r="L125" s="104" t="n">
        <v>132</v>
      </c>
      <c r="M125" s="104" t="n">
        <v>9</v>
      </c>
      <c r="N125" s="104" t="n">
        <v>9</v>
      </c>
      <c r="O125" s="105" t="n">
        <v>1</v>
      </c>
      <c r="P125" s="104" t="n">
        <v>0</v>
      </c>
      <c r="Q125" s="105" t="n">
        <v>4</v>
      </c>
      <c r="R125" s="105" t="n">
        <v>4</v>
      </c>
      <c r="S125" s="104" t="n">
        <v>0</v>
      </c>
      <c r="T125" s="105" t="n">
        <v>2.738612787525831</v>
      </c>
      <c r="U125" s="105" t="n">
        <v>7.5</v>
      </c>
      <c r="V125" s="105" t="n">
        <v>0</v>
      </c>
      <c r="W125" s="105" t="n">
        <v>0.4</v>
      </c>
      <c r="X125" s="105" t="n">
        <v>2</v>
      </c>
      <c r="Y125" s="105" t="n">
        <v>4</v>
      </c>
      <c r="Z125" s="105" t="n">
        <v>6</v>
      </c>
      <c r="AA125" s="105" t="n">
        <v>7.6</v>
      </c>
      <c r="AB125" s="105" t="n">
        <v>8</v>
      </c>
      <c r="AC125" s="105" t="n">
        <v>8</v>
      </c>
      <c r="AD125" s="105" t="n">
        <v>4</v>
      </c>
      <c r="AE125" s="103" t="n"/>
    </row>
    <row r="126" outlineLevel="1" s="102">
      <c r="A126" s="103" t="n"/>
      <c r="B126" s="103" t="n"/>
      <c r="C126" s="82" t="n"/>
      <c r="D126" s="82" t="inlineStr">
        <is>
          <t>gold_vs_bitcoin</t>
        </is>
      </c>
      <c r="E126" s="82" t="inlineStr">
        <is>
          <t>time</t>
        </is>
      </c>
      <c r="F126" s="82" t="n"/>
      <c r="G126" s="82" t="n"/>
      <c r="H126" s="82" t="inlineStr">
        <is>
          <t>datetime64[us]</t>
        </is>
      </c>
      <c r="I126" s="105" t="n">
        <v>1</v>
      </c>
      <c r="J126" s="105" t="n">
        <v>0</v>
      </c>
      <c r="K126" s="105" t="n">
        <v>0.3314226159458051</v>
      </c>
      <c r="L126" s="104" t="n">
        <v>7632</v>
      </c>
      <c r="M126" s="104" t="n">
        <v>954</v>
      </c>
      <c r="N126" s="104" t="n">
        <v>954</v>
      </c>
      <c r="O126" s="105" t="n">
        <v>1</v>
      </c>
      <c r="P126" s="104" t="n">
        <v>0</v>
      </c>
      <c r="Q126" s="91" t="n">
        <v>45627.67218171297</v>
      </c>
      <c r="R126" s="91" t="n">
        <v>45627.67218171297</v>
      </c>
      <c r="S126" s="91" t="n">
        <v>45627.66666666666</v>
      </c>
      <c r="T126" s="105" t="n">
        <v/>
      </c>
      <c r="U126" s="105" t="n">
        <v/>
      </c>
      <c r="V126" s="91" t="n">
        <v>45627.66666666666</v>
      </c>
      <c r="W126" s="91" t="n">
        <v>45627.66721817129</v>
      </c>
      <c r="X126" s="91" t="n">
        <v>45627.66942418981</v>
      </c>
      <c r="Y126" s="91" t="n">
        <v>45627.67218171297</v>
      </c>
      <c r="Z126" s="91" t="n">
        <v>45627.67493923611</v>
      </c>
      <c r="AA126" s="91" t="n">
        <v>45627.67714525463</v>
      </c>
      <c r="AB126" s="91" t="n">
        <v>45627.67769675926</v>
      </c>
      <c r="AC126" s="82" t="inlineStr">
        <is>
          <t>0 days 00:15:53</t>
        </is>
      </c>
      <c r="AD126" s="82" t="inlineStr">
        <is>
          <t>0 days 00:07:56.500000</t>
        </is>
      </c>
      <c r="AE126" s="103" t="n"/>
    </row>
    <row r="127" outlineLevel="1" s="102">
      <c r="A127" s="103" t="n"/>
      <c r="B127" s="103" t="n"/>
      <c r="C127" s="82" t="n"/>
      <c r="D127" s="82" t="inlineStr">
        <is>
          <t>gold_vs_bitcoin</t>
        </is>
      </c>
      <c r="E127" s="82" t="inlineStr">
        <is>
          <t>gold</t>
        </is>
      </c>
      <c r="F127" s="82" t="n"/>
      <c r="G127" s="82" t="n"/>
      <c r="H127" s="82" t="inlineStr">
        <is>
          <t>float64</t>
        </is>
      </c>
      <c r="I127" s="105" t="n">
        <v>0.9171907756813418</v>
      </c>
      <c r="J127" s="105" t="n">
        <v>0</v>
      </c>
      <c r="K127" s="105" t="n">
        <v>0.3314226159458051</v>
      </c>
      <c r="L127" s="104" t="n">
        <v>7632</v>
      </c>
      <c r="M127" s="104" t="n">
        <v>875</v>
      </c>
      <c r="N127" s="104" t="n">
        <v>954</v>
      </c>
      <c r="O127" s="105" t="n">
        <v>1</v>
      </c>
      <c r="P127" s="104" t="n">
        <v>0</v>
      </c>
      <c r="Q127" s="105" t="n">
        <v>0.6841403832776302</v>
      </c>
      <c r="R127" s="105" t="n">
        <v>0.729776516260896</v>
      </c>
      <c r="S127" s="105" t="n">
        <v>0.5942342625335052</v>
      </c>
      <c r="T127" s="105" t="n">
        <v>0.1997643143056713</v>
      </c>
      <c r="U127" s="105" t="n">
        <v>0.03990578127001504</v>
      </c>
      <c r="V127" s="105" t="n">
        <v>0.2967440814731003</v>
      </c>
      <c r="W127" s="105" t="n">
        <v>0.3236223313814975</v>
      </c>
      <c r="X127" s="105" t="n">
        <v>0.5398169179624985</v>
      </c>
      <c r="Y127" s="105" t="n">
        <v>0.729776516260896</v>
      </c>
      <c r="Z127" s="105" t="n">
        <v>0.8230909996979296</v>
      </c>
      <c r="AA127" s="105" t="n">
        <v>0.9860835978494527</v>
      </c>
      <c r="AB127" s="105" t="n">
        <v>1.123763893096247</v>
      </c>
      <c r="AC127" s="105" t="n">
        <v>0.8270198116231462</v>
      </c>
      <c r="AD127" s="105" t="n">
        <v>0.2832740817354311</v>
      </c>
      <c r="AE127" s="103" t="n"/>
    </row>
    <row r="128" outlineLevel="1" s="102">
      <c r="A128" s="103" t="n"/>
      <c r="B128" s="103" t="n"/>
      <c r="C128" s="82" t="n"/>
      <c r="D128" s="82" t="inlineStr">
        <is>
          <t>gold_vs_bitcoin</t>
        </is>
      </c>
      <c r="E128" s="82" t="inlineStr">
        <is>
          <t>bitcoin</t>
        </is>
      </c>
      <c r="F128" s="82" t="n"/>
      <c r="G128" s="82" t="n"/>
      <c r="H128" s="82" t="inlineStr">
        <is>
          <t>float64</t>
        </is>
      </c>
      <c r="I128" s="105" t="n">
        <v>0.909853249475891</v>
      </c>
      <c r="J128" s="105" t="n">
        <v>0</v>
      </c>
      <c r="K128" s="105" t="n">
        <v>0.3314226159458051</v>
      </c>
      <c r="L128" s="104" t="n">
        <v>7632</v>
      </c>
      <c r="M128" s="104" t="n">
        <v>868</v>
      </c>
      <c r="N128" s="104" t="n">
        <v>954</v>
      </c>
      <c r="O128" s="105" t="n">
        <v>1</v>
      </c>
      <c r="P128" s="104" t="n">
        <v>0</v>
      </c>
      <c r="Q128" s="105" t="n">
        <v>0.784880555409836</v>
      </c>
      <c r="R128" s="105" t="n">
        <v>0.8052578282930573</v>
      </c>
      <c r="S128" s="105" t="n">
        <v>0.4605856146335936</v>
      </c>
      <c r="T128" s="105" t="n">
        <v>0.2330278175536825</v>
      </c>
      <c r="U128" s="105" t="n">
        <v>0.05430196375383232</v>
      </c>
      <c r="V128" s="105" t="n">
        <v>0.3627603752179003</v>
      </c>
      <c r="W128" s="105" t="n">
        <v>0.4317410328030266</v>
      </c>
      <c r="X128" s="105" t="n">
        <v>0.5647908653299133</v>
      </c>
      <c r="Y128" s="105" t="n">
        <v>0.8052578282930573</v>
      </c>
      <c r="Z128" s="105" t="n">
        <v>0.9733772143850501</v>
      </c>
      <c r="AA128" s="105" t="n">
        <v>1.14902684974325</v>
      </c>
      <c r="AB128" s="105" t="n">
        <v>1.323426888240862</v>
      </c>
      <c r="AC128" s="105" t="n">
        <v>0.9606665130229612</v>
      </c>
      <c r="AD128" s="105" t="n">
        <v>0.4085863490551368</v>
      </c>
      <c r="AE128" s="103" t="n"/>
    </row>
    <row r="129" outlineLevel="1" s="102">
      <c r="A129" s="103" t="n"/>
      <c r="B129" s="103" t="n"/>
      <c r="C129" s="82" t="n"/>
      <c r="D129" s="82" t="inlineStr">
        <is>
          <t>gold_vs_bitcoin</t>
        </is>
      </c>
      <c r="E129" s="82" t="inlineStr">
        <is>
          <t>index</t>
        </is>
      </c>
      <c r="F129" s="82" t="n"/>
      <c r="G129" s="82" t="n"/>
      <c r="H129" s="82" t="inlineStr">
        <is>
          <t>int64</t>
        </is>
      </c>
      <c r="I129" s="105" t="n">
        <v>1</v>
      </c>
      <c r="J129" s="105" t="n">
        <v>0</v>
      </c>
      <c r="K129" s="105" t="n">
        <v>0.005732152162584679</v>
      </c>
      <c r="L129" s="104" t="n">
        <v>132</v>
      </c>
      <c r="M129" s="104" t="n">
        <v>954</v>
      </c>
      <c r="N129" s="104" t="n">
        <v>954</v>
      </c>
      <c r="O129" s="105" t="n">
        <v>1</v>
      </c>
      <c r="P129" s="104" t="n">
        <v>0</v>
      </c>
      <c r="Q129" s="105" t="n">
        <v>476.5</v>
      </c>
      <c r="R129" s="105" t="n">
        <v>476.5</v>
      </c>
      <c r="S129" s="104" t="n">
        <v>0</v>
      </c>
      <c r="T129" s="105" t="n">
        <v>275.5403781662499</v>
      </c>
      <c r="U129" s="105" t="n">
        <v>75922.49999999999</v>
      </c>
      <c r="V129" s="105" t="n">
        <v>0</v>
      </c>
      <c r="W129" s="105" t="n">
        <v>47.65000000000001</v>
      </c>
      <c r="X129" s="105" t="n">
        <v>238.25</v>
      </c>
      <c r="Y129" s="105" t="n">
        <v>476.5</v>
      </c>
      <c r="Z129" s="105" t="n">
        <v>714.75</v>
      </c>
      <c r="AA129" s="105" t="n">
        <v>905.3499999999999</v>
      </c>
      <c r="AB129" s="105" t="n">
        <v>953</v>
      </c>
      <c r="AC129" s="105" t="n">
        <v>953</v>
      </c>
      <c r="AD129" s="105" t="n">
        <v>476.5</v>
      </c>
      <c r="AE129" s="103" t="n"/>
    </row>
    <row r="130" outlineLevel="1" s="102">
      <c r="A130" s="103" t="n"/>
      <c r="B130" s="103" t="n"/>
      <c r="C130" s="82" t="n"/>
      <c r="D130" s="82" t="inlineStr">
        <is>
          <t>japan_births_deaths</t>
        </is>
      </c>
      <c r="E130" s="82" t="inlineStr">
        <is>
          <t>Year</t>
        </is>
      </c>
      <c r="F130" s="82" t="n"/>
      <c r="G130" s="82" t="n"/>
      <c r="H130" s="82" t="inlineStr">
        <is>
          <t>datetime64[us]</t>
        </is>
      </c>
      <c r="I130" s="105" t="n">
        <v>1</v>
      </c>
      <c r="J130" s="105" t="n">
        <v>0</v>
      </c>
      <c r="K130" s="105" t="n">
        <v>0.1363373772385904</v>
      </c>
      <c r="L130" s="104" t="n">
        <v>944</v>
      </c>
      <c r="M130" s="104" t="n">
        <v>118</v>
      </c>
      <c r="N130" s="104" t="n">
        <v>118</v>
      </c>
      <c r="O130" s="105" t="n">
        <v>1</v>
      </c>
      <c r="P130" s="104" t="n">
        <v>0</v>
      </c>
      <c r="Q130" s="91" t="n">
        <v>21681.14406779662</v>
      </c>
      <c r="R130" s="91" t="n">
        <v>22099</v>
      </c>
      <c r="S130" s="91" t="n">
        <v>-363</v>
      </c>
      <c r="T130" s="105" t="n">
        <v/>
      </c>
      <c r="U130" s="105" t="n">
        <v/>
      </c>
      <c r="V130" s="91" t="n">
        <v>-363</v>
      </c>
      <c r="W130" s="91" t="n">
        <v>1773.1</v>
      </c>
      <c r="X130" s="91" t="n">
        <v>10319.5</v>
      </c>
      <c r="Y130" s="91" t="n">
        <v>22099</v>
      </c>
      <c r="Z130" s="91" t="n">
        <v>32782.75</v>
      </c>
      <c r="AA130" s="91" t="n">
        <v>41329.74999999999</v>
      </c>
      <c r="AB130" s="91" t="n">
        <v>43466</v>
      </c>
      <c r="AC130" s="82" t="inlineStr">
        <is>
          <t>43829 days 00:00:00</t>
        </is>
      </c>
      <c r="AD130" s="82" t="inlineStr">
        <is>
          <t>22463 days 06:00:00</t>
        </is>
      </c>
      <c r="AE130" s="103" t="n"/>
    </row>
    <row r="131" outlineLevel="1" s="102">
      <c r="A131" s="103" t="n"/>
      <c r="B131" s="103" t="n"/>
      <c r="C131" s="82" t="n"/>
      <c r="D131" s="82" t="inlineStr">
        <is>
          <t>japan_births_deaths</t>
        </is>
      </c>
      <c r="E131" s="82" t="inlineStr">
        <is>
          <t>Births</t>
        </is>
      </c>
      <c r="F131" s="82" t="n"/>
      <c r="G131" s="82" t="n"/>
      <c r="H131" s="82" t="inlineStr">
        <is>
          <t>int64</t>
        </is>
      </c>
      <c r="I131" s="105" t="n">
        <v>1</v>
      </c>
      <c r="J131" s="105" t="n">
        <v>0</v>
      </c>
      <c r="K131" s="105" t="n">
        <v>0.1363373772385904</v>
      </c>
      <c r="L131" s="104" t="n">
        <v>944</v>
      </c>
      <c r="M131" s="104" t="n">
        <v>118</v>
      </c>
      <c r="N131" s="104" t="n">
        <v>118</v>
      </c>
      <c r="O131" s="105" t="n">
        <v>1</v>
      </c>
      <c r="P131" s="104" t="n">
        <v>0</v>
      </c>
      <c r="Q131" s="105" t="n">
        <v>1647511.737288136</v>
      </c>
      <c r="R131" s="105" t="n">
        <v>1664046.5</v>
      </c>
      <c r="S131" s="104" t="n">
        <v>865239</v>
      </c>
      <c r="T131" s="105" t="n">
        <v>418398.4336876932</v>
      </c>
      <c r="U131" s="105" t="n">
        <v>175057249312.315</v>
      </c>
      <c r="V131" s="105" t="n">
        <v>865239</v>
      </c>
      <c r="W131" s="105" t="n">
        <v>1026202.6</v>
      </c>
      <c r="X131" s="105" t="n">
        <v>1240446.5</v>
      </c>
      <c r="Y131" s="105" t="n">
        <v>1664046.5</v>
      </c>
      <c r="Z131" s="105" t="n">
        <v>1996609</v>
      </c>
      <c r="AA131" s="105" t="n">
        <v>2236641.25</v>
      </c>
      <c r="AB131" s="105" t="n">
        <v>2696638</v>
      </c>
      <c r="AC131" s="105" t="n">
        <v>1831399</v>
      </c>
      <c r="AD131" s="105" t="n">
        <v>756162.5</v>
      </c>
      <c r="AE131" s="103" t="n"/>
    </row>
    <row r="132" outlineLevel="1" s="102">
      <c r="A132" s="103" t="n"/>
      <c r="B132" s="103" t="n"/>
      <c r="C132" s="82" t="n"/>
      <c r="D132" s="82" t="inlineStr">
        <is>
          <t>japan_births_deaths</t>
        </is>
      </c>
      <c r="E132" s="82" t="inlineStr">
        <is>
          <t>Deaths</t>
        </is>
      </c>
      <c r="F132" s="82" t="n"/>
      <c r="G132" s="82" t="n"/>
      <c r="H132" s="82" t="inlineStr">
        <is>
          <t>int64</t>
        </is>
      </c>
      <c r="I132" s="105" t="n">
        <v>1</v>
      </c>
      <c r="J132" s="105" t="n">
        <v>0</v>
      </c>
      <c r="K132" s="105" t="n">
        <v>0.1363373772385904</v>
      </c>
      <c r="L132" s="104" t="n">
        <v>944</v>
      </c>
      <c r="M132" s="104" t="n">
        <v>118</v>
      </c>
      <c r="N132" s="104" t="n">
        <v>118</v>
      </c>
      <c r="O132" s="105" t="n">
        <v>1</v>
      </c>
      <c r="P132" s="104" t="n">
        <v>0</v>
      </c>
      <c r="Q132" s="105" t="n">
        <v>983478.6694915254</v>
      </c>
      <c r="R132" s="105" t="n">
        <v>965992</v>
      </c>
      <c r="S132" s="104" t="n">
        <v>670342</v>
      </c>
      <c r="T132" s="105" t="n">
        <v>228240.4531299353</v>
      </c>
      <c r="U132" s="105" t="n">
        <v>52093704444.95821</v>
      </c>
      <c r="V132" s="105" t="n">
        <v>670342</v>
      </c>
      <c r="W132" s="105" t="n">
        <v>684471.2</v>
      </c>
      <c r="X132" s="105" t="n">
        <v>742840.25</v>
      </c>
      <c r="Y132" s="105" t="n">
        <v>965992</v>
      </c>
      <c r="Z132" s="105" t="n">
        <v>1192448.25</v>
      </c>
      <c r="AA132" s="105" t="n">
        <v>1311807.05</v>
      </c>
      <c r="AB132" s="105" t="n">
        <v>1493162</v>
      </c>
      <c r="AC132" s="105" t="n">
        <v>822820</v>
      </c>
      <c r="AD132" s="105" t="n">
        <v>449608</v>
      </c>
      <c r="AE132" s="103" t="n"/>
    </row>
    <row r="133" outlineLevel="1" s="102">
      <c r="A133" s="103" t="n"/>
      <c r="B133" s="103" t="n"/>
      <c r="C133" s="82" t="n"/>
      <c r="D133" s="82" t="inlineStr">
        <is>
          <t>japan_births_deaths</t>
        </is>
      </c>
      <c r="E133" s="82" t="inlineStr">
        <is>
          <t>Births_SD_MARKLINE</t>
        </is>
      </c>
      <c r="F133" s="82" t="n"/>
      <c r="G133" s="82" t="n"/>
      <c r="H133" s="82" t="inlineStr">
        <is>
          <t>str</t>
        </is>
      </c>
      <c r="I133" s="105" t="n">
        <v>0.01694915254237288</v>
      </c>
      <c r="J133" s="105" t="n">
        <v>0.8898305084745762</v>
      </c>
      <c r="K133" s="105" t="n">
        <v>0.141103408434431</v>
      </c>
      <c r="L133" s="104" t="n">
        <v>977</v>
      </c>
      <c r="M133" s="104" t="n">
        <v>2</v>
      </c>
      <c r="N133" s="104" t="n">
        <v>13</v>
      </c>
      <c r="O133" s="105" t="n">
        <v>0.1101694915254237</v>
      </c>
      <c r="P133" s="104" t="n">
        <v>105</v>
      </c>
      <c r="Q133" s="105" t="n">
        <v/>
      </c>
      <c r="R133" s="105" t="n">
        <v/>
      </c>
      <c r="S133" s="82" t="inlineStr"/>
      <c r="T133" s="105" t="n">
        <v/>
      </c>
      <c r="U133" s="105" t="n">
        <v/>
      </c>
      <c r="V133" s="105" t="n">
        <v/>
      </c>
      <c r="W133" s="105" t="n">
        <v/>
      </c>
      <c r="X133" s="105" t="n">
        <v/>
      </c>
      <c r="Y133" s="105" t="n">
        <v/>
      </c>
      <c r="Z133" s="105" t="n">
        <v/>
      </c>
      <c r="AA133" s="105" t="n">
        <v/>
      </c>
      <c r="AB133" s="105" t="n">
        <v/>
      </c>
      <c r="AC133" s="105" t="n">
        <v/>
      </c>
      <c r="AD133" s="105" t="n">
        <v/>
      </c>
      <c r="AE133" s="103" t="n"/>
    </row>
    <row r="134" outlineLevel="1" s="102">
      <c r="A134" s="103" t="n"/>
      <c r="B134" s="103" t="n"/>
      <c r="C134" s="82" t="n"/>
      <c r="D134" s="82" t="inlineStr">
        <is>
          <t>japan_births_deaths</t>
        </is>
      </c>
      <c r="E134" s="82" t="inlineStr">
        <is>
          <t>Births_SD_MARKAREA</t>
        </is>
      </c>
      <c r="F134" s="82" t="n"/>
      <c r="G134" s="82" t="n"/>
      <c r="H134" s="82" t="inlineStr">
        <is>
          <t>str</t>
        </is>
      </c>
      <c r="I134" s="105" t="n">
        <v>0.01694915254237288</v>
      </c>
      <c r="J134" s="105" t="n">
        <v>0.8983050847457628</v>
      </c>
      <c r="K134" s="105" t="n">
        <v>0.1528018486424032</v>
      </c>
      <c r="L134" s="104" t="n">
        <v>1058</v>
      </c>
      <c r="M134" s="104" t="n">
        <v>2</v>
      </c>
      <c r="N134" s="104" t="n">
        <v>12</v>
      </c>
      <c r="O134" s="105" t="n">
        <v>0.1016949152542373</v>
      </c>
      <c r="P134" s="104" t="n">
        <v>106</v>
      </c>
      <c r="Q134" s="105" t="n">
        <v/>
      </c>
      <c r="R134" s="105" t="n">
        <v/>
      </c>
      <c r="S134" s="82" t="inlineStr">
        <is>
          <t>World War</t>
        </is>
      </c>
      <c r="T134" s="105" t="n">
        <v/>
      </c>
      <c r="U134" s="105" t="n">
        <v/>
      </c>
      <c r="V134" s="105" t="n">
        <v/>
      </c>
      <c r="W134" s="105" t="n">
        <v/>
      </c>
      <c r="X134" s="105" t="n">
        <v/>
      </c>
      <c r="Y134" s="105" t="n">
        <v/>
      </c>
      <c r="Z134" s="105" t="n">
        <v/>
      </c>
      <c r="AA134" s="105" t="n">
        <v/>
      </c>
      <c r="AB134" s="105" t="n">
        <v/>
      </c>
      <c r="AC134" s="105" t="n">
        <v/>
      </c>
      <c r="AD134" s="105" t="n">
        <v/>
      </c>
      <c r="AE134" s="103" t="n"/>
    </row>
    <row r="135" outlineLevel="1" s="102">
      <c r="A135" s="103" t="n"/>
      <c r="B135" s="103" t="n"/>
      <c r="C135" s="82" t="n"/>
      <c r="D135" s="82" t="inlineStr">
        <is>
          <t>japan_births_deaths</t>
        </is>
      </c>
      <c r="E135" s="82" t="inlineStr">
        <is>
          <t>Births_SD_MARKPOINT</t>
        </is>
      </c>
      <c r="F135" s="82" t="n"/>
      <c r="G135" s="82" t="n"/>
      <c r="H135" s="82" t="inlineStr">
        <is>
          <t>str</t>
        </is>
      </c>
      <c r="I135" s="105" t="n">
        <v>0.008474576271186441</v>
      </c>
      <c r="J135" s="105" t="n">
        <v>0.9915254237288136</v>
      </c>
      <c r="K135" s="105" t="n">
        <v>0.1416811091854419</v>
      </c>
      <c r="L135" s="104" t="n">
        <v>981</v>
      </c>
      <c r="M135" s="104" t="n">
        <v>1</v>
      </c>
      <c r="N135" s="104" t="n">
        <v>1</v>
      </c>
      <c r="O135" s="105" t="n">
        <v>0.008474576271186441</v>
      </c>
      <c r="P135" s="104" t="n">
        <v>117</v>
      </c>
      <c r="Q135" s="105" t="n">
        <v/>
      </c>
      <c r="R135" s="105" t="n">
        <v/>
      </c>
      <c r="S135" s="82" t="inlineStr">
        <is>
          <t>Year of the Fire Horse</t>
        </is>
      </c>
      <c r="T135" s="105" t="n">
        <v/>
      </c>
      <c r="U135" s="105" t="n">
        <v/>
      </c>
      <c r="V135" s="105" t="n">
        <v/>
      </c>
      <c r="W135" s="105" t="n">
        <v/>
      </c>
      <c r="X135" s="105" t="n">
        <v/>
      </c>
      <c r="Y135" s="105" t="n">
        <v/>
      </c>
      <c r="Z135" s="105" t="n">
        <v/>
      </c>
      <c r="AA135" s="105" t="n">
        <v/>
      </c>
      <c r="AB135" s="105" t="n">
        <v/>
      </c>
      <c r="AC135" s="105" t="n">
        <v/>
      </c>
      <c r="AD135" s="105" t="n">
        <v/>
      </c>
      <c r="AE135" s="103" t="n"/>
    </row>
    <row r="136" outlineLevel="1" s="102">
      <c r="A136" s="103" t="n"/>
      <c r="B136" s="103" t="n"/>
      <c r="C136" s="82" t="n"/>
      <c r="D136" s="82" t="inlineStr">
        <is>
          <t>japan_births_deaths</t>
        </is>
      </c>
      <c r="E136" s="82" t="inlineStr">
        <is>
          <t>Delta</t>
        </is>
      </c>
      <c r="F136" s="82" t="n"/>
      <c r="G136" s="82" t="n"/>
      <c r="H136" s="82" t="inlineStr">
        <is>
          <t>int64</t>
        </is>
      </c>
      <c r="I136" s="105" t="n">
        <v>1</v>
      </c>
      <c r="J136" s="105" t="n">
        <v>0</v>
      </c>
      <c r="K136" s="105" t="n">
        <v>0.1363373772385904</v>
      </c>
      <c r="L136" s="104" t="n">
        <v>944</v>
      </c>
      <c r="M136" s="104" t="n">
        <v>118</v>
      </c>
      <c r="N136" s="104" t="n">
        <v>118</v>
      </c>
      <c r="O136" s="105" t="n">
        <v>1</v>
      </c>
      <c r="P136" s="104" t="n">
        <v>0</v>
      </c>
      <c r="Q136" s="105" t="n">
        <v>664033.0677966102</v>
      </c>
      <c r="R136" s="105" t="n">
        <v>704715</v>
      </c>
      <c r="S136" s="104" t="n">
        <v>-515854</v>
      </c>
      <c r="T136" s="105" t="n">
        <v>472937.5291076219</v>
      </c>
      <c r="U136" s="105" t="n">
        <v>223669906438.4227</v>
      </c>
      <c r="V136" s="105" t="n">
        <v>-515854</v>
      </c>
      <c r="W136" s="105" t="n">
        <v>-243240.25</v>
      </c>
      <c r="X136" s="105" t="n">
        <v>395406</v>
      </c>
      <c r="Y136" s="105" t="n">
        <v>704715</v>
      </c>
      <c r="Z136" s="105" t="n">
        <v>971946.25</v>
      </c>
      <c r="AA136" s="105" t="n">
        <v>1324796.8</v>
      </c>
      <c r="AB136" s="105" t="n">
        <v>1751194</v>
      </c>
      <c r="AC136" s="105" t="n">
        <v>2267048</v>
      </c>
      <c r="AD136" s="105" t="n">
        <v>576540.25</v>
      </c>
      <c r="AE136" s="103" t="n"/>
    </row>
    <row r="137" outlineLevel="1" s="102">
      <c r="A137" s="103" t="n"/>
      <c r="B137" s="103" t="n"/>
      <c r="C137" s="82" t="n"/>
      <c r="D137" s="82" t="inlineStr">
        <is>
          <t>japan_births_deaths</t>
        </is>
      </c>
      <c r="E137" s="82" t="inlineStr">
        <is>
          <t>index</t>
        </is>
      </c>
      <c r="F137" s="82" t="n"/>
      <c r="G137" s="82" t="n"/>
      <c r="H137" s="82" t="inlineStr">
        <is>
          <t>int64</t>
        </is>
      </c>
      <c r="I137" s="105" t="n">
        <v>1</v>
      </c>
      <c r="J137" s="105" t="n">
        <v>0</v>
      </c>
      <c r="K137" s="105" t="n">
        <v>0.01906412478336222</v>
      </c>
      <c r="L137" s="104" t="n">
        <v>132</v>
      </c>
      <c r="M137" s="104" t="n">
        <v>118</v>
      </c>
      <c r="N137" s="104" t="n">
        <v>118</v>
      </c>
      <c r="O137" s="105" t="n">
        <v>1</v>
      </c>
      <c r="P137" s="104" t="n">
        <v>0</v>
      </c>
      <c r="Q137" s="105" t="n">
        <v>58.5</v>
      </c>
      <c r="R137" s="105" t="n">
        <v>58.5</v>
      </c>
      <c r="S137" s="104" t="n">
        <v>0</v>
      </c>
      <c r="T137" s="105" t="n">
        <v>34.20769893849434</v>
      </c>
      <c r="U137" s="105" t="n">
        <v>1170.166666666667</v>
      </c>
      <c r="V137" s="105" t="n">
        <v>0</v>
      </c>
      <c r="W137" s="105" t="n">
        <v>5.850000000000001</v>
      </c>
      <c r="X137" s="105" t="n">
        <v>29.25</v>
      </c>
      <c r="Y137" s="105" t="n">
        <v>58.5</v>
      </c>
      <c r="Z137" s="105" t="n">
        <v>87.75</v>
      </c>
      <c r="AA137" s="105" t="n">
        <v>111.15</v>
      </c>
      <c r="AB137" s="105" t="n">
        <v>117</v>
      </c>
      <c r="AC137" s="105" t="n">
        <v>117</v>
      </c>
      <c r="AD137" s="105" t="n">
        <v>58.5</v>
      </c>
      <c r="AE137" s="103" t="n"/>
    </row>
    <row r="138" outlineLevel="1" s="102">
      <c r="A138" s="103" t="n"/>
      <c r="B138" s="103" t="n"/>
      <c r="C138" s="82" t="n"/>
      <c r="D138" s="82" t="inlineStr">
        <is>
          <t>japan_population</t>
        </is>
      </c>
      <c r="E138" s="82" t="inlineStr">
        <is>
          <t>Age</t>
        </is>
      </c>
      <c r="F138" s="82" t="n"/>
      <c r="G138" s="82" t="n"/>
      <c r="H138" s="82" t="inlineStr">
        <is>
          <t>str</t>
        </is>
      </c>
      <c r="I138" s="105" t="n">
        <v>1</v>
      </c>
      <c r="J138" s="105" t="n">
        <v>0</v>
      </c>
      <c r="K138" s="105" t="n">
        <v>0.3643636363636364</v>
      </c>
      <c r="L138" s="104" t="n">
        <v>1002</v>
      </c>
      <c r="M138" s="104" t="n">
        <v>101</v>
      </c>
      <c r="N138" s="104" t="n">
        <v>101</v>
      </c>
      <c r="O138" s="105" t="n">
        <v>1</v>
      </c>
      <c r="P138" s="104" t="n">
        <v>0</v>
      </c>
      <c r="Q138" s="105" t="n">
        <v/>
      </c>
      <c r="R138" s="105" t="n">
        <v/>
      </c>
      <c r="S138" s="82" t="inlineStr">
        <is>
          <t>0</t>
        </is>
      </c>
      <c r="T138" s="105" t="n">
        <v/>
      </c>
      <c r="U138" s="105" t="n">
        <v/>
      </c>
      <c r="V138" s="105" t="n">
        <v/>
      </c>
      <c r="W138" s="105" t="n">
        <v/>
      </c>
      <c r="X138" s="105" t="n">
        <v/>
      </c>
      <c r="Y138" s="105" t="n">
        <v/>
      </c>
      <c r="Z138" s="105" t="n">
        <v/>
      </c>
      <c r="AA138" s="105" t="n">
        <v/>
      </c>
      <c r="AB138" s="105" t="n">
        <v/>
      </c>
      <c r="AC138" s="105" t="n">
        <v/>
      </c>
      <c r="AD138" s="105" t="n">
        <v/>
      </c>
      <c r="AE138" s="103" t="n"/>
    </row>
    <row r="139" outlineLevel="1" s="102">
      <c r="A139" s="103" t="n"/>
      <c r="B139" s="103" t="n"/>
      <c r="C139" s="82" t="n"/>
      <c r="D139" s="82" t="inlineStr">
        <is>
          <t>japan_population</t>
        </is>
      </c>
      <c r="E139" s="82" t="inlineStr">
        <is>
          <t>Males</t>
        </is>
      </c>
      <c r="F139" s="82" t="n"/>
      <c r="G139" s="82" t="n"/>
      <c r="H139" s="82" t="inlineStr">
        <is>
          <t>int64</t>
        </is>
      </c>
      <c r="I139" s="105" t="n">
        <v>1</v>
      </c>
      <c r="J139" s="105" t="n">
        <v>0</v>
      </c>
      <c r="K139" s="105" t="n">
        <v>0.2938181818181818</v>
      </c>
      <c r="L139" s="104" t="n">
        <v>808</v>
      </c>
      <c r="M139" s="104" t="n">
        <v>101</v>
      </c>
      <c r="N139" s="104" t="n">
        <v>101</v>
      </c>
      <c r="O139" s="105" t="n">
        <v>1</v>
      </c>
      <c r="P139" s="104" t="n">
        <v>0</v>
      </c>
      <c r="Q139" s="105" t="n">
        <v>595274.1683168317</v>
      </c>
      <c r="R139" s="105" t="n">
        <v>628788</v>
      </c>
      <c r="S139" s="104" t="n">
        <v>9772</v>
      </c>
      <c r="T139" s="105" t="n">
        <v>241556.5995167207</v>
      </c>
      <c r="U139" s="105" t="n">
        <v>58349590770.08138</v>
      </c>
      <c r="V139" s="105" t="n">
        <v>9772</v>
      </c>
      <c r="W139" s="105" t="n">
        <v>49928</v>
      </c>
      <c r="X139" s="105" t="n">
        <v>521998</v>
      </c>
      <c r="Y139" s="105" t="n">
        <v>628788</v>
      </c>
      <c r="Z139" s="105" t="n">
        <v>744209</v>
      </c>
      <c r="AA139" s="105" t="n">
        <v>901124</v>
      </c>
      <c r="AB139" s="105" t="n">
        <v>962378</v>
      </c>
      <c r="AC139" s="105" t="n">
        <v>952606</v>
      </c>
      <c r="AD139" s="105" t="n">
        <v>222211</v>
      </c>
      <c r="AE139" s="103" t="n"/>
    </row>
    <row r="140" outlineLevel="1" s="102">
      <c r="A140" s="103" t="n"/>
      <c r="B140" s="103" t="n"/>
      <c r="C140" s="82" t="n"/>
      <c r="D140" s="82" t="inlineStr">
        <is>
          <t>japan_population</t>
        </is>
      </c>
      <c r="E140" s="82" t="inlineStr">
        <is>
          <t>Females</t>
        </is>
      </c>
      <c r="F140" s="82" t="n"/>
      <c r="G140" s="82" t="n"/>
      <c r="H140" s="82" t="inlineStr">
        <is>
          <t>int64</t>
        </is>
      </c>
      <c r="I140" s="105" t="n">
        <v>1</v>
      </c>
      <c r="J140" s="105" t="n">
        <v>0</v>
      </c>
      <c r="K140" s="105" t="n">
        <v>0.2938181818181818</v>
      </c>
      <c r="L140" s="104" t="n">
        <v>808</v>
      </c>
      <c r="M140" s="104" t="n">
        <v>101</v>
      </c>
      <c r="N140" s="104" t="n">
        <v>101</v>
      </c>
      <c r="O140" s="105" t="n">
        <v>1</v>
      </c>
      <c r="P140" s="104" t="n">
        <v>0</v>
      </c>
      <c r="Q140" s="105" t="n">
        <v>629668.7821782178</v>
      </c>
      <c r="R140" s="105" t="n">
        <v>614940</v>
      </c>
      <c r="S140" s="104" t="n">
        <v>50252</v>
      </c>
      <c r="T140" s="105" t="n">
        <v>221812.3860006291</v>
      </c>
      <c r="U140" s="105" t="n">
        <v>49200734583.29208</v>
      </c>
      <c r="V140" s="105" t="n">
        <v>50252</v>
      </c>
      <c r="W140" s="105" t="n">
        <v>159961</v>
      </c>
      <c r="X140" s="105" t="n">
        <v>531018</v>
      </c>
      <c r="Y140" s="105" t="n">
        <v>614940</v>
      </c>
      <c r="Z140" s="105" t="n">
        <v>775708</v>
      </c>
      <c r="AA140" s="105" t="n">
        <v>963933</v>
      </c>
      <c r="AB140" s="105" t="n">
        <v>1053061</v>
      </c>
      <c r="AC140" s="105" t="n">
        <v>1002809</v>
      </c>
      <c r="AD140" s="105" t="n">
        <v>244690</v>
      </c>
      <c r="AE140" s="103" t="n"/>
    </row>
    <row r="141" outlineLevel="1" s="102">
      <c r="A141" s="103" t="n"/>
      <c r="B141" s="103" t="n"/>
      <c r="C141" s="82" t="n"/>
      <c r="D141" s="82" t="inlineStr">
        <is>
          <t>japan_population</t>
        </is>
      </c>
      <c r="E141" s="82" t="inlineStr">
        <is>
          <t>index</t>
        </is>
      </c>
      <c r="F141" s="82" t="n"/>
      <c r="G141" s="82" t="n"/>
      <c r="H141" s="82" t="inlineStr">
        <is>
          <t>int64</t>
        </is>
      </c>
      <c r="I141" s="105" t="n">
        <v>1</v>
      </c>
      <c r="J141" s="105" t="n">
        <v>0</v>
      </c>
      <c r="K141" s="105" t="n">
        <v>0.048</v>
      </c>
      <c r="L141" s="104" t="n">
        <v>132</v>
      </c>
      <c r="M141" s="104" t="n">
        <v>101</v>
      </c>
      <c r="N141" s="104" t="n">
        <v>101</v>
      </c>
      <c r="O141" s="105" t="n">
        <v>1</v>
      </c>
      <c r="P141" s="104" t="n">
        <v>0</v>
      </c>
      <c r="Q141" s="105" t="n">
        <v>50</v>
      </c>
      <c r="R141" s="105" t="n">
        <v>50</v>
      </c>
      <c r="S141" s="104" t="n">
        <v>0</v>
      </c>
      <c r="T141" s="105" t="n">
        <v>29.30017064796722</v>
      </c>
      <c r="U141" s="105" t="n">
        <v>858.5000000000001</v>
      </c>
      <c r="V141" s="105" t="n">
        <v>0</v>
      </c>
      <c r="W141" s="105" t="n">
        <v>5</v>
      </c>
      <c r="X141" s="105" t="n">
        <v>25</v>
      </c>
      <c r="Y141" s="105" t="n">
        <v>50</v>
      </c>
      <c r="Z141" s="105" t="n">
        <v>75</v>
      </c>
      <c r="AA141" s="105" t="n">
        <v>95</v>
      </c>
      <c r="AB141" s="105" t="n">
        <v>100</v>
      </c>
      <c r="AC141" s="105" t="n">
        <v>100</v>
      </c>
      <c r="AD141" s="105" t="n">
        <v>50</v>
      </c>
      <c r="AE141" s="103" t="n"/>
    </row>
    <row r="142" outlineLevel="1" s="102">
      <c r="A142" s="103" t="n"/>
      <c r="B142" s="103" t="n"/>
      <c r="C142" s="82" t="n"/>
      <c r="D142" s="82" t="inlineStr">
        <is>
          <t>metrics</t>
        </is>
      </c>
      <c r="E142" s="82" t="inlineStr">
        <is>
          <t>gold</t>
        </is>
      </c>
      <c r="F142" s="82" t="n"/>
      <c r="G142" s="82" t="n"/>
      <c r="H142" s="82" t="inlineStr">
        <is>
          <t>int64</t>
        </is>
      </c>
      <c r="I142" s="105" t="n">
        <v>0.6</v>
      </c>
      <c r="J142" s="105" t="n">
        <v>0</v>
      </c>
      <c r="K142" s="105" t="n">
        <v>0.09389671361502347</v>
      </c>
      <c r="L142" s="104" t="n">
        <v>80</v>
      </c>
      <c r="M142" s="104" t="n">
        <v>6</v>
      </c>
      <c r="N142" s="104" t="n">
        <v>10</v>
      </c>
      <c r="O142" s="105" t="n">
        <v>1</v>
      </c>
      <c r="P142" s="104" t="n">
        <v>0</v>
      </c>
      <c r="Q142" s="105" t="n">
        <v>4.1</v>
      </c>
      <c r="R142" s="105" t="n">
        <v>4.5</v>
      </c>
      <c r="S142" s="105" t="n">
        <v>1</v>
      </c>
      <c r="T142" s="105" t="n">
        <v>2.131770260709264</v>
      </c>
      <c r="U142" s="105" t="n">
        <v>4.544444444444445</v>
      </c>
      <c r="V142" s="105" t="n">
        <v>1</v>
      </c>
      <c r="W142" s="105" t="n">
        <v>1</v>
      </c>
      <c r="X142" s="105" t="n">
        <v>2.5</v>
      </c>
      <c r="Y142" s="105" t="n">
        <v>4.5</v>
      </c>
      <c r="Z142" s="105" t="n">
        <v>5.75</v>
      </c>
      <c r="AA142" s="105" t="n">
        <v>6.549999999999999</v>
      </c>
      <c r="AB142" s="105" t="n">
        <v>7</v>
      </c>
      <c r="AC142" s="105" t="n">
        <v>6</v>
      </c>
      <c r="AD142" s="105" t="n">
        <v>3.25</v>
      </c>
      <c r="AE142" s="103" t="n"/>
    </row>
    <row r="143" outlineLevel="1" s="102">
      <c r="A143" s="103" t="n"/>
      <c r="B143" s="103" t="n"/>
      <c r="C143" s="82" t="n"/>
      <c r="D143" s="82" t="inlineStr">
        <is>
          <t>metrics</t>
        </is>
      </c>
      <c r="E143" s="82" t="inlineStr">
        <is>
          <t>silver</t>
        </is>
      </c>
      <c r="F143" s="82" t="n"/>
      <c r="G143" s="82" t="n"/>
      <c r="H143" s="82" t="inlineStr">
        <is>
          <t>int64</t>
        </is>
      </c>
      <c r="I143" s="105" t="n">
        <v>1</v>
      </c>
      <c r="J143" s="105" t="n">
        <v>0</v>
      </c>
      <c r="K143" s="105" t="n">
        <v>0.09389671361502347</v>
      </c>
      <c r="L143" s="104" t="n">
        <v>80</v>
      </c>
      <c r="M143" s="104" t="n">
        <v>10</v>
      </c>
      <c r="N143" s="104" t="n">
        <v>10</v>
      </c>
      <c r="O143" s="105" t="n">
        <v>1</v>
      </c>
      <c r="P143" s="104" t="n">
        <v>0</v>
      </c>
      <c r="Q143" s="105" t="n">
        <v>4.5</v>
      </c>
      <c r="R143" s="105" t="n">
        <v>4.5</v>
      </c>
      <c r="S143" s="105" t="n">
        <v>0</v>
      </c>
      <c r="T143" s="105" t="n">
        <v>3.027650354097492</v>
      </c>
      <c r="U143" s="105" t="n">
        <v>9.166666666666668</v>
      </c>
      <c r="V143" s="105" t="n">
        <v>0</v>
      </c>
      <c r="W143" s="105" t="n">
        <v>0.45</v>
      </c>
      <c r="X143" s="105" t="n">
        <v>2.25</v>
      </c>
      <c r="Y143" s="105" t="n">
        <v>4.5</v>
      </c>
      <c r="Z143" s="105" t="n">
        <v>6.75</v>
      </c>
      <c r="AA143" s="105" t="n">
        <v>8.549999999999999</v>
      </c>
      <c r="AB143" s="105" t="n">
        <v>9</v>
      </c>
      <c r="AC143" s="105" t="n">
        <v>9</v>
      </c>
      <c r="AD143" s="105" t="n">
        <v>4.5</v>
      </c>
      <c r="AE143" s="103" t="n"/>
    </row>
    <row r="144" outlineLevel="1" s="102">
      <c r="A144" s="103" t="n"/>
      <c r="B144" s="103" t="n"/>
      <c r="C144" s="82" t="n"/>
      <c r="D144" s="82" t="inlineStr">
        <is>
          <t>metrics</t>
        </is>
      </c>
      <c r="E144" s="82" t="inlineStr">
        <is>
          <t>crude</t>
        </is>
      </c>
      <c r="F144" s="82" t="n"/>
      <c r="G144" s="82" t="n"/>
      <c r="H144" s="82" t="inlineStr">
        <is>
          <t>int64</t>
        </is>
      </c>
      <c r="I144" s="105" t="n">
        <v>1</v>
      </c>
      <c r="J144" s="105" t="n">
        <v>0</v>
      </c>
      <c r="K144" s="105" t="n">
        <v>0.09389671361502347</v>
      </c>
      <c r="L144" s="104" t="n">
        <v>80</v>
      </c>
      <c r="M144" s="104" t="n">
        <v>10</v>
      </c>
      <c r="N144" s="104" t="n">
        <v>10</v>
      </c>
      <c r="O144" s="105" t="n">
        <v>1</v>
      </c>
      <c r="P144" s="104" t="n">
        <v>0</v>
      </c>
      <c r="Q144" s="105" t="n">
        <v>4.5</v>
      </c>
      <c r="R144" s="105" t="n">
        <v>4.5</v>
      </c>
      <c r="S144" s="105" t="n">
        <v>0</v>
      </c>
      <c r="T144" s="105" t="n">
        <v>3.027650354097492</v>
      </c>
      <c r="U144" s="105" t="n">
        <v>9.166666666666668</v>
      </c>
      <c r="V144" s="105" t="n">
        <v>0</v>
      </c>
      <c r="W144" s="105" t="n">
        <v>0.45</v>
      </c>
      <c r="X144" s="105" t="n">
        <v>2.25</v>
      </c>
      <c r="Y144" s="105" t="n">
        <v>4.5</v>
      </c>
      <c r="Z144" s="105" t="n">
        <v>6.75</v>
      </c>
      <c r="AA144" s="105" t="n">
        <v>8.549999999999999</v>
      </c>
      <c r="AB144" s="105" t="n">
        <v>9</v>
      </c>
      <c r="AC144" s="105" t="n">
        <v>9</v>
      </c>
      <c r="AD144" s="105" t="n">
        <v>4.5</v>
      </c>
      <c r="AE144" s="103" t="n"/>
    </row>
    <row r="145" outlineLevel="1" s="102">
      <c r="A145" s="103" t="n"/>
      <c r="B145" s="103" t="n"/>
      <c r="C145" s="82" t="n"/>
      <c r="D145" s="82" t="inlineStr">
        <is>
          <t>metrics</t>
        </is>
      </c>
      <c r="E145" s="82" t="inlineStr">
        <is>
          <t>slick</t>
        </is>
      </c>
      <c r="F145" s="82" t="n"/>
      <c r="G145" s="82" t="n"/>
      <c r="H145" s="82" t="inlineStr">
        <is>
          <t>int64</t>
        </is>
      </c>
      <c r="I145" s="105" t="n">
        <v>1</v>
      </c>
      <c r="J145" s="105" t="n">
        <v>0</v>
      </c>
      <c r="K145" s="105" t="n">
        <v>0.09389671361502347</v>
      </c>
      <c r="L145" s="104" t="n">
        <v>80</v>
      </c>
      <c r="M145" s="104" t="n">
        <v>10</v>
      </c>
      <c r="N145" s="104" t="n">
        <v>10</v>
      </c>
      <c r="O145" s="105" t="n">
        <v>1</v>
      </c>
      <c r="P145" s="104" t="n">
        <v>0</v>
      </c>
      <c r="Q145" s="105" t="n">
        <v>8.5</v>
      </c>
      <c r="R145" s="105" t="n">
        <v>8.5</v>
      </c>
      <c r="S145" s="105" t="n">
        <v>4</v>
      </c>
      <c r="T145" s="105" t="n">
        <v>3.027650354097492</v>
      </c>
      <c r="U145" s="105" t="n">
        <v>9.166666666666668</v>
      </c>
      <c r="V145" s="105" t="n">
        <v>4</v>
      </c>
      <c r="W145" s="105" t="n">
        <v>4.45</v>
      </c>
      <c r="X145" s="105" t="n">
        <v>6.25</v>
      </c>
      <c r="Y145" s="105" t="n">
        <v>8.5</v>
      </c>
      <c r="Z145" s="105" t="n">
        <v>10.75</v>
      </c>
      <c r="AA145" s="105" t="n">
        <v>12.55</v>
      </c>
      <c r="AB145" s="105" t="n">
        <v>13</v>
      </c>
      <c r="AC145" s="105" t="n">
        <v>9</v>
      </c>
      <c r="AD145" s="105" t="n">
        <v>4.5</v>
      </c>
      <c r="AE145" s="103" t="n"/>
    </row>
    <row r="146" outlineLevel="1" s="102">
      <c r="A146" s="103" t="n"/>
      <c r="B146" s="103" t="n"/>
      <c r="C146" s="82" t="n"/>
      <c r="D146" s="82" t="inlineStr">
        <is>
          <t>metrics</t>
        </is>
      </c>
      <c r="E146" s="82" t="inlineStr">
        <is>
          <t>copper</t>
        </is>
      </c>
      <c r="F146" s="82" t="n"/>
      <c r="G146" s="82" t="n"/>
      <c r="H146" s="82" t="inlineStr">
        <is>
          <t>int64</t>
        </is>
      </c>
      <c r="I146" s="105" t="n">
        <v>0.3</v>
      </c>
      <c r="J146" s="105" t="n">
        <v>0</v>
      </c>
      <c r="K146" s="105" t="n">
        <v>0.09389671361502347</v>
      </c>
      <c r="L146" s="104" t="n">
        <v>80</v>
      </c>
      <c r="M146" s="104" t="n">
        <v>3</v>
      </c>
      <c r="N146" s="104" t="n">
        <v>10</v>
      </c>
      <c r="O146" s="105" t="n">
        <v>1</v>
      </c>
      <c r="P146" s="104" t="n">
        <v>0</v>
      </c>
      <c r="Q146" s="105" t="n">
        <v>1.1</v>
      </c>
      <c r="R146" s="105" t="n">
        <v>1</v>
      </c>
      <c r="S146" s="105" t="n">
        <v>1</v>
      </c>
      <c r="T146" s="105" t="n">
        <v>0.5676462121975467</v>
      </c>
      <c r="U146" s="105" t="n">
        <v>0.3222222222222222</v>
      </c>
      <c r="V146" s="105" t="n">
        <v>0</v>
      </c>
      <c r="W146" s="105" t="n">
        <v>0.45</v>
      </c>
      <c r="X146" s="105" t="n">
        <v>1</v>
      </c>
      <c r="Y146" s="105" t="n">
        <v>1</v>
      </c>
      <c r="Z146" s="105" t="n">
        <v>1</v>
      </c>
      <c r="AA146" s="105" t="n">
        <v>2</v>
      </c>
      <c r="AB146" s="105" t="n">
        <v>2</v>
      </c>
      <c r="AC146" s="105" t="n">
        <v>2</v>
      </c>
      <c r="AD146" s="105" t="n">
        <v>0</v>
      </c>
      <c r="AE146" s="103" t="n"/>
    </row>
    <row r="147" outlineLevel="1" s="102">
      <c r="A147" s="103" t="n"/>
      <c r="B147" s="103" t="n"/>
      <c r="C147" s="82" t="n"/>
      <c r="D147" s="82" t="inlineStr">
        <is>
          <t>metrics</t>
        </is>
      </c>
      <c r="E147" s="82" t="inlineStr">
        <is>
          <t>iron</t>
        </is>
      </c>
      <c r="F147" s="82" t="n"/>
      <c r="G147" s="82" t="n"/>
      <c r="H147" s="82" t="inlineStr">
        <is>
          <t>int64</t>
        </is>
      </c>
      <c r="I147" s="105" t="n">
        <v>0.7</v>
      </c>
      <c r="J147" s="105" t="n">
        <v>0</v>
      </c>
      <c r="K147" s="105" t="n">
        <v>0.09389671361502347</v>
      </c>
      <c r="L147" s="104" t="n">
        <v>80</v>
      </c>
      <c r="M147" s="104" t="n">
        <v>7</v>
      </c>
      <c r="N147" s="104" t="n">
        <v>10</v>
      </c>
      <c r="O147" s="105" t="n">
        <v>1</v>
      </c>
      <c r="P147" s="104" t="n">
        <v>0</v>
      </c>
      <c r="Q147" s="105" t="n">
        <v>2.7</v>
      </c>
      <c r="R147" s="105" t="n">
        <v>2.5</v>
      </c>
      <c r="S147" s="105" t="n">
        <v>1</v>
      </c>
      <c r="T147" s="105" t="n">
        <v>1.888562063228706</v>
      </c>
      <c r="U147" s="105" t="n">
        <v>3.566666666666666</v>
      </c>
      <c r="V147" s="105" t="n">
        <v>0</v>
      </c>
      <c r="W147" s="105" t="n">
        <v>0.45</v>
      </c>
      <c r="X147" s="105" t="n">
        <v>1.25</v>
      </c>
      <c r="Y147" s="105" t="n">
        <v>2.5</v>
      </c>
      <c r="Z147" s="105" t="n">
        <v>3.75</v>
      </c>
      <c r="AA147" s="105" t="n">
        <v>5.549999999999999</v>
      </c>
      <c r="AB147" s="105" t="n">
        <v>6</v>
      </c>
      <c r="AC147" s="105" t="n">
        <v>6</v>
      </c>
      <c r="AD147" s="105" t="n">
        <v>2.5</v>
      </c>
      <c r="AE147" s="103" t="n"/>
    </row>
    <row r="148" outlineLevel="1" s="102">
      <c r="A148" s="103" t="n"/>
      <c r="B148" s="103" t="n"/>
      <c r="C148" s="82" t="n"/>
      <c r="D148" s="82" t="inlineStr">
        <is>
          <t>metrics</t>
        </is>
      </c>
      <c r="E148" s="82" t="inlineStr">
        <is>
          <t>diamond</t>
        </is>
      </c>
      <c r="F148" s="82" t="n"/>
      <c r="G148" s="82" t="n"/>
      <c r="H148" s="82" t="inlineStr">
        <is>
          <t>int64</t>
        </is>
      </c>
      <c r="I148" s="105" t="n">
        <v>0.4</v>
      </c>
      <c r="J148" s="105" t="n">
        <v>0</v>
      </c>
      <c r="K148" s="105" t="n">
        <v>0.09389671361502347</v>
      </c>
      <c r="L148" s="104" t="n">
        <v>80</v>
      </c>
      <c r="M148" s="104" t="n">
        <v>4</v>
      </c>
      <c r="N148" s="104" t="n">
        <v>10</v>
      </c>
      <c r="O148" s="105" t="n">
        <v>1</v>
      </c>
      <c r="P148" s="104" t="n">
        <v>0</v>
      </c>
      <c r="Q148" s="105" t="n">
        <v>6.9</v>
      </c>
      <c r="R148" s="105" t="n">
        <v>8</v>
      </c>
      <c r="S148" s="105" t="n">
        <v>4</v>
      </c>
      <c r="T148" s="105" t="n">
        <v>2.643650674519781</v>
      </c>
      <c r="U148" s="105" t="n">
        <v>6.988888888888891</v>
      </c>
      <c r="V148" s="105" t="n">
        <v>4</v>
      </c>
      <c r="W148" s="105" t="n">
        <v>4</v>
      </c>
      <c r="X148" s="105" t="n">
        <v>4</v>
      </c>
      <c r="Y148" s="105" t="n">
        <v>8</v>
      </c>
      <c r="Z148" s="105" t="n">
        <v>8.75</v>
      </c>
      <c r="AA148" s="105" t="n">
        <v>10.1</v>
      </c>
      <c r="AB148" s="105" t="n">
        <v>11</v>
      </c>
      <c r="AC148" s="105" t="n">
        <v>7</v>
      </c>
      <c r="AD148" s="105" t="n">
        <v>4.75</v>
      </c>
      <c r="AE148" s="103" t="n"/>
    </row>
    <row r="149" outlineLevel="1" s="102">
      <c r="A149" s="103" t="n"/>
      <c r="B149" s="103" t="n"/>
      <c r="C149" s="82" t="n"/>
      <c r="D149" s="82" t="inlineStr">
        <is>
          <t>metrics</t>
        </is>
      </c>
      <c r="E149" s="82" t="inlineStr">
        <is>
          <t>rubber</t>
        </is>
      </c>
      <c r="F149" s="82" t="n"/>
      <c r="G149" s="82" t="n"/>
      <c r="H149" s="82" t="inlineStr">
        <is>
          <t>int64</t>
        </is>
      </c>
      <c r="I149" s="105" t="n">
        <v>0.5</v>
      </c>
      <c r="J149" s="105" t="n">
        <v>0</v>
      </c>
      <c r="K149" s="105" t="n">
        <v>0.09389671361502347</v>
      </c>
      <c r="L149" s="104" t="n">
        <v>80</v>
      </c>
      <c r="M149" s="104" t="n">
        <v>5</v>
      </c>
      <c r="N149" s="104" t="n">
        <v>10</v>
      </c>
      <c r="O149" s="105" t="n">
        <v>1</v>
      </c>
      <c r="P149" s="104" t="n">
        <v>0</v>
      </c>
      <c r="Q149" s="105" t="n">
        <v>10.3</v>
      </c>
      <c r="R149" s="105" t="n">
        <v>10.5</v>
      </c>
      <c r="S149" s="105" t="n">
        <v>10</v>
      </c>
      <c r="T149" s="105" t="n">
        <v>2.110818693198342</v>
      </c>
      <c r="U149" s="105" t="n">
        <v>4.455555555555556</v>
      </c>
      <c r="V149" s="105" t="n">
        <v>6</v>
      </c>
      <c r="W149" s="105" t="n">
        <v>6.9</v>
      </c>
      <c r="X149" s="105" t="n">
        <v>10</v>
      </c>
      <c r="Y149" s="105" t="n">
        <v>10.5</v>
      </c>
      <c r="Z149" s="105" t="n">
        <v>11</v>
      </c>
      <c r="AA149" s="105" t="n">
        <v>13</v>
      </c>
      <c r="AB149" s="105" t="n">
        <v>13</v>
      </c>
      <c r="AC149" s="105" t="n">
        <v>7</v>
      </c>
      <c r="AD149" s="105" t="n">
        <v>1</v>
      </c>
      <c r="AE149" s="103" t="n"/>
    </row>
    <row r="150" outlineLevel="1" s="102">
      <c r="A150" s="103" t="n"/>
      <c r="B150" s="103" t="n"/>
      <c r="C150" s="82" t="n"/>
      <c r="D150" s="82" t="inlineStr">
        <is>
          <t>metrics</t>
        </is>
      </c>
      <c r="E150" s="82" t="inlineStr">
        <is>
          <t>lead</t>
        </is>
      </c>
      <c r="F150" s="82" t="n"/>
      <c r="G150" s="82" t="n"/>
      <c r="H150" s="82" t="inlineStr">
        <is>
          <t>int64</t>
        </is>
      </c>
      <c r="I150" s="105" t="n">
        <v>0.8</v>
      </c>
      <c r="J150" s="105" t="n">
        <v>0</v>
      </c>
      <c r="K150" s="105" t="n">
        <v>0.09389671361502347</v>
      </c>
      <c r="L150" s="104" t="n">
        <v>80</v>
      </c>
      <c r="M150" s="104" t="n">
        <v>8</v>
      </c>
      <c r="N150" s="104" t="n">
        <v>10</v>
      </c>
      <c r="O150" s="105" t="n">
        <v>1</v>
      </c>
      <c r="P150" s="104" t="n">
        <v>0</v>
      </c>
      <c r="Q150" s="105" t="n">
        <v>14.6</v>
      </c>
      <c r="R150" s="105" t="n">
        <v>15.5</v>
      </c>
      <c r="S150" s="105" t="n">
        <v>18</v>
      </c>
      <c r="T150" s="105" t="n">
        <v>4.141926551202418</v>
      </c>
      <c r="U150" s="105" t="n">
        <v>17.15555555555556</v>
      </c>
      <c r="V150" s="105" t="n">
        <v>8</v>
      </c>
      <c r="W150" s="105" t="n">
        <v>8.449999999999999</v>
      </c>
      <c r="X150" s="105" t="n">
        <v>11.5</v>
      </c>
      <c r="Y150" s="105" t="n">
        <v>15.5</v>
      </c>
      <c r="Z150" s="105" t="n">
        <v>18</v>
      </c>
      <c r="AA150" s="105" t="n">
        <v>19</v>
      </c>
      <c r="AB150" s="105" t="n">
        <v>19</v>
      </c>
      <c r="AC150" s="105" t="n">
        <v>11</v>
      </c>
      <c r="AD150" s="105" t="n">
        <v>6.5</v>
      </c>
      <c r="AE150" s="103" t="n"/>
    </row>
    <row r="151" outlineLevel="1" s="102">
      <c r="A151" s="103" t="n"/>
      <c r="B151" s="103" t="n"/>
      <c r="C151" s="82" t="n"/>
      <c r="D151" s="82" t="inlineStr">
        <is>
          <t>metrics</t>
        </is>
      </c>
      <c r="E151" s="82" t="inlineStr">
        <is>
          <t>index</t>
        </is>
      </c>
      <c r="F151" s="82" t="n"/>
      <c r="G151" s="82" t="n"/>
      <c r="H151" s="82" t="inlineStr">
        <is>
          <t>int64</t>
        </is>
      </c>
      <c r="I151" s="105" t="n">
        <v>1</v>
      </c>
      <c r="J151" s="105" t="n">
        <v>0</v>
      </c>
      <c r="K151" s="105" t="n">
        <v>0.1549295774647887</v>
      </c>
      <c r="L151" s="104" t="n">
        <v>132</v>
      </c>
      <c r="M151" s="104" t="n">
        <v>10</v>
      </c>
      <c r="N151" s="104" t="n">
        <v>10</v>
      </c>
      <c r="O151" s="105" t="n">
        <v>1</v>
      </c>
      <c r="P151" s="104" t="n">
        <v>0</v>
      </c>
      <c r="Q151" s="105" t="n">
        <v>4.5</v>
      </c>
      <c r="R151" s="105" t="n">
        <v>4.5</v>
      </c>
      <c r="S151" s="105" t="n">
        <v>0</v>
      </c>
      <c r="T151" s="105" t="n">
        <v>3.027650354097492</v>
      </c>
      <c r="U151" s="105" t="n">
        <v>9.166666666666668</v>
      </c>
      <c r="V151" s="105" t="n">
        <v>0</v>
      </c>
      <c r="W151" s="105" t="n">
        <v>0.45</v>
      </c>
      <c r="X151" s="105" t="n">
        <v>2.25</v>
      </c>
      <c r="Y151" s="105" t="n">
        <v>4.5</v>
      </c>
      <c r="Z151" s="105" t="n">
        <v>6.75</v>
      </c>
      <c r="AA151" s="105" t="n">
        <v>8.549999999999999</v>
      </c>
      <c r="AB151" s="105" t="n">
        <v>9</v>
      </c>
      <c r="AC151" s="105" t="n">
        <v>9</v>
      </c>
      <c r="AD151" s="105" t="n">
        <v>4.5</v>
      </c>
      <c r="AE151" s="103" t="n"/>
    </row>
    <row r="152" outlineLevel="1" s="102">
      <c r="A152" s="103" t="n"/>
      <c r="B152" s="103" t="n"/>
      <c r="C152" s="82" t="n"/>
      <c r="D152" s="82" t="inlineStr">
        <is>
          <t>niger_population</t>
        </is>
      </c>
      <c r="E152" s="82" t="inlineStr">
        <is>
          <t>Age</t>
        </is>
      </c>
      <c r="F152" s="82" t="n"/>
      <c r="G152" s="82" t="n"/>
      <c r="H152" s="82" t="inlineStr">
        <is>
          <t>str</t>
        </is>
      </c>
      <c r="I152" s="105" t="n">
        <v>1</v>
      </c>
      <c r="J152" s="105" t="n">
        <v>0</v>
      </c>
      <c r="K152" s="105" t="n">
        <v>0.3643636363636364</v>
      </c>
      <c r="L152" s="104" t="n">
        <v>1002</v>
      </c>
      <c r="M152" s="104" t="n">
        <v>101</v>
      </c>
      <c r="N152" s="104" t="n">
        <v>101</v>
      </c>
      <c r="O152" s="105" t="n">
        <v>1</v>
      </c>
      <c r="P152" s="104" t="n">
        <v>0</v>
      </c>
      <c r="Q152" s="105" t="n">
        <v/>
      </c>
      <c r="R152" s="105" t="n">
        <v/>
      </c>
      <c r="S152" s="82" t="inlineStr">
        <is>
          <t>0</t>
        </is>
      </c>
      <c r="T152" s="105" t="n">
        <v/>
      </c>
      <c r="U152" s="105" t="n">
        <v/>
      </c>
      <c r="V152" s="105" t="n">
        <v/>
      </c>
      <c r="W152" s="105" t="n">
        <v/>
      </c>
      <c r="X152" s="105" t="n">
        <v/>
      </c>
      <c r="Y152" s="105" t="n">
        <v/>
      </c>
      <c r="Z152" s="105" t="n">
        <v/>
      </c>
      <c r="AA152" s="105" t="n">
        <v/>
      </c>
      <c r="AB152" s="105" t="n">
        <v/>
      </c>
      <c r="AC152" s="105" t="n">
        <v/>
      </c>
      <c r="AD152" s="105" t="n">
        <v/>
      </c>
      <c r="AE152" s="103" t="n"/>
    </row>
    <row r="153" outlineLevel="1" s="102">
      <c r="A153" s="103" t="n"/>
      <c r="B153" s="103" t="n"/>
      <c r="C153" s="82" t="n"/>
      <c r="D153" s="82" t="inlineStr">
        <is>
          <t>niger_population</t>
        </is>
      </c>
      <c r="E153" s="82" t="inlineStr">
        <is>
          <t>Males</t>
        </is>
      </c>
      <c r="F153" s="82" t="n"/>
      <c r="G153" s="82" t="n"/>
      <c r="H153" s="82" t="inlineStr">
        <is>
          <t>int64</t>
        </is>
      </c>
      <c r="I153" s="105" t="n">
        <v>1</v>
      </c>
      <c r="J153" s="105" t="n">
        <v>0</v>
      </c>
      <c r="K153" s="105" t="n">
        <v>0.2938181818181818</v>
      </c>
      <c r="L153" s="104" t="n">
        <v>808</v>
      </c>
      <c r="M153" s="104" t="n">
        <v>101</v>
      </c>
      <c r="N153" s="104" t="n">
        <v>101</v>
      </c>
      <c r="O153" s="105" t="n">
        <v>1</v>
      </c>
      <c r="P153" s="104" t="n">
        <v>0</v>
      </c>
      <c r="Q153" s="105" t="n">
        <v>124620.6435643564</v>
      </c>
      <c r="R153" s="105" t="n">
        <v>53979</v>
      </c>
      <c r="S153" s="104" t="n">
        <v>19</v>
      </c>
      <c r="T153" s="105" t="n">
        <v>149821.6329408129</v>
      </c>
      <c r="U153" s="105" t="n">
        <v>22446521697.05169</v>
      </c>
      <c r="V153" s="105" t="n">
        <v>19</v>
      </c>
      <c r="W153" s="105" t="n">
        <v>158</v>
      </c>
      <c r="X153" s="105" t="n">
        <v>14603</v>
      </c>
      <c r="Y153" s="105" t="n">
        <v>53979</v>
      </c>
      <c r="Z153" s="105" t="n">
        <v>190123</v>
      </c>
      <c r="AA153" s="105" t="n">
        <v>446766</v>
      </c>
      <c r="AB153" s="105" t="n">
        <v>564163</v>
      </c>
      <c r="AC153" s="105" t="n">
        <v>564144</v>
      </c>
      <c r="AD153" s="105" t="n">
        <v>175520</v>
      </c>
      <c r="AE153" s="103" t="n"/>
    </row>
    <row r="154" outlineLevel="1" s="102">
      <c r="A154" s="103" t="n"/>
      <c r="B154" s="103" t="n"/>
      <c r="C154" s="82" t="n"/>
      <c r="D154" s="82" t="inlineStr">
        <is>
          <t>niger_population</t>
        </is>
      </c>
      <c r="E154" s="82" t="inlineStr">
        <is>
          <t>Females</t>
        </is>
      </c>
      <c r="F154" s="82" t="n"/>
      <c r="G154" s="82" t="n"/>
      <c r="H154" s="82" t="inlineStr">
        <is>
          <t>int64</t>
        </is>
      </c>
      <c r="I154" s="105" t="n">
        <v>1</v>
      </c>
      <c r="J154" s="105" t="n">
        <v>0</v>
      </c>
      <c r="K154" s="105" t="n">
        <v>0.2938181818181818</v>
      </c>
      <c r="L154" s="104" t="n">
        <v>808</v>
      </c>
      <c r="M154" s="104" t="n">
        <v>101</v>
      </c>
      <c r="N154" s="104" t="n">
        <v>101</v>
      </c>
      <c r="O154" s="105" t="n">
        <v>1</v>
      </c>
      <c r="P154" s="104" t="n">
        <v>0</v>
      </c>
      <c r="Q154" s="105" t="n">
        <v>126833.2178217822</v>
      </c>
      <c r="R154" s="105" t="n">
        <v>59627</v>
      </c>
      <c r="S154" s="104" t="n">
        <v>34</v>
      </c>
      <c r="T154" s="105" t="n">
        <v>147551.3699548469</v>
      </c>
      <c r="U154" s="105" t="n">
        <v>21771406775.55208</v>
      </c>
      <c r="V154" s="105" t="n">
        <v>34</v>
      </c>
      <c r="W154" s="105" t="n">
        <v>254</v>
      </c>
      <c r="X154" s="105" t="n">
        <v>16132</v>
      </c>
      <c r="Y154" s="105" t="n">
        <v>59627</v>
      </c>
      <c r="Z154" s="105" t="n">
        <v>197951</v>
      </c>
      <c r="AA154" s="105" t="n">
        <v>438722</v>
      </c>
      <c r="AB154" s="105" t="n">
        <v>551463</v>
      </c>
      <c r="AC154" s="105" t="n">
        <v>551429</v>
      </c>
      <c r="AD154" s="105" t="n">
        <v>181819</v>
      </c>
      <c r="AE154" s="103" t="n"/>
    </row>
    <row r="155" outlineLevel="1" s="102">
      <c r="A155" s="103" t="n"/>
      <c r="B155" s="103" t="n"/>
      <c r="C155" s="82" t="n"/>
      <c r="D155" s="82" t="inlineStr">
        <is>
          <t>niger_population</t>
        </is>
      </c>
      <c r="E155" s="82" t="inlineStr">
        <is>
          <t>index</t>
        </is>
      </c>
      <c r="F155" s="82" t="n"/>
      <c r="G155" s="82" t="n"/>
      <c r="H155" s="82" t="inlineStr">
        <is>
          <t>int64</t>
        </is>
      </c>
      <c r="I155" s="105" t="n">
        <v>1</v>
      </c>
      <c r="J155" s="105" t="n">
        <v>0</v>
      </c>
      <c r="K155" s="105" t="n">
        <v>0.048</v>
      </c>
      <c r="L155" s="104" t="n">
        <v>132</v>
      </c>
      <c r="M155" s="104" t="n">
        <v>101</v>
      </c>
      <c r="N155" s="104" t="n">
        <v>101</v>
      </c>
      <c r="O155" s="105" t="n">
        <v>1</v>
      </c>
      <c r="P155" s="104" t="n">
        <v>0</v>
      </c>
      <c r="Q155" s="105" t="n">
        <v>50</v>
      </c>
      <c r="R155" s="105" t="n">
        <v>50</v>
      </c>
      <c r="S155" s="104" t="n">
        <v>0</v>
      </c>
      <c r="T155" s="105" t="n">
        <v>29.30017064796722</v>
      </c>
      <c r="U155" s="105" t="n">
        <v>858.5000000000001</v>
      </c>
      <c r="V155" s="105" t="n">
        <v>0</v>
      </c>
      <c r="W155" s="105" t="n">
        <v>5</v>
      </c>
      <c r="X155" s="105" t="n">
        <v>25</v>
      </c>
      <c r="Y155" s="105" t="n">
        <v>50</v>
      </c>
      <c r="Z155" s="105" t="n">
        <v>75</v>
      </c>
      <c r="AA155" s="105" t="n">
        <v>95</v>
      </c>
      <c r="AB155" s="105" t="n">
        <v>100</v>
      </c>
      <c r="AC155" s="105" t="n">
        <v>100</v>
      </c>
      <c r="AD155" s="105" t="n">
        <v>50</v>
      </c>
      <c r="AE155" s="103" t="n"/>
    </row>
    <row r="156" outlineLevel="1" s="102">
      <c r="A156" s="103" t="n"/>
      <c r="B156" s="103" t="n"/>
      <c r="C156" s="82" t="n"/>
      <c r="D156" s="82" t="inlineStr">
        <is>
          <t>quotes</t>
        </is>
      </c>
      <c r="E156" s="82" t="inlineStr">
        <is>
          <t>time</t>
        </is>
      </c>
      <c r="F156" s="82" t="n"/>
      <c r="G156" s="82" t="n"/>
      <c r="H156" s="82" t="inlineStr">
        <is>
          <t>object</t>
        </is>
      </c>
      <c r="I156" s="105" t="n">
        <v>0.02</v>
      </c>
      <c r="J156" s="105" t="n">
        <v>0</v>
      </c>
      <c r="K156" s="105" t="n">
        <v>0.313889615485221</v>
      </c>
      <c r="L156" s="104" t="n">
        <v>2400</v>
      </c>
      <c r="M156" s="104" t="n">
        <v>1</v>
      </c>
      <c r="N156" s="104" t="n">
        <v>50</v>
      </c>
      <c r="O156" s="105" t="n">
        <v>1</v>
      </c>
      <c r="P156" s="104" t="n">
        <v>0</v>
      </c>
      <c r="Q156" s="105" t="n">
        <v/>
      </c>
      <c r="R156" s="105" t="n">
        <v/>
      </c>
      <c r="S156" s="95" t="n">
        <v>0.6774537037037037</v>
      </c>
      <c r="T156" s="105" t="n">
        <v/>
      </c>
      <c r="U156" s="105" t="n">
        <v/>
      </c>
      <c r="V156" s="105" t="n">
        <v/>
      </c>
      <c r="W156" s="105" t="n">
        <v/>
      </c>
      <c r="X156" s="105" t="n">
        <v/>
      </c>
      <c r="Y156" s="105" t="n">
        <v/>
      </c>
      <c r="Z156" s="105" t="n">
        <v/>
      </c>
      <c r="AA156" s="105" t="n">
        <v/>
      </c>
      <c r="AB156" s="105" t="n">
        <v/>
      </c>
      <c r="AC156" s="105" t="n">
        <v/>
      </c>
      <c r="AD156" s="105" t="n">
        <v/>
      </c>
      <c r="AE156" s="103" t="n"/>
    </row>
    <row r="157" outlineLevel="1" s="102">
      <c r="A157" s="103" t="n"/>
      <c r="B157" s="103" t="n"/>
      <c r="C157" s="82" t="n"/>
      <c r="D157" s="82" t="inlineStr">
        <is>
          <t>quotes</t>
        </is>
      </c>
      <c r="E157" s="82" t="inlineStr">
        <is>
          <t>status</t>
        </is>
      </c>
      <c r="F157" s="82" t="n"/>
      <c r="G157" s="82" t="n"/>
      <c r="H157" s="82" t="inlineStr">
        <is>
          <t>str</t>
        </is>
      </c>
      <c r="I157" s="105" t="n">
        <v>0.04</v>
      </c>
      <c r="J157" s="105" t="n">
        <v>0</v>
      </c>
      <c r="K157" s="105" t="n">
        <v>0.09573633272299241</v>
      </c>
      <c r="L157" s="104" t="n">
        <v>732</v>
      </c>
      <c r="M157" s="104" t="n">
        <v>2</v>
      </c>
      <c r="N157" s="104" t="n">
        <v>50</v>
      </c>
      <c r="O157" s="105" t="n">
        <v>1</v>
      </c>
      <c r="P157" s="104" t="n">
        <v>0</v>
      </c>
      <c r="Q157" s="105" t="n">
        <v/>
      </c>
      <c r="R157" s="105" t="n">
        <v/>
      </c>
      <c r="S157" s="82" t="inlineStr">
        <is>
          <t>partial</t>
        </is>
      </c>
      <c r="T157" s="105" t="n">
        <v/>
      </c>
      <c r="U157" s="105" t="n">
        <v/>
      </c>
      <c r="V157" s="105" t="n">
        <v/>
      </c>
      <c r="W157" s="105" t="n">
        <v/>
      </c>
      <c r="X157" s="105" t="n">
        <v/>
      </c>
      <c r="Y157" s="105" t="n">
        <v/>
      </c>
      <c r="Z157" s="105" t="n">
        <v/>
      </c>
      <c r="AA157" s="105" t="n">
        <v/>
      </c>
      <c r="AB157" s="105" t="n">
        <v/>
      </c>
      <c r="AC157" s="105" t="n">
        <v/>
      </c>
      <c r="AD157" s="105" t="n">
        <v/>
      </c>
      <c r="AE157" s="103" t="n"/>
    </row>
    <row r="158" outlineLevel="1" s="102">
      <c r="A158" s="103" t="n"/>
      <c r="B158" s="103" t="n"/>
      <c r="C158" s="82" t="n"/>
      <c r="D158" s="82" t="inlineStr">
        <is>
          <t>quotes</t>
        </is>
      </c>
      <c r="E158" s="82" t="inlineStr">
        <is>
          <t>instrument</t>
        </is>
      </c>
      <c r="F158" s="82" t="n"/>
      <c r="G158" s="82" t="n"/>
      <c r="H158" s="82" t="inlineStr">
        <is>
          <t>str</t>
        </is>
      </c>
      <c r="I158" s="105" t="n">
        <v>0.1</v>
      </c>
      <c r="J158" s="105" t="n">
        <v>0</v>
      </c>
      <c r="K158" s="105" t="n">
        <v>0.09155113784985613</v>
      </c>
      <c r="L158" s="104" t="n">
        <v>700</v>
      </c>
      <c r="M158" s="104" t="n">
        <v>5</v>
      </c>
      <c r="N158" s="104" t="n">
        <v>50</v>
      </c>
      <c r="O158" s="105" t="n">
        <v>1</v>
      </c>
      <c r="P158" s="104" t="n">
        <v>0</v>
      </c>
      <c r="Q158" s="105" t="n">
        <v/>
      </c>
      <c r="R158" s="105" t="n">
        <v/>
      </c>
      <c r="S158" s="82" t="inlineStr">
        <is>
          <t>EURUSD</t>
        </is>
      </c>
      <c r="T158" s="105" t="n">
        <v/>
      </c>
      <c r="U158" s="105" t="n">
        <v/>
      </c>
      <c r="V158" s="105" t="n">
        <v/>
      </c>
      <c r="W158" s="105" t="n">
        <v/>
      </c>
      <c r="X158" s="105" t="n">
        <v/>
      </c>
      <c r="Y158" s="105" t="n">
        <v/>
      </c>
      <c r="Z158" s="105" t="n">
        <v/>
      </c>
      <c r="AA158" s="105" t="n">
        <v/>
      </c>
      <c r="AB158" s="105" t="n">
        <v/>
      </c>
      <c r="AC158" s="105" t="n">
        <v/>
      </c>
      <c r="AD158" s="105" t="n">
        <v/>
      </c>
      <c r="AE158" s="103" t="n"/>
    </row>
    <row r="159" outlineLevel="1" s="102">
      <c r="A159" s="103" t="n"/>
      <c r="B159" s="103" t="n"/>
      <c r="C159" s="82" t="n"/>
      <c r="D159" s="82" t="inlineStr">
        <is>
          <t>quotes</t>
        </is>
      </c>
      <c r="E159" s="82" t="inlineStr">
        <is>
          <t>symbol_SD_TAG</t>
        </is>
      </c>
      <c r="F159" s="82" t="n"/>
      <c r="G159" s="82" t="n"/>
      <c r="H159" s="82" t="inlineStr">
        <is>
          <t>str</t>
        </is>
      </c>
      <c r="I159" s="105" t="n">
        <v>0.12</v>
      </c>
      <c r="J159" s="105" t="n">
        <v>0</v>
      </c>
      <c r="K159" s="105" t="n">
        <v>0.07075595082396025</v>
      </c>
      <c r="L159" s="104" t="n">
        <v>541</v>
      </c>
      <c r="M159" s="104" t="n">
        <v>6</v>
      </c>
      <c r="N159" s="104" t="n">
        <v>50</v>
      </c>
      <c r="O159" s="105" t="n">
        <v>1</v>
      </c>
      <c r="P159" s="104" t="n">
        <v>0</v>
      </c>
      <c r="Q159" s="105" t="n">
        <v/>
      </c>
      <c r="R159" s="105" t="n">
        <v/>
      </c>
      <c r="S159" s="82" t="inlineStr">
        <is>
          <t>MS</t>
        </is>
      </c>
      <c r="T159" s="105" t="n">
        <v/>
      </c>
      <c r="U159" s="105" t="n">
        <v/>
      </c>
      <c r="V159" s="105" t="n">
        <v/>
      </c>
      <c r="W159" s="105" t="n">
        <v/>
      </c>
      <c r="X159" s="105" t="n">
        <v/>
      </c>
      <c r="Y159" s="105" t="n">
        <v/>
      </c>
      <c r="Z159" s="105" t="n">
        <v/>
      </c>
      <c r="AA159" s="105" t="n">
        <v/>
      </c>
      <c r="AB159" s="105" t="n">
        <v/>
      </c>
      <c r="AC159" s="105" t="n">
        <v/>
      </c>
      <c r="AD159" s="105" t="n">
        <v/>
      </c>
      <c r="AE159" s="103" t="n"/>
    </row>
    <row r="160" outlineLevel="1" s="102">
      <c r="A160" s="103" t="n"/>
      <c r="B160" s="103" t="n"/>
      <c r="C160" s="82" t="n"/>
      <c r="D160" s="82" t="inlineStr">
        <is>
          <t>quotes</t>
        </is>
      </c>
      <c r="E160" s="82" t="inlineStr">
        <is>
          <t>price_SD_CURUSD</t>
        </is>
      </c>
      <c r="F160" s="82" t="n"/>
      <c r="G160" s="82" t="n"/>
      <c r="H160" s="82" t="inlineStr">
        <is>
          <t>float64</t>
        </is>
      </c>
      <c r="I160" s="105" t="n">
        <v>1</v>
      </c>
      <c r="J160" s="105" t="n">
        <v>0</v>
      </c>
      <c r="K160" s="105" t="n">
        <v>0.0523149359142035</v>
      </c>
      <c r="L160" s="104" t="n">
        <v>400</v>
      </c>
      <c r="M160" s="104" t="n">
        <v>50</v>
      </c>
      <c r="N160" s="104" t="n">
        <v>50</v>
      </c>
      <c r="O160" s="105" t="n">
        <v>1</v>
      </c>
      <c r="P160" s="104" t="n">
        <v>0</v>
      </c>
      <c r="Q160" s="105" t="n">
        <v>52.35860092425719</v>
      </c>
      <c r="R160" s="105" t="n">
        <v>53.21936701657251</v>
      </c>
      <c r="S160" s="105" t="n">
        <v>1.596794067882001</v>
      </c>
      <c r="T160" s="105" t="n">
        <v>31.19241412979263</v>
      </c>
      <c r="U160" s="105" t="n">
        <v>972.966699244487</v>
      </c>
      <c r="V160" s="105" t="n">
        <v>1.596794067882001</v>
      </c>
      <c r="W160" s="105" t="n">
        <v>3.397169790696353</v>
      </c>
      <c r="X160" s="105" t="n">
        <v>29.9307256413158</v>
      </c>
      <c r="Y160" s="105" t="n">
        <v>53.21936701657251</v>
      </c>
      <c r="Z160" s="105" t="n">
        <v>77.54446017788723</v>
      </c>
      <c r="AA160" s="105" t="n">
        <v>95.42497976915909</v>
      </c>
      <c r="AB160" s="105" t="n">
        <v>99.52968873549253</v>
      </c>
      <c r="AC160" s="105" t="n">
        <v>97.93289466761053</v>
      </c>
      <c r="AD160" s="105" t="n">
        <v>47.61373453657143</v>
      </c>
      <c r="AE160" s="103" t="n"/>
    </row>
    <row r="161" outlineLevel="1" s="102">
      <c r="A161" s="103" t="n"/>
      <c r="B161" s="103" t="n"/>
      <c r="C161" s="82" t="n"/>
      <c r="D161" s="82" t="inlineStr">
        <is>
          <t>quotes</t>
        </is>
      </c>
      <c r="E161" s="82" t="inlineStr">
        <is>
          <t>bid</t>
        </is>
      </c>
      <c r="F161" s="82" t="n"/>
      <c r="G161" s="82" t="n"/>
      <c r="H161" s="82" t="inlineStr">
        <is>
          <t>float64</t>
        </is>
      </c>
      <c r="I161" s="105" t="n">
        <v>1</v>
      </c>
      <c r="J161" s="105" t="n">
        <v>0</v>
      </c>
      <c r="K161" s="105" t="n">
        <v>0.0523149359142035</v>
      </c>
      <c r="L161" s="104" t="n">
        <v>400</v>
      </c>
      <c r="M161" s="104" t="n">
        <v>50</v>
      </c>
      <c r="N161" s="104" t="n">
        <v>50</v>
      </c>
      <c r="O161" s="105" t="n">
        <v>1</v>
      </c>
      <c r="P161" s="104" t="n">
        <v>0</v>
      </c>
      <c r="Q161" s="105" t="n">
        <v>9.946341204922646</v>
      </c>
      <c r="R161" s="105" t="n">
        <v>10.54511425551027</v>
      </c>
      <c r="S161" s="105" t="n">
        <v>0.1939683966338634</v>
      </c>
      <c r="T161" s="105" t="n">
        <v>5.33398158540124</v>
      </c>
      <c r="U161" s="105" t="n">
        <v>28.45135955339953</v>
      </c>
      <c r="V161" s="105" t="n">
        <v>0.1939683966338634</v>
      </c>
      <c r="W161" s="105" t="n">
        <v>1.847851232159883</v>
      </c>
      <c r="X161" s="105" t="n">
        <v>5.003548389067873</v>
      </c>
      <c r="Y161" s="105" t="n">
        <v>10.54511425551027</v>
      </c>
      <c r="Z161" s="105" t="n">
        <v>13.71726946323179</v>
      </c>
      <c r="AA161" s="105" t="n">
        <v>18.05769554339349</v>
      </c>
      <c r="AB161" s="105" t="n">
        <v>19.97608192730695</v>
      </c>
      <c r="AC161" s="105" t="n">
        <v>19.78211353067309</v>
      </c>
      <c r="AD161" s="105" t="n">
        <v>8.713721074163914</v>
      </c>
      <c r="AE161" s="103" t="n"/>
    </row>
    <row r="162" outlineLevel="1" s="102">
      <c r="A162" s="103" t="n"/>
      <c r="B162" s="103" t="n"/>
      <c r="C162" s="82" t="n"/>
      <c r="D162" s="82" t="inlineStr">
        <is>
          <t>quotes</t>
        </is>
      </c>
      <c r="E162" s="82" t="inlineStr">
        <is>
          <t>bid_SD_BG</t>
        </is>
      </c>
      <c r="F162" s="82" t="n"/>
      <c r="G162" s="82" t="n"/>
      <c r="H162" s="82" t="inlineStr">
        <is>
          <t>str</t>
        </is>
      </c>
      <c r="I162" s="105" t="n">
        <v>0.04</v>
      </c>
      <c r="J162" s="105" t="n">
        <v>0.92</v>
      </c>
      <c r="K162" s="105" t="n">
        <v>0.05689249280669631</v>
      </c>
      <c r="L162" s="104" t="n">
        <v>435</v>
      </c>
      <c r="M162" s="104" t="n">
        <v>2</v>
      </c>
      <c r="N162" s="104" t="n">
        <v>4</v>
      </c>
      <c r="O162" s="105" t="n">
        <v>0.08</v>
      </c>
      <c r="P162" s="104" t="n">
        <v>46</v>
      </c>
      <c r="Q162" s="105" t="n">
        <v/>
      </c>
      <c r="R162" s="105" t="n">
        <v/>
      </c>
      <c r="S162" s="82" t="inlineStr">
        <is>
          <t>#66FF66</t>
        </is>
      </c>
      <c r="T162" s="105" t="n">
        <v/>
      </c>
      <c r="U162" s="105" t="n">
        <v/>
      </c>
      <c r="V162" s="105" t="n">
        <v/>
      </c>
      <c r="W162" s="105" t="n">
        <v/>
      </c>
      <c r="X162" s="105" t="n">
        <v/>
      </c>
      <c r="Y162" s="105" t="n">
        <v/>
      </c>
      <c r="Z162" s="105" t="n">
        <v/>
      </c>
      <c r="AA162" s="105" t="n">
        <v/>
      </c>
      <c r="AB162" s="105" t="n">
        <v/>
      </c>
      <c r="AC162" s="105" t="n">
        <v/>
      </c>
      <c r="AD162" s="105" t="n">
        <v/>
      </c>
      <c r="AE162" s="103" t="n"/>
    </row>
    <row r="163" outlineLevel="1" s="102">
      <c r="A163" s="103" t="n"/>
      <c r="B163" s="103" t="n"/>
      <c r="C163" s="82" t="n"/>
      <c r="D163" s="82" t="inlineStr">
        <is>
          <t>quotes</t>
        </is>
      </c>
      <c r="E163" s="82" t="inlineStr">
        <is>
          <t>bid_SD_CODE</t>
        </is>
      </c>
      <c r="F163" s="82" t="n"/>
      <c r="G163" s="82" t="n"/>
      <c r="H163" s="82" t="inlineStr">
        <is>
          <t>str</t>
        </is>
      </c>
      <c r="I163" s="105" t="n">
        <v>0.06</v>
      </c>
      <c r="J163" s="105" t="n">
        <v>0</v>
      </c>
      <c r="K163" s="105" t="n">
        <v>0.08932775307350249</v>
      </c>
      <c r="L163" s="104" t="n">
        <v>683</v>
      </c>
      <c r="M163" s="104" t="n">
        <v>3</v>
      </c>
      <c r="N163" s="104" t="n">
        <v>50</v>
      </c>
      <c r="O163" s="105" t="n">
        <v>1</v>
      </c>
      <c r="P163" s="104" t="n">
        <v>0</v>
      </c>
      <c r="Q163" s="105" t="n">
        <v/>
      </c>
      <c r="R163" s="105" t="n">
        <v/>
      </c>
      <c r="S163" s="82" t="inlineStr">
        <is>
          <t>0.xXXx</t>
        </is>
      </c>
      <c r="T163" s="105" t="n">
        <v/>
      </c>
      <c r="U163" s="105" t="n">
        <v/>
      </c>
      <c r="V163" s="105" t="n">
        <v/>
      </c>
      <c r="W163" s="105" t="n">
        <v/>
      </c>
      <c r="X163" s="105" t="n">
        <v/>
      </c>
      <c r="Y163" s="105" t="n">
        <v/>
      </c>
      <c r="Z163" s="105" t="n">
        <v/>
      </c>
      <c r="AA163" s="105" t="n">
        <v/>
      </c>
      <c r="AB163" s="105" t="n">
        <v/>
      </c>
      <c r="AC163" s="105" t="n">
        <v/>
      </c>
      <c r="AD163" s="105" t="n">
        <v/>
      </c>
      <c r="AE163" s="103" t="n"/>
    </row>
    <row r="164" outlineLevel="1" s="102">
      <c r="A164" s="103" t="n"/>
      <c r="B164" s="103" t="n"/>
      <c r="C164" s="82" t="n"/>
      <c r="D164" s="82" t="inlineStr">
        <is>
          <t>quotes</t>
        </is>
      </c>
      <c r="E164" s="82" t="inlineStr">
        <is>
          <t>percent_SD_PERCENT0</t>
        </is>
      </c>
      <c r="F164" s="82" t="n"/>
      <c r="G164" s="82" t="n"/>
      <c r="H164" s="82" t="inlineStr">
        <is>
          <t>float64</t>
        </is>
      </c>
      <c r="I164" s="105" t="n">
        <v>1</v>
      </c>
      <c r="J164" s="105" t="n">
        <v>0</v>
      </c>
      <c r="K164" s="105" t="n">
        <v>0.0523149359142035</v>
      </c>
      <c r="L164" s="104" t="n">
        <v>400</v>
      </c>
      <c r="M164" s="104" t="n">
        <v>50</v>
      </c>
      <c r="N164" s="104" t="n">
        <v>50</v>
      </c>
      <c r="O164" s="105" t="n">
        <v>1</v>
      </c>
      <c r="P164" s="104" t="n">
        <v>0</v>
      </c>
      <c r="Q164" s="105" t="n">
        <v>0.5256570741208271</v>
      </c>
      <c r="R164" s="105" t="n">
        <v>0.509527922840789</v>
      </c>
      <c r="S164" s="105" t="n">
        <v>0.01318343682214618</v>
      </c>
      <c r="T164" s="105" t="n">
        <v>0.2750087431677415</v>
      </c>
      <c r="U164" s="105" t="n">
        <v>0.07562980881870079</v>
      </c>
      <c r="V164" s="105" t="n">
        <v>0.01318343682214618</v>
      </c>
      <c r="W164" s="105" t="n">
        <v>0.07435004549333826</v>
      </c>
      <c r="X164" s="105" t="n">
        <v>0.3200266744825058</v>
      </c>
      <c r="Y164" s="105" t="n">
        <v>0.509527922840789</v>
      </c>
      <c r="Z164" s="105" t="n">
        <v>0.737279940105509</v>
      </c>
      <c r="AA164" s="105" t="n">
        <v>0.9314055171562358</v>
      </c>
      <c r="AB164" s="105" t="n">
        <v>0.9921924707014114</v>
      </c>
      <c r="AC164" s="105" t="n">
        <v>0.9790090338792652</v>
      </c>
      <c r="AD164" s="105" t="n">
        <v>0.4172532656230032</v>
      </c>
      <c r="AE164" s="103" t="n"/>
    </row>
    <row r="165" outlineLevel="1" s="102">
      <c r="A165" s="103" t="n"/>
      <c r="B165" s="103" t="n"/>
      <c r="C165" s="82" t="n"/>
      <c r="D165" s="82" t="inlineStr">
        <is>
          <t>quotes</t>
        </is>
      </c>
      <c r="E165" s="82" t="inlineStr">
        <is>
          <t>percbar_SD_DATABAR</t>
        </is>
      </c>
      <c r="F165" s="82" t="n"/>
      <c r="G165" s="82" t="n"/>
      <c r="H165" s="82" t="inlineStr">
        <is>
          <t>float64</t>
        </is>
      </c>
      <c r="I165" s="105" t="n">
        <v>1</v>
      </c>
      <c r="J165" s="105" t="n">
        <v>0</v>
      </c>
      <c r="K165" s="105" t="n">
        <v>0.0523149359142035</v>
      </c>
      <c r="L165" s="104" t="n">
        <v>400</v>
      </c>
      <c r="M165" s="104" t="n">
        <v>50</v>
      </c>
      <c r="N165" s="104" t="n">
        <v>50</v>
      </c>
      <c r="O165" s="105" t="n">
        <v>1</v>
      </c>
      <c r="P165" s="104" t="n">
        <v>0</v>
      </c>
      <c r="Q165" s="105" t="n">
        <v>0.5256570741208271</v>
      </c>
      <c r="R165" s="105" t="n">
        <v>0.509527922840789</v>
      </c>
      <c r="S165" s="105" t="n">
        <v>0.01318343682214618</v>
      </c>
      <c r="T165" s="105" t="n">
        <v>0.2750087431677415</v>
      </c>
      <c r="U165" s="105" t="n">
        <v>0.07562980881870079</v>
      </c>
      <c r="V165" s="105" t="n">
        <v>0.01318343682214618</v>
      </c>
      <c r="W165" s="105" t="n">
        <v>0.07435004549333826</v>
      </c>
      <c r="X165" s="105" t="n">
        <v>0.3200266744825058</v>
      </c>
      <c r="Y165" s="105" t="n">
        <v>0.509527922840789</v>
      </c>
      <c r="Z165" s="105" t="n">
        <v>0.737279940105509</v>
      </c>
      <c r="AA165" s="105" t="n">
        <v>0.9314055171562358</v>
      </c>
      <c r="AB165" s="105" t="n">
        <v>0.9921924707014114</v>
      </c>
      <c r="AC165" s="105" t="n">
        <v>0.9790090338792652</v>
      </c>
      <c r="AD165" s="105" t="n">
        <v>0.4172532656230032</v>
      </c>
      <c r="AE165" s="103" t="n"/>
    </row>
    <row r="166" outlineLevel="1" s="102">
      <c r="A166" s="103" t="n"/>
      <c r="B166" s="103" t="n"/>
      <c r="C166" s="82" t="n"/>
      <c r="D166" s="82" t="inlineStr">
        <is>
          <t>quotes</t>
        </is>
      </c>
      <c r="E166" s="82" t="inlineStr">
        <is>
          <t>bid_SD_FG</t>
        </is>
      </c>
      <c r="F166" s="82" t="n"/>
      <c r="G166" s="82" t="n"/>
      <c r="H166" s="82" t="inlineStr">
        <is>
          <t>str</t>
        </is>
      </c>
      <c r="I166" s="105" t="n">
        <v>0.02</v>
      </c>
      <c r="J166" s="105" t="n">
        <v>0.92</v>
      </c>
      <c r="K166" s="105" t="n">
        <v>0.05532304472927021</v>
      </c>
      <c r="L166" s="104" t="n">
        <v>423</v>
      </c>
      <c r="M166" s="104" t="n">
        <v>1</v>
      </c>
      <c r="N166" s="104" t="n">
        <v>4</v>
      </c>
      <c r="O166" s="105" t="n">
        <v>0.08</v>
      </c>
      <c r="P166" s="104" t="n">
        <v>46</v>
      </c>
      <c r="Q166" s="105" t="n">
        <v/>
      </c>
      <c r="R166" s="105" t="n">
        <v/>
      </c>
      <c r="S166" s="82" t="inlineStr">
        <is>
          <t>#222</t>
        </is>
      </c>
      <c r="T166" s="105" t="n">
        <v/>
      </c>
      <c r="U166" s="105" t="n">
        <v/>
      </c>
      <c r="V166" s="105" t="n">
        <v/>
      </c>
      <c r="W166" s="105" t="n">
        <v/>
      </c>
      <c r="X166" s="105" t="n">
        <v/>
      </c>
      <c r="Y166" s="105" t="n">
        <v/>
      </c>
      <c r="Z166" s="105" t="n">
        <v/>
      </c>
      <c r="AA166" s="105" t="n">
        <v/>
      </c>
      <c r="AB166" s="105" t="n">
        <v/>
      </c>
      <c r="AC166" s="105" t="n">
        <v/>
      </c>
      <c r="AD166" s="105" t="n">
        <v/>
      </c>
      <c r="AE166" s="103" t="n"/>
    </row>
    <row r="167" outlineLevel="1" s="102">
      <c r="A167" s="103" t="n"/>
      <c r="B167" s="103" t="n"/>
      <c r="C167" s="82" t="n"/>
      <c r="D167" s="82" t="inlineStr">
        <is>
          <t>quotes</t>
        </is>
      </c>
      <c r="E167" s="82" t="inlineStr">
        <is>
          <t>index</t>
        </is>
      </c>
      <c r="F167" s="82" t="n"/>
      <c r="G167" s="82" t="n"/>
      <c r="H167" s="82" t="inlineStr">
        <is>
          <t>int64</t>
        </is>
      </c>
      <c r="I167" s="105" t="n">
        <v>1</v>
      </c>
      <c r="J167" s="105" t="n">
        <v>0</v>
      </c>
      <c r="K167" s="105" t="n">
        <v>0.01726392885168716</v>
      </c>
      <c r="L167" s="104" t="n">
        <v>132</v>
      </c>
      <c r="M167" s="104" t="n">
        <v>50</v>
      </c>
      <c r="N167" s="104" t="n">
        <v>50</v>
      </c>
      <c r="O167" s="105" t="n">
        <v>1</v>
      </c>
      <c r="P167" s="104" t="n">
        <v>0</v>
      </c>
      <c r="Q167" s="105" t="n">
        <v>24.5</v>
      </c>
      <c r="R167" s="105" t="n">
        <v>24.5</v>
      </c>
      <c r="S167" s="104" t="n">
        <v>0</v>
      </c>
      <c r="T167" s="105" t="n">
        <v>14.57737973711325</v>
      </c>
      <c r="U167" s="105" t="n">
        <v>212.5</v>
      </c>
      <c r="V167" s="105" t="n">
        <v>0</v>
      </c>
      <c r="W167" s="105" t="n">
        <v>2.45</v>
      </c>
      <c r="X167" s="105" t="n">
        <v>12.25</v>
      </c>
      <c r="Y167" s="105" t="n">
        <v>24.5</v>
      </c>
      <c r="Z167" s="105" t="n">
        <v>36.75</v>
      </c>
      <c r="AA167" s="105" t="n">
        <v>46.55</v>
      </c>
      <c r="AB167" s="105" t="n">
        <v>49</v>
      </c>
      <c r="AC167" s="105" t="n">
        <v>49</v>
      </c>
      <c r="AD167" s="105" t="n">
        <v>24.5</v>
      </c>
      <c r="AE167" s="103" t="n"/>
    </row>
    <row r="168" outlineLevel="1" s="102">
      <c r="A168" s="103" t="n"/>
      <c r="B168" s="103" t="n"/>
      <c r="C168" s="82" t="n"/>
      <c r="D168" s="82" t="inlineStr">
        <is>
          <t>radar</t>
        </is>
      </c>
      <c r="E168" s="82" t="inlineStr">
        <is>
          <t>portfolio</t>
        </is>
      </c>
      <c r="F168" s="82" t="n"/>
      <c r="G168" s="82" t="n"/>
      <c r="H168" s="82" t="inlineStr">
        <is>
          <t>str</t>
        </is>
      </c>
      <c r="I168" s="105" t="n">
        <v>1</v>
      </c>
      <c r="J168" s="105" t="n">
        <v>0</v>
      </c>
      <c r="K168" s="105" t="n">
        <v>0.1451612903225807</v>
      </c>
      <c r="L168" s="104" t="n">
        <v>36</v>
      </c>
      <c r="M168" s="104" t="n">
        <v>2</v>
      </c>
      <c r="N168" s="104" t="n">
        <v>2</v>
      </c>
      <c r="O168" s="105" t="n">
        <v>1</v>
      </c>
      <c r="P168" s="104" t="n">
        <v>0</v>
      </c>
      <c r="Q168" s="105" t="n">
        <v/>
      </c>
      <c r="R168" s="105" t="n">
        <v/>
      </c>
      <c r="S168" s="82" t="inlineStr">
        <is>
          <t>diamonte</t>
        </is>
      </c>
      <c r="T168" s="105" t="n">
        <v/>
      </c>
      <c r="U168" s="105" t="n">
        <v/>
      </c>
      <c r="V168" s="105" t="n">
        <v/>
      </c>
      <c r="W168" s="105" t="n">
        <v/>
      </c>
      <c r="X168" s="105" t="n">
        <v/>
      </c>
      <c r="Y168" s="105" t="n">
        <v/>
      </c>
      <c r="Z168" s="105" t="n">
        <v/>
      </c>
      <c r="AA168" s="105" t="n">
        <v/>
      </c>
      <c r="AB168" s="105" t="n">
        <v/>
      </c>
      <c r="AC168" s="105" t="n">
        <v/>
      </c>
      <c r="AD168" s="105" t="n">
        <v/>
      </c>
      <c r="AE168" s="103" t="n"/>
    </row>
    <row r="169" outlineLevel="1" s="102">
      <c r="A169" s="103" t="n"/>
      <c r="B169" s="103" t="n"/>
      <c r="C169" s="82" t="n"/>
      <c r="D169" s="82" t="inlineStr">
        <is>
          <t>radar</t>
        </is>
      </c>
      <c r="E169" s="82" t="inlineStr">
        <is>
          <t>agri</t>
        </is>
      </c>
      <c r="F169" s="82" t="n"/>
      <c r="G169" s="82" t="n"/>
      <c r="H169" s="82" t="inlineStr">
        <is>
          <t>int64</t>
        </is>
      </c>
      <c r="I169" s="105" t="n">
        <v>1</v>
      </c>
      <c r="J169" s="105" t="n">
        <v>0</v>
      </c>
      <c r="K169" s="105" t="n">
        <v>0.06451612903225806</v>
      </c>
      <c r="L169" s="104" t="n">
        <v>16</v>
      </c>
      <c r="M169" s="104" t="n">
        <v>2</v>
      </c>
      <c r="N169" s="104" t="n">
        <v>2</v>
      </c>
      <c r="O169" s="105" t="n">
        <v>1</v>
      </c>
      <c r="P169" s="104" t="n">
        <v>0</v>
      </c>
      <c r="Q169" s="105" t="n">
        <v>55</v>
      </c>
      <c r="R169" s="105" t="n">
        <v>55</v>
      </c>
      <c r="S169" s="104" t="n">
        <v>10</v>
      </c>
      <c r="T169" s="105" t="n">
        <v>63.63961030678928</v>
      </c>
      <c r="U169" s="105" t="n">
        <v>4050</v>
      </c>
      <c r="V169" s="105" t="n">
        <v>10</v>
      </c>
      <c r="W169" s="105" t="n">
        <v>14.5</v>
      </c>
      <c r="X169" s="105" t="n">
        <v>32.5</v>
      </c>
      <c r="Y169" s="105" t="n">
        <v>55</v>
      </c>
      <c r="Z169" s="105" t="n">
        <v>77.5</v>
      </c>
      <c r="AA169" s="105" t="n">
        <v>95.5</v>
      </c>
      <c r="AB169" s="105" t="n">
        <v>100</v>
      </c>
      <c r="AC169" s="105" t="n">
        <v>90</v>
      </c>
      <c r="AD169" s="105" t="n">
        <v>45</v>
      </c>
      <c r="AE169" s="103" t="n"/>
    </row>
    <row r="170" outlineLevel="1" s="102">
      <c r="A170" s="103" t="n"/>
      <c r="B170" s="103" t="n"/>
      <c r="C170" s="82" t="n"/>
      <c r="D170" s="82" t="inlineStr">
        <is>
          <t>radar</t>
        </is>
      </c>
      <c r="E170" s="82" t="inlineStr">
        <is>
          <t>realEstate</t>
        </is>
      </c>
      <c r="F170" s="82" t="n"/>
      <c r="G170" s="82" t="n"/>
      <c r="H170" s="82" t="inlineStr">
        <is>
          <t>int64</t>
        </is>
      </c>
      <c r="I170" s="105" t="n">
        <v>1</v>
      </c>
      <c r="J170" s="105" t="n">
        <v>0</v>
      </c>
      <c r="K170" s="105" t="n">
        <v>0.06451612903225806</v>
      </c>
      <c r="L170" s="104" t="n">
        <v>16</v>
      </c>
      <c r="M170" s="104" t="n">
        <v>2</v>
      </c>
      <c r="N170" s="104" t="n">
        <v>2</v>
      </c>
      <c r="O170" s="105" t="n">
        <v>1</v>
      </c>
      <c r="P170" s="104" t="n">
        <v>0</v>
      </c>
      <c r="Q170" s="105" t="n">
        <v>55</v>
      </c>
      <c r="R170" s="105" t="n">
        <v>55</v>
      </c>
      <c r="S170" s="104" t="n">
        <v>10</v>
      </c>
      <c r="T170" s="105" t="n">
        <v>63.63961030678928</v>
      </c>
      <c r="U170" s="105" t="n">
        <v>4050</v>
      </c>
      <c r="V170" s="105" t="n">
        <v>10</v>
      </c>
      <c r="W170" s="105" t="n">
        <v>14.5</v>
      </c>
      <c r="X170" s="105" t="n">
        <v>32.5</v>
      </c>
      <c r="Y170" s="105" t="n">
        <v>55</v>
      </c>
      <c r="Z170" s="105" t="n">
        <v>77.5</v>
      </c>
      <c r="AA170" s="105" t="n">
        <v>95.5</v>
      </c>
      <c r="AB170" s="105" t="n">
        <v>100</v>
      </c>
      <c r="AC170" s="105" t="n">
        <v>90</v>
      </c>
      <c r="AD170" s="105" t="n">
        <v>45</v>
      </c>
      <c r="AE170" s="103" t="n"/>
    </row>
    <row r="171" outlineLevel="1" s="102">
      <c r="A171" s="103" t="n"/>
      <c r="B171" s="103" t="n"/>
      <c r="C171" s="82" t="n"/>
      <c r="D171" s="82" t="inlineStr">
        <is>
          <t>radar</t>
        </is>
      </c>
      <c r="E171" s="82" t="inlineStr">
        <is>
          <t>tech</t>
        </is>
      </c>
      <c r="F171" s="82" t="n"/>
      <c r="G171" s="82" t="n"/>
      <c r="H171" s="82" t="inlineStr">
        <is>
          <t>int64</t>
        </is>
      </c>
      <c r="I171" s="105" t="n">
        <v>1</v>
      </c>
      <c r="J171" s="105" t="n">
        <v>0</v>
      </c>
      <c r="K171" s="105" t="n">
        <v>0.06451612903225806</v>
      </c>
      <c r="L171" s="104" t="n">
        <v>16</v>
      </c>
      <c r="M171" s="104" t="n">
        <v>2</v>
      </c>
      <c r="N171" s="104" t="n">
        <v>2</v>
      </c>
      <c r="O171" s="105" t="n">
        <v>1</v>
      </c>
      <c r="P171" s="104" t="n">
        <v>0</v>
      </c>
      <c r="Q171" s="105" t="n">
        <v>40</v>
      </c>
      <c r="R171" s="105" t="n">
        <v>40</v>
      </c>
      <c r="S171" s="104" t="n">
        <v>0</v>
      </c>
      <c r="T171" s="105" t="n">
        <v>56.5685424949238</v>
      </c>
      <c r="U171" s="105" t="n">
        <v>3200</v>
      </c>
      <c r="V171" s="105" t="n">
        <v>0</v>
      </c>
      <c r="W171" s="105" t="n">
        <v>4</v>
      </c>
      <c r="X171" s="105" t="n">
        <v>20</v>
      </c>
      <c r="Y171" s="105" t="n">
        <v>40</v>
      </c>
      <c r="Z171" s="105" t="n">
        <v>60</v>
      </c>
      <c r="AA171" s="105" t="n">
        <v>76</v>
      </c>
      <c r="AB171" s="105" t="n">
        <v>80</v>
      </c>
      <c r="AC171" s="105" t="n">
        <v>80</v>
      </c>
      <c r="AD171" s="105" t="n">
        <v>40</v>
      </c>
      <c r="AE171" s="103" t="n"/>
    </row>
    <row r="172" outlineLevel="1" s="102">
      <c r="A172" s="103" t="n"/>
      <c r="B172" s="103" t="n"/>
      <c r="C172" s="82" t="n"/>
      <c r="D172" s="82" t="inlineStr">
        <is>
          <t>radar</t>
        </is>
      </c>
      <c r="E172" s="82" t="inlineStr">
        <is>
          <t>growthPotential</t>
        </is>
      </c>
      <c r="F172" s="82" t="n"/>
      <c r="G172" s="82" t="n"/>
      <c r="H172" s="82" t="inlineStr">
        <is>
          <t>int64</t>
        </is>
      </c>
      <c r="I172" s="105" t="n">
        <v>1</v>
      </c>
      <c r="J172" s="105" t="n">
        <v>0</v>
      </c>
      <c r="K172" s="105" t="n">
        <v>0.06451612903225806</v>
      </c>
      <c r="L172" s="104" t="n">
        <v>16</v>
      </c>
      <c r="M172" s="104" t="n">
        <v>2</v>
      </c>
      <c r="N172" s="104" t="n">
        <v>2</v>
      </c>
      <c r="O172" s="105" t="n">
        <v>1</v>
      </c>
      <c r="P172" s="104" t="n">
        <v>0</v>
      </c>
      <c r="Q172" s="105" t="n">
        <v>75</v>
      </c>
      <c r="R172" s="105" t="n">
        <v>75</v>
      </c>
      <c r="S172" s="104" t="n">
        <v>50</v>
      </c>
      <c r="T172" s="105" t="n">
        <v>35.35533905932738</v>
      </c>
      <c r="U172" s="105" t="n">
        <v>1250</v>
      </c>
      <c r="V172" s="105" t="n">
        <v>50</v>
      </c>
      <c r="W172" s="105" t="n">
        <v>52.5</v>
      </c>
      <c r="X172" s="105" t="n">
        <v>62.5</v>
      </c>
      <c r="Y172" s="105" t="n">
        <v>75</v>
      </c>
      <c r="Z172" s="105" t="n">
        <v>87.5</v>
      </c>
      <c r="AA172" s="105" t="n">
        <v>97.5</v>
      </c>
      <c r="AB172" s="105" t="n">
        <v>100</v>
      </c>
      <c r="AC172" s="105" t="n">
        <v>50</v>
      </c>
      <c r="AD172" s="105" t="n">
        <v>25</v>
      </c>
      <c r="AE172" s="103" t="n"/>
    </row>
    <row r="173" outlineLevel="1" s="102">
      <c r="A173" s="103" t="n"/>
      <c r="B173" s="103" t="n"/>
      <c r="C173" s="82" t="n"/>
      <c r="D173" s="82" t="inlineStr">
        <is>
          <t>radar</t>
        </is>
      </c>
      <c r="E173" s="82" t="inlineStr">
        <is>
          <t>finance</t>
        </is>
      </c>
      <c r="F173" s="82" t="n"/>
      <c r="G173" s="82" t="n"/>
      <c r="H173" s="82" t="inlineStr">
        <is>
          <t>int64</t>
        </is>
      </c>
      <c r="I173" s="105" t="n">
        <v>1</v>
      </c>
      <c r="J173" s="105" t="n">
        <v>0</v>
      </c>
      <c r="K173" s="105" t="n">
        <v>0.06451612903225806</v>
      </c>
      <c r="L173" s="104" t="n">
        <v>16</v>
      </c>
      <c r="M173" s="104" t="n">
        <v>2</v>
      </c>
      <c r="N173" s="104" t="n">
        <v>2</v>
      </c>
      <c r="O173" s="105" t="n">
        <v>1</v>
      </c>
      <c r="P173" s="104" t="n">
        <v>0</v>
      </c>
      <c r="Q173" s="105" t="n">
        <v>40</v>
      </c>
      <c r="R173" s="105" t="n">
        <v>40</v>
      </c>
      <c r="S173" s="104" t="n">
        <v>20</v>
      </c>
      <c r="T173" s="105" t="n">
        <v>28.2842712474619</v>
      </c>
      <c r="U173" s="105" t="n">
        <v>800.0000000000001</v>
      </c>
      <c r="V173" s="105" t="n">
        <v>20</v>
      </c>
      <c r="W173" s="105" t="n">
        <v>22</v>
      </c>
      <c r="X173" s="105" t="n">
        <v>30</v>
      </c>
      <c r="Y173" s="105" t="n">
        <v>40</v>
      </c>
      <c r="Z173" s="105" t="n">
        <v>50</v>
      </c>
      <c r="AA173" s="105" t="n">
        <v>58</v>
      </c>
      <c r="AB173" s="105" t="n">
        <v>60</v>
      </c>
      <c r="AC173" s="105" t="n">
        <v>40</v>
      </c>
      <c r="AD173" s="105" t="n">
        <v>20</v>
      </c>
      <c r="AE173" s="103" t="n"/>
    </row>
    <row r="174" outlineLevel="1" s="102">
      <c r="A174" s="103" t="n"/>
      <c r="B174" s="103" t="n"/>
      <c r="C174" s="82" t="n"/>
      <c r="D174" s="82" t="inlineStr">
        <is>
          <t>radar</t>
        </is>
      </c>
      <c r="E174" s="82" t="inlineStr">
        <is>
          <t>index</t>
        </is>
      </c>
      <c r="F174" s="82" t="n"/>
      <c r="G174" s="82" t="n"/>
      <c r="H174" s="82" t="inlineStr">
        <is>
          <t>int64</t>
        </is>
      </c>
      <c r="I174" s="105" t="n">
        <v>1</v>
      </c>
      <c r="J174" s="105" t="n">
        <v>0</v>
      </c>
      <c r="K174" s="105" t="n">
        <v>0.532258064516129</v>
      </c>
      <c r="L174" s="104" t="n">
        <v>132</v>
      </c>
      <c r="M174" s="104" t="n">
        <v>2</v>
      </c>
      <c r="N174" s="104" t="n">
        <v>2</v>
      </c>
      <c r="O174" s="105" t="n">
        <v>1</v>
      </c>
      <c r="P174" s="104" t="n">
        <v>0</v>
      </c>
      <c r="Q174" s="105" t="n">
        <v>0.5</v>
      </c>
      <c r="R174" s="105" t="n">
        <v>0.5</v>
      </c>
      <c r="S174" s="104" t="n">
        <v>0</v>
      </c>
      <c r="T174" s="105" t="n">
        <v>0.7071067811865476</v>
      </c>
      <c r="U174" s="105" t="n">
        <v>0.5000000000000001</v>
      </c>
      <c r="V174" s="105" t="n">
        <v>0</v>
      </c>
      <c r="W174" s="105" t="n">
        <v>0.05</v>
      </c>
      <c r="X174" s="105" t="n">
        <v>0.25</v>
      </c>
      <c r="Y174" s="105" t="n">
        <v>0.5</v>
      </c>
      <c r="Z174" s="105" t="n">
        <v>0.75</v>
      </c>
      <c r="AA174" s="105" t="n">
        <v>0.95</v>
      </c>
      <c r="AB174" s="105" t="n">
        <v>1</v>
      </c>
      <c r="AC174" s="105" t="n">
        <v>1</v>
      </c>
      <c r="AD174" s="105" t="n">
        <v>0.5</v>
      </c>
      <c r="AE174" s="103" t="n"/>
    </row>
    <row r="175" outlineLevel="1" s="102">
      <c r="A175" s="103" t="n"/>
      <c r="B175" s="103" t="n"/>
      <c r="C175" s="82" t="n"/>
      <c r="D175" s="82" t="inlineStr">
        <is>
          <t>sankey</t>
        </is>
      </c>
      <c r="E175" s="82" t="inlineStr">
        <is>
          <t>OrderOrigin</t>
        </is>
      </c>
      <c r="F175" s="82" t="n"/>
      <c r="G175" s="82" t="n"/>
      <c r="H175" s="82" t="inlineStr">
        <is>
          <t>str</t>
        </is>
      </c>
      <c r="I175" s="105" t="n">
        <v>0.3333333333333333</v>
      </c>
      <c r="J175" s="105" t="n">
        <v>0</v>
      </c>
      <c r="K175" s="105" t="n">
        <v>0.2396449704142012</v>
      </c>
      <c r="L175" s="104" t="n">
        <v>162</v>
      </c>
      <c r="M175" s="104" t="n">
        <v>4</v>
      </c>
      <c r="N175" s="104" t="n">
        <v>12</v>
      </c>
      <c r="O175" s="105" t="n">
        <v>1</v>
      </c>
      <c r="P175" s="104" t="n">
        <v>0</v>
      </c>
      <c r="Q175" s="105" t="n">
        <v/>
      </c>
      <c r="R175" s="105" t="n">
        <v/>
      </c>
      <c r="S175" s="82" t="inlineStr">
        <is>
          <t>GUI</t>
        </is>
      </c>
      <c r="T175" s="105" t="n">
        <v/>
      </c>
      <c r="U175" s="105" t="n">
        <v/>
      </c>
      <c r="V175" s="105" t="n">
        <v/>
      </c>
      <c r="W175" s="105" t="n">
        <v/>
      </c>
      <c r="X175" s="105" t="n">
        <v/>
      </c>
      <c r="Y175" s="105" t="n">
        <v/>
      </c>
      <c r="Z175" s="105" t="n">
        <v/>
      </c>
      <c r="AA175" s="105" t="n">
        <v/>
      </c>
      <c r="AB175" s="105" t="n">
        <v/>
      </c>
      <c r="AC175" s="105" t="n">
        <v/>
      </c>
      <c r="AD175" s="105" t="n">
        <v/>
      </c>
      <c r="AE175" s="103" t="n"/>
    </row>
    <row r="176" outlineLevel="1" s="102">
      <c r="A176" s="103" t="n"/>
      <c r="B176" s="103" t="n"/>
      <c r="C176" s="82" t="n"/>
      <c r="D176" s="82" t="inlineStr">
        <is>
          <t>sankey</t>
        </is>
      </c>
      <c r="E176" s="82" t="inlineStr">
        <is>
          <t>Exchange</t>
        </is>
      </c>
      <c r="F176" s="82" t="n"/>
      <c r="G176" s="82" t="n"/>
      <c r="H176" s="82" t="inlineStr">
        <is>
          <t>str</t>
        </is>
      </c>
      <c r="I176" s="105" t="n">
        <v>0.3333333333333333</v>
      </c>
      <c r="J176" s="105" t="n">
        <v>0</v>
      </c>
      <c r="K176" s="105" t="n">
        <v>0.1997041420118343</v>
      </c>
      <c r="L176" s="104" t="n">
        <v>135</v>
      </c>
      <c r="M176" s="104" t="n">
        <v>4</v>
      </c>
      <c r="N176" s="104" t="n">
        <v>12</v>
      </c>
      <c r="O176" s="105" t="n">
        <v>1</v>
      </c>
      <c r="P176" s="104" t="n">
        <v>0</v>
      </c>
      <c r="Q176" s="105" t="n">
        <v/>
      </c>
      <c r="R176" s="105" t="n">
        <v/>
      </c>
      <c r="S176" s="82" t="inlineStr">
        <is>
          <t>CBE</t>
        </is>
      </c>
      <c r="T176" s="105" t="n">
        <v/>
      </c>
      <c r="U176" s="105" t="n">
        <v/>
      </c>
      <c r="V176" s="105" t="n">
        <v/>
      </c>
      <c r="W176" s="105" t="n">
        <v/>
      </c>
      <c r="X176" s="105" t="n">
        <v/>
      </c>
      <c r="Y176" s="105" t="n">
        <v/>
      </c>
      <c r="Z176" s="105" t="n">
        <v/>
      </c>
      <c r="AA176" s="105" t="n">
        <v/>
      </c>
      <c r="AB176" s="105" t="n">
        <v/>
      </c>
      <c r="AC176" s="105" t="n">
        <v/>
      </c>
      <c r="AD176" s="105" t="n">
        <v/>
      </c>
      <c r="AE176" s="103" t="n"/>
    </row>
    <row r="177" outlineLevel="1" s="102">
      <c r="A177" s="103" t="n"/>
      <c r="B177" s="103" t="n"/>
      <c r="C177" s="82" t="n"/>
      <c r="D177" s="82" t="inlineStr">
        <is>
          <t>sankey</t>
        </is>
      </c>
      <c r="E177" s="82" t="inlineStr">
        <is>
          <t>State</t>
        </is>
      </c>
      <c r="F177" s="82" t="n"/>
      <c r="G177" s="82" t="n"/>
      <c r="H177" s="82" t="inlineStr">
        <is>
          <t>str</t>
        </is>
      </c>
      <c r="I177" s="105" t="n">
        <v>0.25</v>
      </c>
      <c r="J177" s="105" t="n">
        <v>0.1666666666666667</v>
      </c>
      <c r="K177" s="105" t="n">
        <v>0.2233727810650888</v>
      </c>
      <c r="L177" s="104" t="n">
        <v>151</v>
      </c>
      <c r="M177" s="104" t="n">
        <v>3</v>
      </c>
      <c r="N177" s="104" t="n">
        <v>10</v>
      </c>
      <c r="O177" s="105" t="n">
        <v>0.8333333333333334</v>
      </c>
      <c r="P177" s="104" t="n">
        <v>2</v>
      </c>
      <c r="Q177" s="105" t="n">
        <v/>
      </c>
      <c r="R177" s="105" t="n">
        <v/>
      </c>
      <c r="S177" s="82" t="inlineStr">
        <is>
          <t>Filled</t>
        </is>
      </c>
      <c r="T177" s="105" t="n">
        <v/>
      </c>
      <c r="U177" s="105" t="n">
        <v/>
      </c>
      <c r="V177" s="105" t="n">
        <v/>
      </c>
      <c r="W177" s="105" t="n">
        <v/>
      </c>
      <c r="X177" s="105" t="n">
        <v/>
      </c>
      <c r="Y177" s="105" t="n">
        <v/>
      </c>
      <c r="Z177" s="105" t="n">
        <v/>
      </c>
      <c r="AA177" s="105" t="n">
        <v/>
      </c>
      <c r="AB177" s="105" t="n">
        <v/>
      </c>
      <c r="AC177" s="105" t="n">
        <v/>
      </c>
      <c r="AD177" s="105" t="n">
        <v/>
      </c>
      <c r="AE177" s="103" t="n"/>
    </row>
    <row r="178" outlineLevel="1" s="102">
      <c r="A178" s="103" t="n"/>
      <c r="B178" s="103" t="n"/>
      <c r="C178" s="82" t="n"/>
      <c r="D178" s="82" t="inlineStr">
        <is>
          <t>sankey</t>
        </is>
      </c>
      <c r="E178" s="82" t="inlineStr">
        <is>
          <t>v</t>
        </is>
      </c>
      <c r="F178" s="82" t="n"/>
      <c r="G178" s="82" t="n"/>
      <c r="H178" s="82" t="inlineStr">
        <is>
          <t>int64</t>
        </is>
      </c>
      <c r="I178" s="105" t="n">
        <v>0.6666666666666666</v>
      </c>
      <c r="J178" s="105" t="n">
        <v>0</v>
      </c>
      <c r="K178" s="105" t="n">
        <v>0.1420118343195266</v>
      </c>
      <c r="L178" s="104" t="n">
        <v>96</v>
      </c>
      <c r="M178" s="104" t="n">
        <v>8</v>
      </c>
      <c r="N178" s="104" t="n">
        <v>12</v>
      </c>
      <c r="O178" s="105" t="n">
        <v>1</v>
      </c>
      <c r="P178" s="104" t="n">
        <v>0</v>
      </c>
      <c r="Q178" s="105" t="n">
        <v>9.333333333333334</v>
      </c>
      <c r="R178" s="105" t="n">
        <v>10</v>
      </c>
      <c r="S178" s="105" t="n">
        <v>4</v>
      </c>
      <c r="T178" s="105" t="n">
        <v>4.867953337591651</v>
      </c>
      <c r="U178" s="105" t="n">
        <v>23.6969696969697</v>
      </c>
      <c r="V178" s="105" t="n">
        <v>1</v>
      </c>
      <c r="W178" s="105" t="n">
        <v>2.65</v>
      </c>
      <c r="X178" s="105" t="n">
        <v>6.25</v>
      </c>
      <c r="Y178" s="105" t="n">
        <v>10</v>
      </c>
      <c r="Z178" s="105" t="n">
        <v>13</v>
      </c>
      <c r="AA178" s="105" t="n">
        <v>15.9</v>
      </c>
      <c r="AB178" s="105" t="n">
        <v>17</v>
      </c>
      <c r="AC178" s="105" t="n">
        <v>16</v>
      </c>
      <c r="AD178" s="105" t="n">
        <v>6.75</v>
      </c>
      <c r="AE178" s="103" t="n"/>
    </row>
    <row r="179" outlineLevel="1" s="102">
      <c r="A179" s="103" t="n"/>
      <c r="B179" s="103" t="n"/>
      <c r="C179" s="82" t="n"/>
      <c r="D179" s="82" t="inlineStr">
        <is>
          <t>sankey</t>
        </is>
      </c>
      <c r="E179" s="82" t="inlineStr">
        <is>
          <t>index</t>
        </is>
      </c>
      <c r="F179" s="82" t="n"/>
      <c r="G179" s="82" t="n"/>
      <c r="H179" s="82" t="inlineStr">
        <is>
          <t>int64</t>
        </is>
      </c>
      <c r="I179" s="105" t="n">
        <v>1</v>
      </c>
      <c r="J179" s="105" t="n">
        <v>0</v>
      </c>
      <c r="K179" s="105" t="n">
        <v>0.1952662721893491</v>
      </c>
      <c r="L179" s="104" t="n">
        <v>132</v>
      </c>
      <c r="M179" s="104" t="n">
        <v>12</v>
      </c>
      <c r="N179" s="104" t="n">
        <v>12</v>
      </c>
      <c r="O179" s="105" t="n">
        <v>1</v>
      </c>
      <c r="P179" s="104" t="n">
        <v>0</v>
      </c>
      <c r="Q179" s="105" t="n">
        <v>5.5</v>
      </c>
      <c r="R179" s="105" t="n">
        <v>5.5</v>
      </c>
      <c r="S179" s="104" t="n">
        <v>0</v>
      </c>
      <c r="T179" s="105" t="n">
        <v>3.605551275463989</v>
      </c>
      <c r="U179" s="105" t="n">
        <v>13</v>
      </c>
      <c r="V179" s="105" t="n">
        <v>0</v>
      </c>
      <c r="W179" s="105" t="n">
        <v>0.55</v>
      </c>
      <c r="X179" s="105" t="n">
        <v>2.75</v>
      </c>
      <c r="Y179" s="105" t="n">
        <v>5.5</v>
      </c>
      <c r="Z179" s="105" t="n">
        <v>8.25</v>
      </c>
      <c r="AA179" s="105" t="n">
        <v>10.45</v>
      </c>
      <c r="AB179" s="105" t="n">
        <v>11</v>
      </c>
      <c r="AC179" s="105" t="n">
        <v>11</v>
      </c>
      <c r="AD179" s="105" t="n">
        <v>5.5</v>
      </c>
      <c r="AE179" s="103" t="n"/>
    </row>
    <row r="180" outlineLevel="1" s="102">
      <c r="A180" s="103" t="n"/>
      <c r="B180" s="103" t="n"/>
      <c r="C180" s="82" t="n"/>
      <c r="D180" s="82" t="inlineStr">
        <is>
          <t>search_trends</t>
        </is>
      </c>
      <c r="E180" s="82" t="inlineStr">
        <is>
          <t>Week</t>
        </is>
      </c>
      <c r="F180" s="82" t="n"/>
      <c r="G180" s="82" t="n"/>
      <c r="H180" s="82" t="inlineStr">
        <is>
          <t>datetime64[us]</t>
        </is>
      </c>
      <c r="I180" s="105" t="n">
        <v>1</v>
      </c>
      <c r="J180" s="105" t="n">
        <v>0</v>
      </c>
      <c r="K180" s="105" t="n">
        <v>0.03584819387288523</v>
      </c>
      <c r="L180" s="104" t="n">
        <v>392</v>
      </c>
      <c r="M180" s="104" t="n">
        <v>49</v>
      </c>
      <c r="N180" s="104" t="n">
        <v>49</v>
      </c>
      <c r="O180" s="105" t="n">
        <v>1</v>
      </c>
      <c r="P180" s="104" t="n">
        <v>0</v>
      </c>
      <c r="Q180" s="91" t="n">
        <v>45095</v>
      </c>
      <c r="R180" s="91" t="n">
        <v>45095</v>
      </c>
      <c r="S180" s="91" t="n">
        <v>44927</v>
      </c>
      <c r="T180" s="105" t="n">
        <v/>
      </c>
      <c r="U180" s="105" t="n">
        <v/>
      </c>
      <c r="V180" s="91" t="n">
        <v>44927</v>
      </c>
      <c r="W180" s="91" t="n">
        <v>44943.8</v>
      </c>
      <c r="X180" s="91" t="n">
        <v>45011</v>
      </c>
      <c r="Y180" s="91" t="n">
        <v>45095</v>
      </c>
      <c r="Z180" s="91" t="n">
        <v>45179</v>
      </c>
      <c r="AA180" s="91" t="n">
        <v>45246.2</v>
      </c>
      <c r="AB180" s="91" t="n">
        <v>45263</v>
      </c>
      <c r="AC180" s="82" t="inlineStr">
        <is>
          <t>336 days 00:00:00</t>
        </is>
      </c>
      <c r="AD180" s="82" t="inlineStr">
        <is>
          <t>168 days 00:00:00</t>
        </is>
      </c>
      <c r="AE180" s="103" t="n"/>
    </row>
    <row r="181" outlineLevel="1" s="102">
      <c r="A181" s="103" t="n"/>
      <c r="B181" s="103" t="n"/>
      <c r="C181" s="82" t="n"/>
      <c r="D181" s="82" t="inlineStr">
        <is>
          <t>search_trends</t>
        </is>
      </c>
      <c r="E181" s="82" t="inlineStr">
        <is>
          <t>Matthew Perry</t>
        </is>
      </c>
      <c r="F181" s="82" t="n"/>
      <c r="G181" s="82" t="n"/>
      <c r="H181" s="82" t="inlineStr">
        <is>
          <t>int64</t>
        </is>
      </c>
      <c r="I181" s="105" t="n">
        <v>0.1224489795918367</v>
      </c>
      <c r="J181" s="105" t="n">
        <v>0</v>
      </c>
      <c r="K181" s="105" t="n">
        <v>0.03584819387288523</v>
      </c>
      <c r="L181" s="104" t="n">
        <v>392</v>
      </c>
      <c r="M181" s="104" t="n">
        <v>6</v>
      </c>
      <c r="N181" s="104" t="n">
        <v>49</v>
      </c>
      <c r="O181" s="105" t="n">
        <v>1</v>
      </c>
      <c r="P181" s="104" t="n">
        <v>0</v>
      </c>
      <c r="Q181" s="105" t="n">
        <v>2.326530612244898</v>
      </c>
      <c r="R181" s="105" t="n">
        <v>0</v>
      </c>
      <c r="S181" s="105" t="n">
        <v>0</v>
      </c>
      <c r="T181" s="105" t="n">
        <v>14.28779746716005</v>
      </c>
      <c r="U181" s="105" t="n">
        <v>204.1411564625851</v>
      </c>
      <c r="V181" s="105" t="n">
        <v>0</v>
      </c>
      <c r="W181" s="105" t="n">
        <v>0</v>
      </c>
      <c r="X181" s="105" t="n">
        <v>0</v>
      </c>
      <c r="Y181" s="105" t="n">
        <v>0</v>
      </c>
      <c r="Z181" s="105" t="n">
        <v>0</v>
      </c>
      <c r="AA181" s="105" t="n">
        <v>2.599999999999994</v>
      </c>
      <c r="AB181" s="105" t="n">
        <v>100</v>
      </c>
      <c r="AC181" s="105" t="n">
        <v>100</v>
      </c>
      <c r="AD181" s="105" t="n">
        <v>0</v>
      </c>
      <c r="AE181" s="103" t="n"/>
    </row>
    <row r="182" outlineLevel="1" s="102">
      <c r="A182" s="103" t="n"/>
      <c r="B182" s="103" t="n"/>
      <c r="C182" s="82" t="n"/>
      <c r="D182" s="82" t="inlineStr">
        <is>
          <t>search_trends</t>
        </is>
      </c>
      <c r="E182" s="82" t="inlineStr">
        <is>
          <t>chandrayaan-3</t>
        </is>
      </c>
      <c r="F182" s="82" t="n"/>
      <c r="G182" s="82" t="n"/>
      <c r="H182" s="82" t="inlineStr">
        <is>
          <t>int64</t>
        </is>
      </c>
      <c r="I182" s="105" t="n">
        <v>0.1224489795918367</v>
      </c>
      <c r="J182" s="105" t="n">
        <v>0</v>
      </c>
      <c r="K182" s="105" t="n">
        <v>0.03584819387288523</v>
      </c>
      <c r="L182" s="104" t="n">
        <v>392</v>
      </c>
      <c r="M182" s="104" t="n">
        <v>6</v>
      </c>
      <c r="N182" s="104" t="n">
        <v>49</v>
      </c>
      <c r="O182" s="105" t="n">
        <v>1</v>
      </c>
      <c r="P182" s="104" t="n">
        <v>0</v>
      </c>
      <c r="Q182" s="105" t="n">
        <v>2.571428571428572</v>
      </c>
      <c r="R182" s="105" t="n">
        <v>0</v>
      </c>
      <c r="S182" s="105" t="n">
        <v>0</v>
      </c>
      <c r="T182" s="105" t="n">
        <v>14.2507309754038</v>
      </c>
      <c r="U182" s="105" t="n">
        <v>203.0833333333333</v>
      </c>
      <c r="V182" s="105" t="n">
        <v>0</v>
      </c>
      <c r="W182" s="105" t="n">
        <v>0</v>
      </c>
      <c r="X182" s="105" t="n">
        <v>0</v>
      </c>
      <c r="Y182" s="105" t="n">
        <v>0</v>
      </c>
      <c r="Z182" s="105" t="n">
        <v>1</v>
      </c>
      <c r="AA182" s="105" t="n">
        <v>2.599999999999994</v>
      </c>
      <c r="AB182" s="105" t="n">
        <v>100</v>
      </c>
      <c r="AC182" s="105" t="n">
        <v>100</v>
      </c>
      <c r="AD182" s="105" t="n">
        <v>1</v>
      </c>
      <c r="AE182" s="103" t="n"/>
    </row>
    <row r="183" outlineLevel="1" s="102">
      <c r="A183" s="103" t="n"/>
      <c r="B183" s="103" t="n"/>
      <c r="C183" s="82" t="n"/>
      <c r="D183" s="82" t="inlineStr">
        <is>
          <t>search_trends</t>
        </is>
      </c>
      <c r="E183" s="82" t="inlineStr">
        <is>
          <t>titanic submarine</t>
        </is>
      </c>
      <c r="F183" s="82" t="n"/>
      <c r="G183" s="82" t="n"/>
      <c r="H183" s="82" t="inlineStr">
        <is>
          <t>int64</t>
        </is>
      </c>
      <c r="I183" s="105" t="n">
        <v>0.08163265306122448</v>
      </c>
      <c r="J183" s="105" t="n">
        <v>0</v>
      </c>
      <c r="K183" s="105" t="n">
        <v>0.03584819387288523</v>
      </c>
      <c r="L183" s="104" t="n">
        <v>392</v>
      </c>
      <c r="M183" s="104" t="n">
        <v>4</v>
      </c>
      <c r="N183" s="104" t="n">
        <v>49</v>
      </c>
      <c r="O183" s="105" t="n">
        <v>1</v>
      </c>
      <c r="P183" s="104" t="n">
        <v>0</v>
      </c>
      <c r="Q183" s="105" t="n">
        <v>1.653061224489796</v>
      </c>
      <c r="R183" s="105" t="n">
        <v>0</v>
      </c>
      <c r="S183" s="105" t="n">
        <v>0</v>
      </c>
      <c r="T183" s="105" t="n">
        <v>10.44140599649652</v>
      </c>
      <c r="U183" s="105" t="n">
        <v>109.0229591836735</v>
      </c>
      <c r="V183" s="105" t="n">
        <v>0</v>
      </c>
      <c r="W183" s="105" t="n">
        <v>0</v>
      </c>
      <c r="X183" s="105" t="n">
        <v>0</v>
      </c>
      <c r="Y183" s="105" t="n">
        <v>0</v>
      </c>
      <c r="Z183" s="105" t="n">
        <v>0</v>
      </c>
      <c r="AA183" s="105" t="n">
        <v>1</v>
      </c>
      <c r="AB183" s="105" t="n">
        <v>73</v>
      </c>
      <c r="AC183" s="105" t="n">
        <v>73</v>
      </c>
      <c r="AD183" s="105" t="n">
        <v>0</v>
      </c>
      <c r="AE183" s="103" t="n"/>
    </row>
    <row r="184" outlineLevel="1" s="102">
      <c r="A184" s="103" t="n"/>
      <c r="B184" s="103" t="n"/>
      <c r="C184" s="82" t="n"/>
      <c r="D184" s="82" t="inlineStr">
        <is>
          <t>search_trends</t>
        </is>
      </c>
      <c r="E184" s="82" t="inlineStr">
        <is>
          <t>hurricane lee</t>
        </is>
      </c>
      <c r="F184" s="82" t="n"/>
      <c r="G184" s="82" t="n"/>
      <c r="H184" s="82" t="inlineStr">
        <is>
          <t>int64</t>
        </is>
      </c>
      <c r="I184" s="105" t="n">
        <v>0.08163265306122448</v>
      </c>
      <c r="J184" s="105" t="n">
        <v>0</v>
      </c>
      <c r="K184" s="105" t="n">
        <v>0.03584819387288523</v>
      </c>
      <c r="L184" s="104" t="n">
        <v>392</v>
      </c>
      <c r="M184" s="104" t="n">
        <v>4</v>
      </c>
      <c r="N184" s="104" t="n">
        <v>49</v>
      </c>
      <c r="O184" s="105" t="n">
        <v>1</v>
      </c>
      <c r="P184" s="104" t="n">
        <v>0</v>
      </c>
      <c r="Q184" s="105" t="n">
        <v>0.8775510204081632</v>
      </c>
      <c r="R184" s="105" t="n">
        <v>0</v>
      </c>
      <c r="S184" s="105" t="n">
        <v>0</v>
      </c>
      <c r="T184" s="105" t="n">
        <v>4.161493387100879</v>
      </c>
      <c r="U184" s="105" t="n">
        <v>17.31802721088435</v>
      </c>
      <c r="V184" s="105" t="n">
        <v>0</v>
      </c>
      <c r="W184" s="105" t="n">
        <v>0</v>
      </c>
      <c r="X184" s="105" t="n">
        <v>0</v>
      </c>
      <c r="Y184" s="105" t="n">
        <v>0</v>
      </c>
      <c r="Z184" s="105" t="n">
        <v>0</v>
      </c>
      <c r="AA184" s="105" t="n">
        <v>1.199999999999989</v>
      </c>
      <c r="AB184" s="105" t="n">
        <v>24</v>
      </c>
      <c r="AC184" s="105" t="n">
        <v>24</v>
      </c>
      <c r="AD184" s="105" t="n">
        <v>0</v>
      </c>
      <c r="AE184" s="103" t="n"/>
    </row>
    <row r="185" outlineLevel="1" s="102">
      <c r="A185" s="103" t="n"/>
      <c r="B185" s="103" t="n"/>
      <c r="C185" s="82" t="n"/>
      <c r="D185" s="82" t="inlineStr">
        <is>
          <t>search_trends</t>
        </is>
      </c>
      <c r="E185" s="82" t="inlineStr">
        <is>
          <t>maine shooting</t>
        </is>
      </c>
      <c r="F185" s="82" t="n"/>
      <c r="G185" s="82" t="n"/>
      <c r="H185" s="82" t="inlineStr">
        <is>
          <t>int64</t>
        </is>
      </c>
      <c r="I185" s="105" t="n">
        <v>0.06122448979591837</v>
      </c>
      <c r="J185" s="105" t="n">
        <v>0</v>
      </c>
      <c r="K185" s="105" t="n">
        <v>0.03584819387288523</v>
      </c>
      <c r="L185" s="104" t="n">
        <v>392</v>
      </c>
      <c r="M185" s="104" t="n">
        <v>3</v>
      </c>
      <c r="N185" s="104" t="n">
        <v>49</v>
      </c>
      <c r="O185" s="105" t="n">
        <v>1</v>
      </c>
      <c r="P185" s="104" t="n">
        <v>0</v>
      </c>
      <c r="Q185" s="105" t="n">
        <v>0.6326530612244898</v>
      </c>
      <c r="R185" s="105" t="n">
        <v>0</v>
      </c>
      <c r="S185" s="105" t="n">
        <v>0</v>
      </c>
      <c r="T185" s="105" t="n">
        <v>4.146755144844281</v>
      </c>
      <c r="U185" s="105" t="n">
        <v>17.19557823129252</v>
      </c>
      <c r="V185" s="105" t="n">
        <v>0</v>
      </c>
      <c r="W185" s="105" t="n">
        <v>0</v>
      </c>
      <c r="X185" s="105" t="n">
        <v>0</v>
      </c>
      <c r="Y185" s="105" t="n">
        <v>0</v>
      </c>
      <c r="Z185" s="105" t="n">
        <v>0</v>
      </c>
      <c r="AA185" s="105" t="n">
        <v>0</v>
      </c>
      <c r="AB185" s="105" t="n">
        <v>29</v>
      </c>
      <c r="AC185" s="105" t="n">
        <v>29</v>
      </c>
      <c r="AD185" s="105" t="n">
        <v>0</v>
      </c>
      <c r="AE185" s="103" t="n"/>
    </row>
    <row r="186" outlineLevel="1" s="102">
      <c r="A186" s="103" t="n"/>
      <c r="B186" s="103" t="n"/>
      <c r="C186" s="82" t="n"/>
      <c r="D186" s="82" t="inlineStr">
        <is>
          <t>search_trends</t>
        </is>
      </c>
      <c r="E186" s="82" t="inlineStr">
        <is>
          <t>nashville shooting</t>
        </is>
      </c>
      <c r="F186" s="82" t="n"/>
      <c r="G186" s="82" t="n"/>
      <c r="H186" s="82" t="inlineStr">
        <is>
          <t>int64</t>
        </is>
      </c>
      <c r="I186" s="105" t="n">
        <v>0.08163265306122448</v>
      </c>
      <c r="J186" s="105" t="n">
        <v>0</v>
      </c>
      <c r="K186" s="105" t="n">
        <v>0.03584819387288523</v>
      </c>
      <c r="L186" s="104" t="n">
        <v>392</v>
      </c>
      <c r="M186" s="104" t="n">
        <v>4</v>
      </c>
      <c r="N186" s="104" t="n">
        <v>49</v>
      </c>
      <c r="O186" s="105" t="n">
        <v>1</v>
      </c>
      <c r="P186" s="104" t="n">
        <v>0</v>
      </c>
      <c r="Q186" s="105" t="n">
        <v>0.8367346938775511</v>
      </c>
      <c r="R186" s="105" t="n">
        <v>0</v>
      </c>
      <c r="S186" s="105" t="n">
        <v>0</v>
      </c>
      <c r="T186" s="105" t="n">
        <v>5.428884702740173</v>
      </c>
      <c r="U186" s="105" t="n">
        <v>29.47278911564625</v>
      </c>
      <c r="V186" s="105" t="n">
        <v>0</v>
      </c>
      <c r="W186" s="105" t="n">
        <v>0</v>
      </c>
      <c r="X186" s="105" t="n">
        <v>0</v>
      </c>
      <c r="Y186" s="105" t="n">
        <v>0</v>
      </c>
      <c r="Z186" s="105" t="n">
        <v>0</v>
      </c>
      <c r="AA186" s="105" t="n">
        <v>0.5999999999999943</v>
      </c>
      <c r="AB186" s="105" t="n">
        <v>38</v>
      </c>
      <c r="AC186" s="105" t="n">
        <v>38</v>
      </c>
      <c r="AD186" s="105" t="n">
        <v>0</v>
      </c>
      <c r="AE186" s="103" t="n"/>
    </row>
    <row r="187" outlineLevel="1" s="102">
      <c r="A187" s="103" t="n"/>
      <c r="B187" s="103" t="n"/>
      <c r="C187" s="82" t="n"/>
      <c r="D187" s="82" t="inlineStr">
        <is>
          <t>search_trends</t>
        </is>
      </c>
      <c r="E187" s="82" t="inlineStr">
        <is>
          <t>Tina Turner</t>
        </is>
      </c>
      <c r="F187" s="82" t="n"/>
      <c r="G187" s="82" t="n"/>
      <c r="H187" s="82" t="inlineStr">
        <is>
          <t>int64</t>
        </is>
      </c>
      <c r="I187" s="105" t="n">
        <v>0.1020408163265306</v>
      </c>
      <c r="J187" s="105" t="n">
        <v>0</v>
      </c>
      <c r="K187" s="105" t="n">
        <v>0.03584819387288523</v>
      </c>
      <c r="L187" s="104" t="n">
        <v>392</v>
      </c>
      <c r="M187" s="104" t="n">
        <v>5</v>
      </c>
      <c r="N187" s="104" t="n">
        <v>49</v>
      </c>
      <c r="O187" s="105" t="n">
        <v>1</v>
      </c>
      <c r="P187" s="104" t="n">
        <v>0</v>
      </c>
      <c r="Q187" s="105" t="n">
        <v>1.959183673469388</v>
      </c>
      <c r="R187" s="105" t="n">
        <v>1</v>
      </c>
      <c r="S187" s="105" t="n">
        <v>1</v>
      </c>
      <c r="T187" s="105" t="n">
        <v>7.947639019633099</v>
      </c>
      <c r="U187" s="105" t="n">
        <v>63.16496598639457</v>
      </c>
      <c r="V187" s="105" t="n">
        <v>0</v>
      </c>
      <c r="W187" s="105" t="n">
        <v>0</v>
      </c>
      <c r="X187" s="105" t="n">
        <v>0</v>
      </c>
      <c r="Y187" s="105" t="n">
        <v>1</v>
      </c>
      <c r="Z187" s="105" t="n">
        <v>1</v>
      </c>
      <c r="AA187" s="105" t="n">
        <v>1.599999999999994</v>
      </c>
      <c r="AB187" s="105" t="n">
        <v>56</v>
      </c>
      <c r="AC187" s="105" t="n">
        <v>56</v>
      </c>
      <c r="AD187" s="105" t="n">
        <v>1</v>
      </c>
      <c r="AE187" s="103" t="n"/>
    </row>
    <row r="188" outlineLevel="1" s="102">
      <c r="A188" s="103" t="n"/>
      <c r="B188" s="103" t="n"/>
      <c r="C188" s="82" t="n"/>
      <c r="D188" s="82" t="inlineStr">
        <is>
          <t>search_trends</t>
        </is>
      </c>
      <c r="E188" s="82" t="inlineStr">
        <is>
          <t>Ken Block</t>
        </is>
      </c>
      <c r="F188" s="82" t="n"/>
      <c r="G188" s="82" t="n"/>
      <c r="H188" s="82" t="inlineStr">
        <is>
          <t>int64</t>
        </is>
      </c>
      <c r="I188" s="105" t="n">
        <v>0.08163265306122448</v>
      </c>
      <c r="J188" s="105" t="n">
        <v>0</v>
      </c>
      <c r="K188" s="105" t="n">
        <v>0.03584819387288523</v>
      </c>
      <c r="L188" s="104" t="n">
        <v>392</v>
      </c>
      <c r="M188" s="104" t="n">
        <v>4</v>
      </c>
      <c r="N188" s="104" t="n">
        <v>49</v>
      </c>
      <c r="O188" s="105" t="n">
        <v>1</v>
      </c>
      <c r="P188" s="104" t="n">
        <v>0</v>
      </c>
      <c r="Q188" s="105" t="n">
        <v>0.7142857142857143</v>
      </c>
      <c r="R188" s="105" t="n">
        <v>0</v>
      </c>
      <c r="S188" s="105" t="n">
        <v>0</v>
      </c>
      <c r="T188" s="105" t="n">
        <v>4.573474244670747</v>
      </c>
      <c r="U188" s="105" t="n">
        <v>20.91666666666666</v>
      </c>
      <c r="V188" s="105" t="n">
        <v>0</v>
      </c>
      <c r="W188" s="105" t="n">
        <v>0</v>
      </c>
      <c r="X188" s="105" t="n">
        <v>0</v>
      </c>
      <c r="Y188" s="105" t="n">
        <v>0</v>
      </c>
      <c r="Z188" s="105" t="n">
        <v>0</v>
      </c>
      <c r="AA188" s="105" t="n">
        <v>0.5999999999999943</v>
      </c>
      <c r="AB188" s="105" t="n">
        <v>32</v>
      </c>
      <c r="AC188" s="105" t="n">
        <v>32</v>
      </c>
      <c r="AD188" s="105" t="n">
        <v>0</v>
      </c>
      <c r="AE188" s="103" t="n"/>
    </row>
    <row r="189" outlineLevel="1" s="102">
      <c r="A189" s="103" t="n"/>
      <c r="B189" s="103" t="n"/>
      <c r="C189" s="82" t="n"/>
      <c r="D189" s="82" t="inlineStr">
        <is>
          <t>search_trends</t>
        </is>
      </c>
      <c r="E189" s="82" t="inlineStr">
        <is>
          <t>Lil Tay</t>
        </is>
      </c>
      <c r="F189" s="82" t="n"/>
      <c r="G189" s="82" t="n"/>
      <c r="H189" s="82" t="inlineStr">
        <is>
          <t>int64</t>
        </is>
      </c>
      <c r="I189" s="105" t="n">
        <v>0.1020408163265306</v>
      </c>
      <c r="J189" s="105" t="n">
        <v>0</v>
      </c>
      <c r="K189" s="105" t="n">
        <v>0.03584819387288523</v>
      </c>
      <c r="L189" s="104" t="n">
        <v>392</v>
      </c>
      <c r="M189" s="104" t="n">
        <v>5</v>
      </c>
      <c r="N189" s="104" t="n">
        <v>49</v>
      </c>
      <c r="O189" s="105" t="n">
        <v>1</v>
      </c>
      <c r="P189" s="104" t="n">
        <v>0</v>
      </c>
      <c r="Q189" s="105" t="n">
        <v>1.061224489795918</v>
      </c>
      <c r="R189" s="105" t="n">
        <v>0</v>
      </c>
      <c r="S189" s="105" t="n">
        <v>0</v>
      </c>
      <c r="T189" s="105" t="n">
        <v>5.753289505670161</v>
      </c>
      <c r="U189" s="105" t="n">
        <v>33.10034013605441</v>
      </c>
      <c r="V189" s="105" t="n">
        <v>0</v>
      </c>
      <c r="W189" s="105" t="n">
        <v>0</v>
      </c>
      <c r="X189" s="105" t="n">
        <v>0</v>
      </c>
      <c r="Y189" s="105" t="n">
        <v>0</v>
      </c>
      <c r="Z189" s="105" t="n">
        <v>0</v>
      </c>
      <c r="AA189" s="105" t="n">
        <v>1.599999999999994</v>
      </c>
      <c r="AB189" s="105" t="n">
        <v>40</v>
      </c>
      <c r="AC189" s="105" t="n">
        <v>40</v>
      </c>
      <c r="AD189" s="105" t="n">
        <v>0</v>
      </c>
      <c r="AE189" s="103" t="n"/>
    </row>
    <row r="190" outlineLevel="1" s="102">
      <c r="A190" s="103" t="n"/>
      <c r="B190" s="103" t="n"/>
      <c r="C190" s="82" t="n"/>
      <c r="D190" s="82" t="inlineStr">
        <is>
          <t>search_trends</t>
        </is>
      </c>
      <c r="E190" s="82" t="inlineStr">
        <is>
          <t>Jerry Springer</t>
        </is>
      </c>
      <c r="F190" s="82" t="n"/>
      <c r="G190" s="82" t="n"/>
      <c r="H190" s="82" t="inlineStr">
        <is>
          <t>int64</t>
        </is>
      </c>
      <c r="I190" s="105" t="n">
        <v>0.1020408163265306</v>
      </c>
      <c r="J190" s="105" t="n">
        <v>0</v>
      </c>
      <c r="K190" s="105" t="n">
        <v>0.03584819387288523</v>
      </c>
      <c r="L190" s="104" t="n">
        <v>392</v>
      </c>
      <c r="M190" s="104" t="n">
        <v>5</v>
      </c>
      <c r="N190" s="104" t="n">
        <v>49</v>
      </c>
      <c r="O190" s="105" t="n">
        <v>1</v>
      </c>
      <c r="P190" s="104" t="n">
        <v>0</v>
      </c>
      <c r="Q190" s="105" t="n">
        <v>1.122448979591837</v>
      </c>
      <c r="R190" s="105" t="n">
        <v>0</v>
      </c>
      <c r="S190" s="105" t="n">
        <v>0</v>
      </c>
      <c r="T190" s="105" t="n">
        <v>6.290312171179135</v>
      </c>
      <c r="U190" s="105" t="n">
        <v>39.56802721088437</v>
      </c>
      <c r="V190" s="105" t="n">
        <v>0</v>
      </c>
      <c r="W190" s="105" t="n">
        <v>0</v>
      </c>
      <c r="X190" s="105" t="n">
        <v>0</v>
      </c>
      <c r="Y190" s="105" t="n">
        <v>0</v>
      </c>
      <c r="Z190" s="105" t="n">
        <v>0</v>
      </c>
      <c r="AA190" s="105" t="n">
        <v>1.599999999999994</v>
      </c>
      <c r="AB190" s="105" t="n">
        <v>44</v>
      </c>
      <c r="AC190" s="105" t="n">
        <v>44</v>
      </c>
      <c r="AD190" s="105" t="n">
        <v>0</v>
      </c>
      <c r="AE190" s="103" t="n"/>
    </row>
    <row r="191" outlineLevel="1" s="102">
      <c r="A191" s="103" t="n"/>
      <c r="B191" s="103" t="n"/>
      <c r="C191" s="82" t="n"/>
      <c r="D191" s="82" t="inlineStr">
        <is>
          <t>search_trends</t>
        </is>
      </c>
      <c r="E191" s="82" t="inlineStr">
        <is>
          <t>Angus Cloud</t>
        </is>
      </c>
      <c r="F191" s="82" t="n"/>
      <c r="G191" s="82" t="n"/>
      <c r="H191" s="82" t="inlineStr">
        <is>
          <t>int64</t>
        </is>
      </c>
      <c r="I191" s="105" t="n">
        <v>0.1020408163265306</v>
      </c>
      <c r="J191" s="105" t="n">
        <v>0</v>
      </c>
      <c r="K191" s="105" t="n">
        <v>0.03584819387288523</v>
      </c>
      <c r="L191" s="104" t="n">
        <v>392</v>
      </c>
      <c r="M191" s="104" t="n">
        <v>5</v>
      </c>
      <c r="N191" s="104" t="n">
        <v>49</v>
      </c>
      <c r="O191" s="105" t="n">
        <v>1</v>
      </c>
      <c r="P191" s="104" t="n">
        <v>0</v>
      </c>
      <c r="Q191" s="105" t="n">
        <v>1.551020408163265</v>
      </c>
      <c r="R191" s="105" t="n">
        <v>0</v>
      </c>
      <c r="S191" s="105" t="n">
        <v>0</v>
      </c>
      <c r="T191" s="105" t="n">
        <v>9.851102358978652</v>
      </c>
      <c r="U191" s="105" t="n">
        <v>97.04421768707476</v>
      </c>
      <c r="V191" s="105" t="n">
        <v>0</v>
      </c>
      <c r="W191" s="105" t="n">
        <v>0</v>
      </c>
      <c r="X191" s="105" t="n">
        <v>0</v>
      </c>
      <c r="Y191" s="105" t="n">
        <v>0</v>
      </c>
      <c r="Z191" s="105" t="n">
        <v>0</v>
      </c>
      <c r="AA191" s="105" t="n">
        <v>1.599999999999994</v>
      </c>
      <c r="AB191" s="105" t="n">
        <v>69</v>
      </c>
      <c r="AC191" s="105" t="n">
        <v>69</v>
      </c>
      <c r="AD191" s="105" t="n">
        <v>0</v>
      </c>
      <c r="AE191" s="103" t="n"/>
    </row>
    <row r="192" outlineLevel="1" s="102">
      <c r="A192" s="103" t="n"/>
      <c r="B192" s="103" t="n"/>
      <c r="C192" s="82" t="n"/>
      <c r="D192" s="82" t="inlineStr">
        <is>
          <t>search_trends</t>
        </is>
      </c>
      <c r="E192" s="82" t="inlineStr">
        <is>
          <t>Nicola Bulley</t>
        </is>
      </c>
      <c r="F192" s="82" t="n"/>
      <c r="G192" s="82" t="n"/>
      <c r="H192" s="82" t="inlineStr">
        <is>
          <t>int64</t>
        </is>
      </c>
      <c r="I192" s="105" t="n">
        <v>0.1428571428571428</v>
      </c>
      <c r="J192" s="105" t="n">
        <v>0</v>
      </c>
      <c r="K192" s="105" t="n">
        <v>0.03584819387288523</v>
      </c>
      <c r="L192" s="104" t="n">
        <v>392</v>
      </c>
      <c r="M192" s="104" t="n">
        <v>7</v>
      </c>
      <c r="N192" s="104" t="n">
        <v>49</v>
      </c>
      <c r="O192" s="105" t="n">
        <v>1</v>
      </c>
      <c r="P192" s="104" t="n">
        <v>0</v>
      </c>
      <c r="Q192" s="105" t="n">
        <v>1.102040816326531</v>
      </c>
      <c r="R192" s="105" t="n">
        <v>0</v>
      </c>
      <c r="S192" s="105" t="n">
        <v>0</v>
      </c>
      <c r="T192" s="105" t="n">
        <v>3.519261866021432</v>
      </c>
      <c r="U192" s="105" t="n">
        <v>12.38520408163265</v>
      </c>
      <c r="V192" s="105" t="n">
        <v>0</v>
      </c>
      <c r="W192" s="105" t="n">
        <v>0</v>
      </c>
      <c r="X192" s="105" t="n">
        <v>0</v>
      </c>
      <c r="Y192" s="105" t="n">
        <v>0</v>
      </c>
      <c r="Z192" s="105" t="n">
        <v>0</v>
      </c>
      <c r="AA192" s="105" t="n">
        <v>8.799999999999955</v>
      </c>
      <c r="AB192" s="105" t="n">
        <v>17</v>
      </c>
      <c r="AC192" s="105" t="n">
        <v>17</v>
      </c>
      <c r="AD192" s="105" t="n">
        <v>0</v>
      </c>
      <c r="AE192" s="103" t="n"/>
    </row>
    <row r="193" outlineLevel="1" s="102">
      <c r="A193" s="103" t="n"/>
      <c r="B193" s="103" t="n"/>
      <c r="C193" s="82" t="n"/>
      <c r="D193" s="82" t="inlineStr">
        <is>
          <t>search_trends</t>
        </is>
      </c>
      <c r="E193" s="82" t="inlineStr">
        <is>
          <t>Jason Aldean</t>
        </is>
      </c>
      <c r="F193" s="82" t="n"/>
      <c r="G193" s="82" t="n"/>
      <c r="H193" s="82" t="inlineStr">
        <is>
          <t>int64</t>
        </is>
      </c>
      <c r="I193" s="105" t="n">
        <v>0.1224489795918367</v>
      </c>
      <c r="J193" s="105" t="n">
        <v>0</v>
      </c>
      <c r="K193" s="105" t="n">
        <v>0.03584819387288523</v>
      </c>
      <c r="L193" s="104" t="n">
        <v>392</v>
      </c>
      <c r="M193" s="104" t="n">
        <v>6</v>
      </c>
      <c r="N193" s="104" t="n">
        <v>49</v>
      </c>
      <c r="O193" s="105" t="n">
        <v>1</v>
      </c>
      <c r="P193" s="104" t="n">
        <v>0</v>
      </c>
      <c r="Q193" s="105" t="n">
        <v>0.9795918367346939</v>
      </c>
      <c r="R193" s="105" t="n">
        <v>0</v>
      </c>
      <c r="S193" s="105" t="n">
        <v>0</v>
      </c>
      <c r="T193" s="105" t="n">
        <v>3.332227707795288</v>
      </c>
      <c r="U193" s="105" t="n">
        <v>11.10374149659864</v>
      </c>
      <c r="V193" s="105" t="n">
        <v>0</v>
      </c>
      <c r="W193" s="105" t="n">
        <v>0</v>
      </c>
      <c r="X193" s="105" t="n">
        <v>0</v>
      </c>
      <c r="Y193" s="105" t="n">
        <v>0</v>
      </c>
      <c r="Z193" s="105" t="n">
        <v>1</v>
      </c>
      <c r="AA193" s="105" t="n">
        <v>2.599999999999994</v>
      </c>
      <c r="AB193" s="105" t="n">
        <v>19</v>
      </c>
      <c r="AC193" s="105" t="n">
        <v>19</v>
      </c>
      <c r="AD193" s="105" t="n">
        <v>1</v>
      </c>
      <c r="AE193" s="103" t="n"/>
    </row>
    <row r="194" outlineLevel="1" s="102">
      <c r="A194" s="103" t="n"/>
      <c r="B194" s="103" t="n"/>
      <c r="C194" s="82" t="n"/>
      <c r="D194" s="82" t="inlineStr">
        <is>
          <t>search_trends</t>
        </is>
      </c>
      <c r="E194" s="82" t="inlineStr">
        <is>
          <t>Joe Jonas</t>
        </is>
      </c>
      <c r="F194" s="82" t="n"/>
      <c r="G194" s="82" t="n"/>
      <c r="H194" s="82" t="inlineStr">
        <is>
          <t>int64</t>
        </is>
      </c>
      <c r="I194" s="105" t="n">
        <v>0.1020408163265306</v>
      </c>
      <c r="J194" s="105" t="n">
        <v>0</v>
      </c>
      <c r="K194" s="105" t="n">
        <v>0.03584819387288523</v>
      </c>
      <c r="L194" s="104" t="n">
        <v>392</v>
      </c>
      <c r="M194" s="104" t="n">
        <v>5</v>
      </c>
      <c r="N194" s="104" t="n">
        <v>49</v>
      </c>
      <c r="O194" s="105" t="n">
        <v>1</v>
      </c>
      <c r="P194" s="104" t="n">
        <v>0</v>
      </c>
      <c r="Q194" s="105" t="n">
        <v>0.5510204081632653</v>
      </c>
      <c r="R194" s="105" t="n">
        <v>0</v>
      </c>
      <c r="S194" s="105" t="n">
        <v>0</v>
      </c>
      <c r="T194" s="105" t="n">
        <v>2.082278644596226</v>
      </c>
      <c r="U194" s="105" t="n">
        <v>4.335884353741497</v>
      </c>
      <c r="V194" s="105" t="n">
        <v>0</v>
      </c>
      <c r="W194" s="105" t="n">
        <v>0</v>
      </c>
      <c r="X194" s="105" t="n">
        <v>0</v>
      </c>
      <c r="Y194" s="105" t="n">
        <v>0</v>
      </c>
      <c r="Z194" s="105" t="n">
        <v>0</v>
      </c>
      <c r="AA194" s="105" t="n">
        <v>2.599999999999994</v>
      </c>
      <c r="AB194" s="105" t="n">
        <v>14</v>
      </c>
      <c r="AC194" s="105" t="n">
        <v>14</v>
      </c>
      <c r="AD194" s="105" t="n">
        <v>0</v>
      </c>
      <c r="AE194" s="103" t="n"/>
    </row>
    <row r="195" outlineLevel="1" s="102">
      <c r="A195" s="103" t="n"/>
      <c r="B195" s="103" t="n"/>
      <c r="C195" s="82" t="n"/>
      <c r="D195" s="82" t="inlineStr">
        <is>
          <t>search_trends</t>
        </is>
      </c>
      <c r="E195" s="82" t="inlineStr">
        <is>
          <t>Smash Mouth</t>
        </is>
      </c>
      <c r="F195" s="82" t="n"/>
      <c r="G195" s="82" t="n"/>
      <c r="H195" s="82" t="inlineStr">
        <is>
          <t>int64</t>
        </is>
      </c>
      <c r="I195" s="105" t="n">
        <v>0.06122448979591837</v>
      </c>
      <c r="J195" s="105" t="n">
        <v>0</v>
      </c>
      <c r="K195" s="105" t="n">
        <v>0.03584819387288523</v>
      </c>
      <c r="L195" s="104" t="n">
        <v>392</v>
      </c>
      <c r="M195" s="104" t="n">
        <v>3</v>
      </c>
      <c r="N195" s="104" t="n">
        <v>49</v>
      </c>
      <c r="O195" s="105" t="n">
        <v>1</v>
      </c>
      <c r="P195" s="104" t="n">
        <v>0</v>
      </c>
      <c r="Q195" s="105" t="n">
        <v>0.2653061224489796</v>
      </c>
      <c r="R195" s="105" t="n">
        <v>0</v>
      </c>
      <c r="S195" s="105" t="n">
        <v>0</v>
      </c>
      <c r="T195" s="105" t="n">
        <v>1.717259325738759</v>
      </c>
      <c r="U195" s="105" t="n">
        <v>2.948979591836736</v>
      </c>
      <c r="V195" s="105" t="n">
        <v>0</v>
      </c>
      <c r="W195" s="105" t="n">
        <v>0</v>
      </c>
      <c r="X195" s="105" t="n">
        <v>0</v>
      </c>
      <c r="Y195" s="105" t="n">
        <v>0</v>
      </c>
      <c r="Z195" s="105" t="n">
        <v>0</v>
      </c>
      <c r="AA195" s="105" t="n">
        <v>0</v>
      </c>
      <c r="AB195" s="105" t="n">
        <v>12</v>
      </c>
      <c r="AC195" s="105" t="n">
        <v>12</v>
      </c>
      <c r="AD195" s="105" t="n">
        <v>0</v>
      </c>
      <c r="AE195" s="103" t="n"/>
    </row>
    <row r="196" outlineLevel="1" s="102">
      <c r="A196" s="103" t="n"/>
      <c r="B196" s="103" t="n"/>
      <c r="C196" s="82" t="n"/>
      <c r="D196" s="82" t="inlineStr">
        <is>
          <t>search_trends</t>
        </is>
      </c>
      <c r="E196" s="82" t="inlineStr">
        <is>
          <t>Matthew Perry_SD_MARKPOINT</t>
        </is>
      </c>
      <c r="F196" s="82" t="n"/>
      <c r="G196" s="82" t="n"/>
      <c r="H196" s="82" t="inlineStr">
        <is>
          <t>str</t>
        </is>
      </c>
      <c r="I196" s="105" t="n">
        <v>0.04081632653061224</v>
      </c>
      <c r="J196" s="105" t="n">
        <v>0.02040816326530612</v>
      </c>
      <c r="K196" s="105" t="n">
        <v>0.0376771833561957</v>
      </c>
      <c r="L196" s="104" t="n">
        <v>412</v>
      </c>
      <c r="M196" s="104" t="n">
        <v>2</v>
      </c>
      <c r="N196" s="104" t="n">
        <v>48</v>
      </c>
      <c r="O196" s="105" t="n">
        <v>0.9795918367346939</v>
      </c>
      <c r="P196" s="104" t="n">
        <v>1</v>
      </c>
      <c r="Q196" s="105" t="n">
        <v/>
      </c>
      <c r="R196" s="105" t="n">
        <v/>
      </c>
      <c r="S196" s="82" t="inlineStr"/>
      <c r="T196" s="105" t="n">
        <v/>
      </c>
      <c r="U196" s="105" t="n">
        <v/>
      </c>
      <c r="V196" s="105" t="n">
        <v/>
      </c>
      <c r="W196" s="105" t="n">
        <v/>
      </c>
      <c r="X196" s="105" t="n">
        <v/>
      </c>
      <c r="Y196" s="105" t="n">
        <v/>
      </c>
      <c r="Z196" s="105" t="n">
        <v/>
      </c>
      <c r="AA196" s="105" t="n">
        <v/>
      </c>
      <c r="AB196" s="105" t="n">
        <v/>
      </c>
      <c r="AC196" s="105" t="n">
        <v/>
      </c>
      <c r="AD196" s="105" t="n">
        <v/>
      </c>
      <c r="AE196" s="103" t="n"/>
    </row>
    <row r="197" outlineLevel="1" s="102">
      <c r="A197" s="103" t="n"/>
      <c r="B197" s="103" t="n"/>
      <c r="C197" s="82" t="n"/>
      <c r="D197" s="82" t="inlineStr">
        <is>
          <t>search_trends</t>
        </is>
      </c>
      <c r="E197" s="82" t="inlineStr">
        <is>
          <t>chandrayaan-3_SD_MARKPOINT</t>
        </is>
      </c>
      <c r="F197" s="82" t="n"/>
      <c r="G197" s="82" t="n"/>
      <c r="H197" s="82" t="inlineStr">
        <is>
          <t>str</t>
        </is>
      </c>
      <c r="I197" s="105" t="n">
        <v>0.04081632653061224</v>
      </c>
      <c r="J197" s="105" t="n">
        <v>0.02040816326530612</v>
      </c>
      <c r="K197" s="105" t="n">
        <v>0.0376771833561957</v>
      </c>
      <c r="L197" s="104" t="n">
        <v>412</v>
      </c>
      <c r="M197" s="104" t="n">
        <v>2</v>
      </c>
      <c r="N197" s="104" t="n">
        <v>48</v>
      </c>
      <c r="O197" s="105" t="n">
        <v>0.9795918367346939</v>
      </c>
      <c r="P197" s="104" t="n">
        <v>1</v>
      </c>
      <c r="Q197" s="105" t="n">
        <v/>
      </c>
      <c r="R197" s="105" t="n">
        <v/>
      </c>
      <c r="S197" s="82" t="inlineStr"/>
      <c r="T197" s="105" t="n">
        <v/>
      </c>
      <c r="U197" s="105" t="n">
        <v/>
      </c>
      <c r="V197" s="105" t="n">
        <v/>
      </c>
      <c r="W197" s="105" t="n">
        <v/>
      </c>
      <c r="X197" s="105" t="n">
        <v/>
      </c>
      <c r="Y197" s="105" t="n">
        <v/>
      </c>
      <c r="Z197" s="105" t="n">
        <v/>
      </c>
      <c r="AA197" s="105" t="n">
        <v/>
      </c>
      <c r="AB197" s="105" t="n">
        <v/>
      </c>
      <c r="AC197" s="105" t="n">
        <v/>
      </c>
      <c r="AD197" s="105" t="n">
        <v/>
      </c>
      <c r="AE197" s="103" t="n"/>
    </row>
    <row r="198" outlineLevel="1" s="102">
      <c r="A198" s="103" t="n"/>
      <c r="B198" s="103" t="n"/>
      <c r="C198" s="82" t="n"/>
      <c r="D198" s="82" t="inlineStr">
        <is>
          <t>search_trends</t>
        </is>
      </c>
      <c r="E198" s="82" t="inlineStr">
        <is>
          <t>titanic submarine_SD_MARKPOINT</t>
        </is>
      </c>
      <c r="F198" s="82" t="n"/>
      <c r="G198" s="82" t="n"/>
      <c r="H198" s="82" t="inlineStr">
        <is>
          <t>str</t>
        </is>
      </c>
      <c r="I198" s="105" t="n">
        <v>0.04081632653061224</v>
      </c>
      <c r="J198" s="105" t="n">
        <v>0.02040816326530612</v>
      </c>
      <c r="K198" s="105" t="n">
        <v>0.03804298125285779</v>
      </c>
      <c r="L198" s="104" t="n">
        <v>416</v>
      </c>
      <c r="M198" s="104" t="n">
        <v>2</v>
      </c>
      <c r="N198" s="104" t="n">
        <v>48</v>
      </c>
      <c r="O198" s="105" t="n">
        <v>0.9795918367346939</v>
      </c>
      <c r="P198" s="104" t="n">
        <v>1</v>
      </c>
      <c r="Q198" s="105" t="n">
        <v/>
      </c>
      <c r="R198" s="105" t="n">
        <v/>
      </c>
      <c r="S198" s="82" t="inlineStr"/>
      <c r="T198" s="105" t="n">
        <v/>
      </c>
      <c r="U198" s="105" t="n">
        <v/>
      </c>
      <c r="V198" s="105" t="n">
        <v/>
      </c>
      <c r="W198" s="105" t="n">
        <v/>
      </c>
      <c r="X198" s="105" t="n">
        <v/>
      </c>
      <c r="Y198" s="105" t="n">
        <v/>
      </c>
      <c r="Z198" s="105" t="n">
        <v/>
      </c>
      <c r="AA198" s="105" t="n">
        <v/>
      </c>
      <c r="AB198" s="105" t="n">
        <v/>
      </c>
      <c r="AC198" s="105" t="n">
        <v/>
      </c>
      <c r="AD198" s="105" t="n">
        <v/>
      </c>
      <c r="AE198" s="103" t="n"/>
    </row>
    <row r="199" outlineLevel="1" s="102">
      <c r="A199" s="103" t="n"/>
      <c r="B199" s="103" t="n"/>
      <c r="C199" s="82" t="n"/>
      <c r="D199" s="82" t="inlineStr">
        <is>
          <t>search_trends</t>
        </is>
      </c>
      <c r="E199" s="82" t="inlineStr">
        <is>
          <t>hurricane lee_SD_MARKPOINT</t>
        </is>
      </c>
      <c r="F199" s="82" t="n"/>
      <c r="G199" s="82" t="n"/>
      <c r="H199" s="82" t="inlineStr">
        <is>
          <t>str</t>
        </is>
      </c>
      <c r="I199" s="105" t="n">
        <v>0.06122448979591837</v>
      </c>
      <c r="J199" s="105" t="n">
        <v>0.02040816326530612</v>
      </c>
      <c r="K199" s="105" t="n">
        <v>0.03786008230452675</v>
      </c>
      <c r="L199" s="104" t="n">
        <v>414</v>
      </c>
      <c r="M199" s="104" t="n">
        <v>3</v>
      </c>
      <c r="N199" s="104" t="n">
        <v>48</v>
      </c>
      <c r="O199" s="105" t="n">
        <v>0.9795918367346939</v>
      </c>
      <c r="P199" s="104" t="n">
        <v>1</v>
      </c>
      <c r="Q199" s="105" t="n">
        <v/>
      </c>
      <c r="R199" s="105" t="n">
        <v/>
      </c>
      <c r="S199" s="82" t="inlineStr"/>
      <c r="T199" s="105" t="n">
        <v/>
      </c>
      <c r="U199" s="105" t="n">
        <v/>
      </c>
      <c r="V199" s="105" t="n">
        <v/>
      </c>
      <c r="W199" s="105" t="n">
        <v/>
      </c>
      <c r="X199" s="105" t="n">
        <v/>
      </c>
      <c r="Y199" s="105" t="n">
        <v/>
      </c>
      <c r="Z199" s="105" t="n">
        <v/>
      </c>
      <c r="AA199" s="105" t="n">
        <v/>
      </c>
      <c r="AB199" s="105" t="n">
        <v/>
      </c>
      <c r="AC199" s="105" t="n">
        <v/>
      </c>
      <c r="AD199" s="105" t="n">
        <v/>
      </c>
      <c r="AE199" s="103" t="n"/>
    </row>
    <row r="200" outlineLevel="1" s="102">
      <c r="A200" s="103" t="n"/>
      <c r="B200" s="103" t="n"/>
      <c r="C200" s="82" t="n"/>
      <c r="D200" s="82" t="inlineStr">
        <is>
          <t>search_trends</t>
        </is>
      </c>
      <c r="E200" s="82" t="inlineStr">
        <is>
          <t>maine shooting_SD_MARKPOINT</t>
        </is>
      </c>
      <c r="F200" s="82" t="n"/>
      <c r="G200" s="82" t="n"/>
      <c r="H200" s="82" t="inlineStr">
        <is>
          <t>str</t>
        </is>
      </c>
      <c r="I200" s="105" t="n">
        <v>0.04081632653061224</v>
      </c>
      <c r="J200" s="105" t="n">
        <v>0.02040816326530612</v>
      </c>
      <c r="K200" s="105" t="n">
        <v>0.03776863283036123</v>
      </c>
      <c r="L200" s="104" t="n">
        <v>413</v>
      </c>
      <c r="M200" s="104" t="n">
        <v>2</v>
      </c>
      <c r="N200" s="104" t="n">
        <v>48</v>
      </c>
      <c r="O200" s="105" t="n">
        <v>0.9795918367346939</v>
      </c>
      <c r="P200" s="104" t="n">
        <v>1</v>
      </c>
      <c r="Q200" s="105" t="n">
        <v/>
      </c>
      <c r="R200" s="105" t="n">
        <v/>
      </c>
      <c r="S200" s="82" t="inlineStr"/>
      <c r="T200" s="105" t="n">
        <v/>
      </c>
      <c r="U200" s="105" t="n">
        <v/>
      </c>
      <c r="V200" s="105" t="n">
        <v/>
      </c>
      <c r="W200" s="105" t="n">
        <v/>
      </c>
      <c r="X200" s="105" t="n">
        <v/>
      </c>
      <c r="Y200" s="105" t="n">
        <v/>
      </c>
      <c r="Z200" s="105" t="n">
        <v/>
      </c>
      <c r="AA200" s="105" t="n">
        <v/>
      </c>
      <c r="AB200" s="105" t="n">
        <v/>
      </c>
      <c r="AC200" s="105" t="n">
        <v/>
      </c>
      <c r="AD200" s="105" t="n">
        <v/>
      </c>
      <c r="AE200" s="103" t="n"/>
    </row>
    <row r="201" outlineLevel="1" s="102">
      <c r="A201" s="103" t="n"/>
      <c r="B201" s="103" t="n"/>
      <c r="C201" s="82" t="n"/>
      <c r="D201" s="82" t="inlineStr">
        <is>
          <t>search_trends</t>
        </is>
      </c>
      <c r="E201" s="82" t="inlineStr">
        <is>
          <t>nashville shooting_SD_MARKPOINT</t>
        </is>
      </c>
      <c r="F201" s="82" t="n"/>
      <c r="G201" s="82" t="n"/>
      <c r="H201" s="82" t="inlineStr">
        <is>
          <t>str</t>
        </is>
      </c>
      <c r="I201" s="105" t="n">
        <v>0.04081632653061224</v>
      </c>
      <c r="J201" s="105" t="n">
        <v>0.02040816326530612</v>
      </c>
      <c r="K201" s="105" t="n">
        <v>0.03813443072702332</v>
      </c>
      <c r="L201" s="104" t="n">
        <v>417</v>
      </c>
      <c r="M201" s="104" t="n">
        <v>2</v>
      </c>
      <c r="N201" s="104" t="n">
        <v>48</v>
      </c>
      <c r="O201" s="105" t="n">
        <v>0.9795918367346939</v>
      </c>
      <c r="P201" s="104" t="n">
        <v>1</v>
      </c>
      <c r="Q201" s="105" t="n">
        <v/>
      </c>
      <c r="R201" s="105" t="n">
        <v/>
      </c>
      <c r="S201" s="82" t="inlineStr"/>
      <c r="T201" s="105" t="n">
        <v/>
      </c>
      <c r="U201" s="105" t="n">
        <v/>
      </c>
      <c r="V201" s="105" t="n">
        <v/>
      </c>
      <c r="W201" s="105" t="n">
        <v/>
      </c>
      <c r="X201" s="105" t="n">
        <v/>
      </c>
      <c r="Y201" s="105" t="n">
        <v/>
      </c>
      <c r="Z201" s="105" t="n">
        <v/>
      </c>
      <c r="AA201" s="105" t="n">
        <v/>
      </c>
      <c r="AB201" s="105" t="n">
        <v/>
      </c>
      <c r="AC201" s="105" t="n">
        <v/>
      </c>
      <c r="AD201" s="105" t="n">
        <v/>
      </c>
      <c r="AE201" s="103" t="n"/>
    </row>
    <row r="202" outlineLevel="1" s="102">
      <c r="A202" s="103" t="n"/>
      <c r="B202" s="103" t="n"/>
      <c r="C202" s="82" t="n"/>
      <c r="D202" s="82" t="inlineStr">
        <is>
          <t>search_trends</t>
        </is>
      </c>
      <c r="E202" s="82" t="inlineStr">
        <is>
          <t>Tina Turner_SD_MARKPOINT</t>
        </is>
      </c>
      <c r="F202" s="82" t="n"/>
      <c r="G202" s="82" t="n"/>
      <c r="H202" s="82" t="inlineStr">
        <is>
          <t>str</t>
        </is>
      </c>
      <c r="I202" s="105" t="n">
        <v>0.04081632653061224</v>
      </c>
      <c r="J202" s="105" t="n">
        <v>0.02040816326530612</v>
      </c>
      <c r="K202" s="105" t="n">
        <v>0.03749428440786465</v>
      </c>
      <c r="L202" s="104" t="n">
        <v>410</v>
      </c>
      <c r="M202" s="104" t="n">
        <v>2</v>
      </c>
      <c r="N202" s="104" t="n">
        <v>48</v>
      </c>
      <c r="O202" s="105" t="n">
        <v>0.9795918367346939</v>
      </c>
      <c r="P202" s="104" t="n">
        <v>1</v>
      </c>
      <c r="Q202" s="105" t="n">
        <v/>
      </c>
      <c r="R202" s="105" t="n">
        <v/>
      </c>
      <c r="S202" s="82" t="inlineStr"/>
      <c r="T202" s="105" t="n">
        <v/>
      </c>
      <c r="U202" s="105" t="n">
        <v/>
      </c>
      <c r="V202" s="105" t="n">
        <v/>
      </c>
      <c r="W202" s="105" t="n">
        <v/>
      </c>
      <c r="X202" s="105" t="n">
        <v/>
      </c>
      <c r="Y202" s="105" t="n">
        <v/>
      </c>
      <c r="Z202" s="105" t="n">
        <v/>
      </c>
      <c r="AA202" s="105" t="n">
        <v/>
      </c>
      <c r="AB202" s="105" t="n">
        <v/>
      </c>
      <c r="AC202" s="105" t="n">
        <v/>
      </c>
      <c r="AD202" s="105" t="n">
        <v/>
      </c>
      <c r="AE202" s="103" t="n"/>
    </row>
    <row r="203" outlineLevel="1" s="102">
      <c r="A203" s="103" t="n"/>
      <c r="B203" s="103" t="n"/>
      <c r="C203" s="82" t="n"/>
      <c r="D203" s="82" t="inlineStr">
        <is>
          <t>search_trends</t>
        </is>
      </c>
      <c r="E203" s="82" t="inlineStr">
        <is>
          <t>Ken Block_SD_MARKPOINT</t>
        </is>
      </c>
      <c r="F203" s="82" t="n"/>
      <c r="G203" s="82" t="n"/>
      <c r="H203" s="82" t="inlineStr">
        <is>
          <t>str</t>
        </is>
      </c>
      <c r="I203" s="105" t="n">
        <v>0.04081632653061224</v>
      </c>
      <c r="J203" s="105" t="n">
        <v>0.02040816326530612</v>
      </c>
      <c r="K203" s="105" t="n">
        <v>0.03731138545953361</v>
      </c>
      <c r="L203" s="104" t="n">
        <v>408</v>
      </c>
      <c r="M203" s="104" t="n">
        <v>2</v>
      </c>
      <c r="N203" s="104" t="n">
        <v>48</v>
      </c>
      <c r="O203" s="105" t="n">
        <v>0.9795918367346939</v>
      </c>
      <c r="P203" s="104" t="n">
        <v>1</v>
      </c>
      <c r="Q203" s="105" t="n">
        <v/>
      </c>
      <c r="R203" s="105" t="n">
        <v/>
      </c>
      <c r="S203" s="82" t="inlineStr"/>
      <c r="T203" s="105" t="n">
        <v/>
      </c>
      <c r="U203" s="105" t="n">
        <v/>
      </c>
      <c r="V203" s="105" t="n">
        <v/>
      </c>
      <c r="W203" s="105" t="n">
        <v/>
      </c>
      <c r="X203" s="105" t="n">
        <v/>
      </c>
      <c r="Y203" s="105" t="n">
        <v/>
      </c>
      <c r="Z203" s="105" t="n">
        <v/>
      </c>
      <c r="AA203" s="105" t="n">
        <v/>
      </c>
      <c r="AB203" s="105" t="n">
        <v/>
      </c>
      <c r="AC203" s="105" t="n">
        <v/>
      </c>
      <c r="AD203" s="105" t="n">
        <v/>
      </c>
      <c r="AE203" s="103" t="n"/>
    </row>
    <row r="204" outlineLevel="1" s="102">
      <c r="A204" s="103" t="n"/>
      <c r="B204" s="103" t="n"/>
      <c r="C204" s="82" t="n"/>
      <c r="D204" s="82" t="inlineStr">
        <is>
          <t>search_trends</t>
        </is>
      </c>
      <c r="E204" s="82" t="inlineStr">
        <is>
          <t>Lil Tay_SD_MARKPOINT</t>
        </is>
      </c>
      <c r="F204" s="82" t="n"/>
      <c r="G204" s="82" t="n"/>
      <c r="H204" s="82" t="inlineStr">
        <is>
          <t>str</t>
        </is>
      </c>
      <c r="I204" s="105" t="n">
        <v>0.04081632653061224</v>
      </c>
      <c r="J204" s="105" t="n">
        <v>0.02040816326530612</v>
      </c>
      <c r="K204" s="105" t="n">
        <v>0.03712848651120256</v>
      </c>
      <c r="L204" s="104" t="n">
        <v>406</v>
      </c>
      <c r="M204" s="104" t="n">
        <v>2</v>
      </c>
      <c r="N204" s="104" t="n">
        <v>48</v>
      </c>
      <c r="O204" s="105" t="n">
        <v>0.9795918367346939</v>
      </c>
      <c r="P204" s="104" t="n">
        <v>1</v>
      </c>
      <c r="Q204" s="105" t="n">
        <v/>
      </c>
      <c r="R204" s="105" t="n">
        <v/>
      </c>
      <c r="S204" s="82" t="inlineStr"/>
      <c r="T204" s="105" t="n">
        <v/>
      </c>
      <c r="U204" s="105" t="n">
        <v/>
      </c>
      <c r="V204" s="105" t="n">
        <v/>
      </c>
      <c r="W204" s="105" t="n">
        <v/>
      </c>
      <c r="X204" s="105" t="n">
        <v/>
      </c>
      <c r="Y204" s="105" t="n">
        <v/>
      </c>
      <c r="Z204" s="105" t="n">
        <v/>
      </c>
      <c r="AA204" s="105" t="n">
        <v/>
      </c>
      <c r="AB204" s="105" t="n">
        <v/>
      </c>
      <c r="AC204" s="105" t="n">
        <v/>
      </c>
      <c r="AD204" s="105" t="n">
        <v/>
      </c>
      <c r="AE204" s="103" t="n"/>
    </row>
    <row r="205" outlineLevel="1" s="102">
      <c r="A205" s="103" t="n"/>
      <c r="B205" s="103" t="n"/>
      <c r="C205" s="82" t="n"/>
      <c r="D205" s="82" t="inlineStr">
        <is>
          <t>search_trends</t>
        </is>
      </c>
      <c r="E205" s="82" t="inlineStr">
        <is>
          <t>Jerry Springer_SD_MARKPOINT</t>
        </is>
      </c>
      <c r="F205" s="82" t="n"/>
      <c r="G205" s="82" t="n"/>
      <c r="H205" s="82" t="inlineStr">
        <is>
          <t>str</t>
        </is>
      </c>
      <c r="I205" s="105" t="n">
        <v>0.04081632653061224</v>
      </c>
      <c r="J205" s="105" t="n">
        <v>0.02040816326530612</v>
      </c>
      <c r="K205" s="105" t="n">
        <v>0.03776863283036123</v>
      </c>
      <c r="L205" s="104" t="n">
        <v>413</v>
      </c>
      <c r="M205" s="104" t="n">
        <v>2</v>
      </c>
      <c r="N205" s="104" t="n">
        <v>48</v>
      </c>
      <c r="O205" s="105" t="n">
        <v>0.9795918367346939</v>
      </c>
      <c r="P205" s="104" t="n">
        <v>1</v>
      </c>
      <c r="Q205" s="105" t="n">
        <v/>
      </c>
      <c r="R205" s="105" t="n">
        <v/>
      </c>
      <c r="S205" s="82" t="inlineStr"/>
      <c r="T205" s="105" t="n">
        <v/>
      </c>
      <c r="U205" s="105" t="n">
        <v/>
      </c>
      <c r="V205" s="105" t="n">
        <v/>
      </c>
      <c r="W205" s="105" t="n">
        <v/>
      </c>
      <c r="X205" s="105" t="n">
        <v/>
      </c>
      <c r="Y205" s="105" t="n">
        <v/>
      </c>
      <c r="Z205" s="105" t="n">
        <v/>
      </c>
      <c r="AA205" s="105" t="n">
        <v/>
      </c>
      <c r="AB205" s="105" t="n">
        <v/>
      </c>
      <c r="AC205" s="105" t="n">
        <v/>
      </c>
      <c r="AD205" s="105" t="n">
        <v/>
      </c>
      <c r="AE205" s="103" t="n"/>
    </row>
    <row r="206" outlineLevel="1" s="102">
      <c r="A206" s="103" t="n"/>
      <c r="B206" s="103" t="n"/>
      <c r="C206" s="82" t="n"/>
      <c r="D206" s="82" t="inlineStr">
        <is>
          <t>search_trends</t>
        </is>
      </c>
      <c r="E206" s="82" t="inlineStr">
        <is>
          <t>Angus Cloud_SD_MARKPOINT</t>
        </is>
      </c>
      <c r="F206" s="82" t="n"/>
      <c r="G206" s="82" t="n"/>
      <c r="H206" s="82" t="inlineStr">
        <is>
          <t>str</t>
        </is>
      </c>
      <c r="I206" s="105" t="n">
        <v>0.04081632653061224</v>
      </c>
      <c r="J206" s="105" t="n">
        <v>0.02040816326530612</v>
      </c>
      <c r="K206" s="105" t="n">
        <v>0.03749428440786465</v>
      </c>
      <c r="L206" s="104" t="n">
        <v>410</v>
      </c>
      <c r="M206" s="104" t="n">
        <v>2</v>
      </c>
      <c r="N206" s="104" t="n">
        <v>48</v>
      </c>
      <c r="O206" s="105" t="n">
        <v>0.9795918367346939</v>
      </c>
      <c r="P206" s="104" t="n">
        <v>1</v>
      </c>
      <c r="Q206" s="105" t="n">
        <v/>
      </c>
      <c r="R206" s="105" t="n">
        <v/>
      </c>
      <c r="S206" s="82" t="inlineStr"/>
      <c r="T206" s="105" t="n">
        <v/>
      </c>
      <c r="U206" s="105" t="n">
        <v/>
      </c>
      <c r="V206" s="105" t="n">
        <v/>
      </c>
      <c r="W206" s="105" t="n">
        <v/>
      </c>
      <c r="X206" s="105" t="n">
        <v/>
      </c>
      <c r="Y206" s="105" t="n">
        <v/>
      </c>
      <c r="Z206" s="105" t="n">
        <v/>
      </c>
      <c r="AA206" s="105" t="n">
        <v/>
      </c>
      <c r="AB206" s="105" t="n">
        <v/>
      </c>
      <c r="AC206" s="105" t="n">
        <v/>
      </c>
      <c r="AD206" s="105" t="n">
        <v/>
      </c>
      <c r="AE206" s="103" t="n"/>
    </row>
    <row r="207" outlineLevel="1" s="102">
      <c r="A207" s="103" t="n"/>
      <c r="B207" s="103" t="n"/>
      <c r="C207" s="82" t="n"/>
      <c r="D207" s="82" t="inlineStr">
        <is>
          <t>search_trends</t>
        </is>
      </c>
      <c r="E207" s="82" t="inlineStr">
        <is>
          <t>index</t>
        </is>
      </c>
      <c r="F207" s="82" t="n"/>
      <c r="G207" s="82" t="n"/>
      <c r="H207" s="82" t="inlineStr">
        <is>
          <t>int64</t>
        </is>
      </c>
      <c r="I207" s="105" t="n">
        <v>1</v>
      </c>
      <c r="J207" s="105" t="n">
        <v>0</v>
      </c>
      <c r="K207" s="105" t="n">
        <v>0.01207133058984911</v>
      </c>
      <c r="L207" s="104" t="n">
        <v>132</v>
      </c>
      <c r="M207" s="104" t="n">
        <v>49</v>
      </c>
      <c r="N207" s="104" t="n">
        <v>49</v>
      </c>
      <c r="O207" s="105" t="n">
        <v>1</v>
      </c>
      <c r="P207" s="104" t="n">
        <v>0</v>
      </c>
      <c r="Q207" s="105" t="n">
        <v>24</v>
      </c>
      <c r="R207" s="105" t="n">
        <v>24</v>
      </c>
      <c r="S207" s="104" t="n">
        <v>0</v>
      </c>
      <c r="T207" s="105" t="n">
        <v>14.28869016623521</v>
      </c>
      <c r="U207" s="105" t="n">
        <v>204.1666666666667</v>
      </c>
      <c r="V207" s="105" t="n">
        <v>0</v>
      </c>
      <c r="W207" s="105" t="n">
        <v>2.4</v>
      </c>
      <c r="X207" s="105" t="n">
        <v>12</v>
      </c>
      <c r="Y207" s="105" t="n">
        <v>24</v>
      </c>
      <c r="Z207" s="105" t="n">
        <v>36</v>
      </c>
      <c r="AA207" s="105" t="n">
        <v>45.59999999999999</v>
      </c>
      <c r="AB207" s="105" t="n">
        <v>48</v>
      </c>
      <c r="AC207" s="105" t="n">
        <v>48</v>
      </c>
      <c r="AD207" s="105" t="n">
        <v>24</v>
      </c>
      <c r="AE207" s="103" t="n"/>
    </row>
    <row r="208" outlineLevel="1" s="102">
      <c r="A208" s="103" t="n"/>
      <c r="B208" s="103" t="n"/>
      <c r="C208" s="82" t="n"/>
      <c r="D208" s="82" t="inlineStr">
        <is>
          <t>tree</t>
        </is>
      </c>
      <c r="E208" s="82" t="inlineStr">
        <is>
          <t>Continent</t>
        </is>
      </c>
      <c r="F208" s="82" t="n"/>
      <c r="G208" s="82" t="n"/>
      <c r="H208" s="82" t="inlineStr">
        <is>
          <t>str</t>
        </is>
      </c>
      <c r="I208" s="105" t="n">
        <v>0.3333333333333333</v>
      </c>
      <c r="J208" s="105" t="n">
        <v>0</v>
      </c>
      <c r="K208" s="105" t="n">
        <v>0.2282608695652174</v>
      </c>
      <c r="L208" s="104" t="n">
        <v>189</v>
      </c>
      <c r="M208" s="104" t="n">
        <v>5</v>
      </c>
      <c r="N208" s="104" t="n">
        <v>15</v>
      </c>
      <c r="O208" s="105" t="n">
        <v>1</v>
      </c>
      <c r="P208" s="104" t="n">
        <v>0</v>
      </c>
      <c r="Q208" s="105" t="n">
        <v/>
      </c>
      <c r="R208" s="105" t="n">
        <v/>
      </c>
      <c r="S208" s="82" t="inlineStr">
        <is>
          <t>Europe</t>
        </is>
      </c>
      <c r="T208" s="105" t="n">
        <v/>
      </c>
      <c r="U208" s="105" t="n">
        <v/>
      </c>
      <c r="V208" s="105" t="n">
        <v/>
      </c>
      <c r="W208" s="105" t="n">
        <v/>
      </c>
      <c r="X208" s="105" t="n">
        <v/>
      </c>
      <c r="Y208" s="105" t="n">
        <v/>
      </c>
      <c r="Z208" s="105" t="n">
        <v/>
      </c>
      <c r="AA208" s="105" t="n">
        <v/>
      </c>
      <c r="AB208" s="105" t="n">
        <v/>
      </c>
      <c r="AC208" s="105" t="n">
        <v/>
      </c>
      <c r="AD208" s="105" t="n">
        <v/>
      </c>
      <c r="AE208" s="103" t="n"/>
    </row>
    <row r="209" outlineLevel="1" s="102">
      <c r="A209" s="103" t="n"/>
      <c r="B209" s="103" t="n"/>
      <c r="C209" s="82" t="n"/>
      <c r="D209" s="82" t="inlineStr">
        <is>
          <t>tree</t>
        </is>
      </c>
      <c r="E209" s="82" t="inlineStr">
        <is>
          <t>TradingBloc</t>
        </is>
      </c>
      <c r="F209" s="82" t="n"/>
      <c r="G209" s="82" t="n"/>
      <c r="H209" s="82" t="inlineStr">
        <is>
          <t>str</t>
        </is>
      </c>
      <c r="I209" s="105" t="n">
        <v>0.6666666666666666</v>
      </c>
      <c r="J209" s="105" t="n">
        <v>0</v>
      </c>
      <c r="K209" s="105" t="n">
        <v>0.2198067632850242</v>
      </c>
      <c r="L209" s="104" t="n">
        <v>182</v>
      </c>
      <c r="M209" s="104" t="n">
        <v>10</v>
      </c>
      <c r="N209" s="104" t="n">
        <v>15</v>
      </c>
      <c r="O209" s="105" t="n">
        <v>1</v>
      </c>
      <c r="P209" s="104" t="n">
        <v>0</v>
      </c>
      <c r="Q209" s="105" t="n">
        <v/>
      </c>
      <c r="R209" s="105" t="n">
        <v/>
      </c>
      <c r="S209" s="82" t="inlineStr">
        <is>
          <t>EU</t>
        </is>
      </c>
      <c r="T209" s="105" t="n">
        <v/>
      </c>
      <c r="U209" s="105" t="n">
        <v/>
      </c>
      <c r="V209" s="105" t="n">
        <v/>
      </c>
      <c r="W209" s="105" t="n">
        <v/>
      </c>
      <c r="X209" s="105" t="n">
        <v/>
      </c>
      <c r="Y209" s="105" t="n">
        <v/>
      </c>
      <c r="Z209" s="105" t="n">
        <v/>
      </c>
      <c r="AA209" s="105" t="n">
        <v/>
      </c>
      <c r="AB209" s="105" t="n">
        <v/>
      </c>
      <c r="AC209" s="105" t="n">
        <v/>
      </c>
      <c r="AD209" s="105" t="n">
        <v/>
      </c>
      <c r="AE209" s="103" t="n"/>
    </row>
    <row r="210" outlineLevel="1" s="102">
      <c r="A210" s="103" t="n"/>
      <c r="B210" s="103" t="n"/>
      <c r="C210" s="82" t="n"/>
      <c r="D210" s="82" t="inlineStr">
        <is>
          <t>tree</t>
        </is>
      </c>
      <c r="E210" s="82" t="inlineStr">
        <is>
          <t>Country</t>
        </is>
      </c>
      <c r="F210" s="82" t="n"/>
      <c r="G210" s="82" t="n"/>
      <c r="H210" s="82" t="inlineStr">
        <is>
          <t>str</t>
        </is>
      </c>
      <c r="I210" s="105" t="n">
        <v>1</v>
      </c>
      <c r="J210" s="105" t="n">
        <v>0</v>
      </c>
      <c r="K210" s="105" t="n">
        <v>0.2475845410628019</v>
      </c>
      <c r="L210" s="104" t="n">
        <v>205</v>
      </c>
      <c r="M210" s="104" t="n">
        <v>15</v>
      </c>
      <c r="N210" s="104" t="n">
        <v>15</v>
      </c>
      <c r="O210" s="105" t="n">
        <v>1</v>
      </c>
      <c r="P210" s="104" t="n">
        <v>0</v>
      </c>
      <c r="Q210" s="105" t="n">
        <v/>
      </c>
      <c r="R210" s="105" t="n">
        <v/>
      </c>
      <c r="S210" s="82" t="inlineStr">
        <is>
          <t>Australia</t>
        </is>
      </c>
      <c r="T210" s="105" t="n">
        <v/>
      </c>
      <c r="U210" s="105" t="n">
        <v/>
      </c>
      <c r="V210" s="105" t="n">
        <v/>
      </c>
      <c r="W210" s="105" t="n">
        <v/>
      </c>
      <c r="X210" s="105" t="n">
        <v/>
      </c>
      <c r="Y210" s="105" t="n">
        <v/>
      </c>
      <c r="Z210" s="105" t="n">
        <v/>
      </c>
      <c r="AA210" s="105" t="n">
        <v/>
      </c>
      <c r="AB210" s="105" t="n">
        <v/>
      </c>
      <c r="AC210" s="105" t="n">
        <v/>
      </c>
      <c r="AD210" s="105" t="n">
        <v/>
      </c>
      <c r="AE210" s="103" t="n"/>
    </row>
    <row r="211" outlineLevel="1" s="102">
      <c r="A211" s="103" t="n"/>
      <c r="B211" s="103" t="n"/>
      <c r="C211" s="82" t="n"/>
      <c r="D211" s="82" t="inlineStr">
        <is>
          <t>tree</t>
        </is>
      </c>
      <c r="E211" s="82" t="inlineStr">
        <is>
          <t>GDP</t>
        </is>
      </c>
      <c r="F211" s="82" t="n"/>
      <c r="G211" s="82" t="n"/>
      <c r="H211" s="82" t="inlineStr">
        <is>
          <t>float64</t>
        </is>
      </c>
      <c r="I211" s="105" t="n">
        <v>1</v>
      </c>
      <c r="J211" s="105" t="n">
        <v>0</v>
      </c>
      <c r="K211" s="105" t="n">
        <v>0.1449275362318841</v>
      </c>
      <c r="L211" s="104" t="n">
        <v>120</v>
      </c>
      <c r="M211" s="104" t="n">
        <v>15</v>
      </c>
      <c r="N211" s="104" t="n">
        <v>15</v>
      </c>
      <c r="O211" s="105" t="n">
        <v>1</v>
      </c>
      <c r="P211" s="104" t="n">
        <v>0</v>
      </c>
      <c r="Q211" s="105" t="n">
        <v>4.0468</v>
      </c>
      <c r="R211" s="105" t="n">
        <v>2.054</v>
      </c>
      <c r="S211" s="105" t="n">
        <v>1.151</v>
      </c>
      <c r="T211" s="105" t="n">
        <v>5.086149360202246</v>
      </c>
      <c r="U211" s="105" t="n">
        <v>25.86891531428571</v>
      </c>
      <c r="V211" s="105" t="n">
        <v>1.151</v>
      </c>
      <c r="W211" s="105" t="n">
        <v>1.2651</v>
      </c>
      <c r="X211" s="105" t="n">
        <v>1.5545</v>
      </c>
      <c r="Y211" s="105" t="n">
        <v>2.054</v>
      </c>
      <c r="Z211" s="105" t="n">
        <v>3.172</v>
      </c>
      <c r="AA211" s="105" t="n">
        <v>14.41209999999999</v>
      </c>
      <c r="AB211" s="105" t="n">
        <v>19.485</v>
      </c>
      <c r="AC211" s="105" t="n">
        <v>18.334</v>
      </c>
      <c r="AD211" s="105" t="n">
        <v>1.6175</v>
      </c>
      <c r="AE211" s="103" t="n"/>
    </row>
    <row r="212" outlineLevel="1" s="102">
      <c r="A212" s="103" t="n"/>
      <c r="B212" s="103" t="n"/>
      <c r="C212" s="82" t="n"/>
      <c r="D212" s="82" t="inlineStr">
        <is>
          <t>tree</t>
        </is>
      </c>
      <c r="E212" s="82" t="inlineStr">
        <is>
          <t>index</t>
        </is>
      </c>
      <c r="F212" s="82" t="n"/>
      <c r="G212" s="82" t="n"/>
      <c r="H212" s="82" t="inlineStr">
        <is>
          <t>int64</t>
        </is>
      </c>
      <c r="I212" s="105" t="n">
        <v>1</v>
      </c>
      <c r="J212" s="105" t="n">
        <v>0</v>
      </c>
      <c r="K212" s="105" t="n">
        <v>0.1594202898550725</v>
      </c>
      <c r="L212" s="104" t="n">
        <v>132</v>
      </c>
      <c r="M212" s="104" t="n">
        <v>15</v>
      </c>
      <c r="N212" s="104" t="n">
        <v>15</v>
      </c>
      <c r="O212" s="105" t="n">
        <v>1</v>
      </c>
      <c r="P212" s="104" t="n">
        <v>0</v>
      </c>
      <c r="Q212" s="105" t="n">
        <v>7</v>
      </c>
      <c r="R212" s="105" t="n">
        <v>7</v>
      </c>
      <c r="S212" s="104" t="n">
        <v>0</v>
      </c>
      <c r="T212" s="105" t="n">
        <v>4.47213595499958</v>
      </c>
      <c r="U212" s="105" t="n">
        <v>20</v>
      </c>
      <c r="V212" s="105" t="n">
        <v>0</v>
      </c>
      <c r="W212" s="105" t="n">
        <v>0.7000000000000001</v>
      </c>
      <c r="X212" s="105" t="n">
        <v>3.5</v>
      </c>
      <c r="Y212" s="105" t="n">
        <v>7</v>
      </c>
      <c r="Z212" s="105" t="n">
        <v>10.5</v>
      </c>
      <c r="AA212" s="105" t="n">
        <v>13.3</v>
      </c>
      <c r="AB212" s="105" t="n">
        <v>14</v>
      </c>
      <c r="AC212" s="105" t="n">
        <v>14</v>
      </c>
      <c r="AD212" s="105" t="n">
        <v>7</v>
      </c>
      <c r="AE212" s="103" t="n"/>
    </row>
    <row r="213" outlineLevel="1" s="102"/>
    <row r="214" outlineLevel="1" s="102"/>
    <row r="215" outlineLevel="1" s="102"/>
  </sheetData>
  <mergeCells count="4">
    <mergeCell ref="C20:D20"/>
    <mergeCell ref="C12:D12"/>
    <mergeCell ref="C39:D39"/>
    <mergeCell ref="C9:D9"/>
  </mergeCells>
  <conditionalFormatting sqref="F15:F17">
    <cfRule type="colorScale" priority="10">
      <colorScale>
        <cfvo type="num" val="0"/>
        <cfvo type="num" val="0.2"/>
        <color rgb="FF000000"/>
        <color rgb="FFC00000"/>
      </colorScale>
    </cfRule>
  </conditionalFormatting>
  <hyperlinks>
    <hyperlink xmlns:r="http://schemas.openxmlformats.org/officeDocument/2006/relationships" ref="D10" r:id="rId1"/>
  </hyperlinks>
  <pageMargins left="0.7" right="0.7" top="0.75" bottom="0.75" header="0.3" footer="0.3"/>
  <pageSetup orientation="portrait"/>
  <tableParts count="5">
    <tablePart xmlns:r="http://schemas.openxmlformats.org/officeDocument/2006/relationships" r:id="rId2"/>
    <tablePart xmlns:r="http://schemas.openxmlformats.org/officeDocument/2006/relationships" r:id="rId3"/>
    <tablePart xmlns:r="http://schemas.openxmlformats.org/officeDocument/2006/relationships" r:id="rId4"/>
    <tablePart xmlns:r="http://schemas.openxmlformats.org/officeDocument/2006/relationships" r:id="rId5"/>
    <tablePart xmlns:r="http://schemas.openxmlformats.org/officeDocument/2006/relationships" r:id="rId6"/>
  </tableParts>
</worksheet>
</file>

<file path=xl/worksheets/sheet3.xml><?xml version="1.0" encoding="utf-8"?>
<worksheet xmlns="http://schemas.openxmlformats.org/spreadsheetml/2006/main">
  <sheetPr codeName="Sheet2">
    <tabColor rgb="FF131313"/>
    <outlinePr summaryBelow="1" summaryRight="1"/>
    <pageSetUpPr/>
  </sheetPr>
  <dimension ref="A1:Z626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C5" sqref="C5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27" customWidth="1" style="83" min="7" max="16384"/>
    <col width="27" customWidth="1" style="102" min="8" max="8"/>
    <col width="27" customWidth="1" style="102" min="9" max="9"/>
    <col width="27" customWidth="1" style="102" min="10" max="10"/>
    <col width="27" customWidth="1" style="102" min="11" max="11"/>
    <col width="27" customWidth="1" style="102" min="12" max="12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5.1" customHeight="1" s="102">
      <c r="A2" s="103" t="n"/>
      <c r="B2" s="103" t="n"/>
      <c r="C2" s="103" t="n"/>
      <c r="D2" s="103" t="n"/>
      <c r="E2" s="103" t="n"/>
      <c r="F2" s="103" t="n"/>
      <c r="G2" s="103" t="n"/>
      <c r="H2" s="103" t="n"/>
      <c r="I2" s="103" t="n"/>
      <c r="J2" s="103" t="n"/>
      <c r="K2" s="103" t="n"/>
      <c r="L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  <c r="G3" s="103" t="n"/>
      <c r="H3" s="103" t="n"/>
      <c r="I3" s="103" t="n"/>
      <c r="J3" s="103" t="n"/>
      <c r="K3" s="103" t="n"/>
      <c r="L3" s="103" t="n"/>
    </row>
    <row r="4" ht="5.1" customHeight="1" s="102">
      <c r="A4" s="103" t="n"/>
      <c r="B4" s="57" t="n"/>
      <c r="C4" s="103" t="n"/>
      <c r="D4" s="103" t="n"/>
      <c r="E4" s="103" t="n"/>
      <c r="F4" s="103" t="n"/>
      <c r="G4" s="103" t="n"/>
      <c r="H4" s="103" t="n"/>
      <c r="I4" s="103" t="n"/>
      <c r="J4" s="103" t="n"/>
      <c r="K4" s="103" t="n"/>
      <c r="L4" s="103" t="n"/>
    </row>
    <row r="5" ht="30" customHeight="1" s="102">
      <c r="A5" s="103" t="n"/>
      <c r="B5" s="103" t="e">
        <v>#VALUE!</v>
      </c>
      <c r="C5" s="103" t="inlineStr">
        <is>
          <t>bank_failures</t>
        </is>
      </c>
      <c r="D5" s="103" t="n"/>
      <c r="E5" s="103" t="n"/>
      <c r="F5" s="103" t="n"/>
      <c r="G5" s="103" t="n"/>
      <c r="H5" s="103" t="n"/>
      <c r="I5" s="103" t="n"/>
      <c r="J5" s="103" t="n"/>
      <c r="K5" s="103" t="n"/>
      <c r="L5" s="103" t="n"/>
    </row>
    <row r="6" ht="10.35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  <c r="I6" s="103" t="n"/>
      <c r="J6" s="103" t="n"/>
      <c r="K6" s="103" t="n"/>
      <c r="L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  <c r="G7" s="103" t="n"/>
      <c r="H7" s="103" t="n"/>
      <c r="I7" s="103" t="n"/>
      <c r="J7" s="103" t="n"/>
      <c r="K7" s="103" t="n"/>
      <c r="L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  <c r="I8" s="103" t="n"/>
      <c r="J8" s="103" t="n"/>
      <c r="K8" s="103" t="n"/>
      <c r="L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  <c r="G9" s="103" t="n"/>
      <c r="H9" s="103" t="n"/>
      <c r="I9" s="103" t="n"/>
      <c r="J9" s="103" t="n"/>
      <c r="K9" s="103" t="n"/>
      <c r="L9" s="103" t="n"/>
    </row>
    <row r="10" outlineLevel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  <c r="I10" s="103" t="n"/>
      <c r="J10" s="103" t="n"/>
      <c r="K10" s="103" t="n"/>
      <c r="L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545</v>
      </c>
      <c r="F11" s="103" t="n"/>
      <c r="G11" s="103" t="n"/>
      <c r="H11" s="103" t="n"/>
      <c r="I11" s="103" t="n"/>
      <c r="J11" s="103" t="n"/>
      <c r="K11" s="103" t="n"/>
      <c r="L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8</v>
      </c>
      <c r="F12" s="103" t="n"/>
      <c r="G12" s="103" t="n"/>
      <c r="H12" s="103" t="n"/>
      <c r="I12" s="103" t="n"/>
      <c r="J12" s="103" t="n"/>
      <c r="K12" s="103" t="n"/>
      <c r="L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62545</v>
      </c>
      <c r="F13" s="103" t="n"/>
      <c r="G13" s="103" t="n"/>
      <c r="H13" s="103" t="n"/>
      <c r="I13" s="103" t="n"/>
      <c r="J13" s="103" t="n"/>
      <c r="K13" s="103" t="n"/>
      <c r="L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  <c r="G14" s="103" t="n"/>
      <c r="H14" s="103" t="n"/>
      <c r="I14" s="103" t="n"/>
      <c r="J14" s="103" t="n"/>
      <c r="K14" s="103" t="n"/>
      <c r="L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</v>
      </c>
      <c r="F15" s="103" t="n"/>
      <c r="G15" s="103" t="n"/>
      <c r="H15" s="103" t="n"/>
      <c r="I15" s="103" t="n"/>
      <c r="J15" s="103" t="n"/>
      <c r="K15" s="103" t="n"/>
      <c r="L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  <c r="G16" s="103" t="n"/>
      <c r="H16" s="103" t="n"/>
      <c r="I16" s="103" t="n"/>
      <c r="J16" s="103" t="n"/>
      <c r="K16" s="103" t="n"/>
      <c r="L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  <c r="G17" s="106" t="inlineStr">
        <is>
          <t>Definition</t>
        </is>
      </c>
      <c r="H17" s="106" t="inlineStr">
        <is>
          <t>Definition</t>
        </is>
      </c>
      <c r="I17" s="106" t="inlineStr">
        <is>
          <t>Definition</t>
        </is>
      </c>
      <c r="J17" s="106" t="inlineStr">
        <is>
          <t>Definition</t>
        </is>
      </c>
      <c r="K17" s="106" t="inlineStr">
        <is>
          <t>Definition</t>
        </is>
      </c>
      <c r="L17" s="106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  <c r="I18" s="103" t="n"/>
      <c r="J18" s="103" t="n"/>
      <c r="K18" s="103" t="n"/>
      <c r="L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  <c r="G19" s="107" t="inlineStr">
        <is>
          <t>Note</t>
        </is>
      </c>
      <c r="H19" s="107" t="inlineStr">
        <is>
          <t>Note</t>
        </is>
      </c>
      <c r="I19" s="107" t="inlineStr">
        <is>
          <t>Note</t>
        </is>
      </c>
      <c r="J19" s="107" t="inlineStr">
        <is>
          <t>Note</t>
        </is>
      </c>
      <c r="K19" s="107" t="inlineStr">
        <is>
          <t>Note</t>
        </is>
      </c>
      <c r="L19" s="107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  <c r="G20" s="103" t="n"/>
      <c r="H20" s="103" t="n"/>
      <c r="I20" s="103" t="n"/>
      <c r="J20" s="103" t="n"/>
      <c r="K20" s="103" t="n"/>
      <c r="L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c1</t>
        </is>
      </c>
      <c r="E21" s="109" t="inlineStr">
        <is>
          <t>Bank</t>
        </is>
      </c>
      <c r="F21" s="109" t="inlineStr">
        <is>
          <t>City</t>
        </is>
      </c>
      <c r="G21" s="82" t="inlineStr">
        <is>
          <t>State</t>
        </is>
      </c>
      <c r="H21" s="82" t="inlineStr">
        <is>
          <t>Date</t>
        </is>
      </c>
      <c r="I21" s="82" t="inlineStr">
        <is>
          <t>Acquired by</t>
        </is>
      </c>
      <c r="J21" s="82" t="inlineStr">
        <is>
          <t>Assets ($mil.)</t>
        </is>
      </c>
      <c r="K21" s="82" t="inlineStr">
        <is>
          <t>index</t>
        </is>
      </c>
      <c r="L21" s="82" t="inlineStr">
        <is>
          <t>HasBlank</t>
        </is>
      </c>
      <c r="M21" s="82" t="inlineStr">
        <is>
          <t>Record Hash</t>
        </is>
      </c>
      <c r="N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  <c r="G22" s="103" t="n"/>
      <c r="H22" s="103" t="n"/>
      <c r="I22" s="103" t="n"/>
      <c r="J22" s="103" t="n"/>
      <c r="K22" s="103" t="n"/>
      <c r="L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  <c r="G23" s="103" t="n"/>
      <c r="H23" s="103" t="n"/>
      <c r="I23" s="103" t="n"/>
      <c r="J23" s="103" t="n"/>
      <c r="K23" s="103" t="n"/>
      <c r="L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  <c r="G24" s="103" t="n"/>
      <c r="H24" s="103" t="n"/>
      <c r="I24" s="103" t="n"/>
      <c r="J24" s="103" t="n"/>
      <c r="K24" s="103" t="n"/>
      <c r="L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int64</t>
        </is>
      </c>
      <c r="E25" s="82" t="inlineStr">
        <is>
          <t>str</t>
        </is>
      </c>
      <c r="F25" s="82" t="inlineStr">
        <is>
          <t>str</t>
        </is>
      </c>
      <c r="G25" s="82" t="inlineStr">
        <is>
          <t>str</t>
        </is>
      </c>
      <c r="H25" s="82" t="inlineStr">
        <is>
          <t>datetime64[us]</t>
        </is>
      </c>
      <c r="I25" s="82" t="inlineStr">
        <is>
          <t>str</t>
        </is>
      </c>
      <c r="J25" s="82" t="inlineStr">
        <is>
          <t>float64</t>
        </is>
      </c>
      <c r="K25" s="82" t="inlineStr">
        <is>
          <t>int64</t>
        </is>
      </c>
      <c r="L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0.2880733944954129</v>
      </c>
      <c r="E26" s="105" t="n">
        <v>0.9669724770642202</v>
      </c>
      <c r="F26" s="105" t="n">
        <v>0.7688073394495413</v>
      </c>
      <c r="G26" s="105" t="n">
        <v>0.07706422018348624</v>
      </c>
      <c r="H26" s="105" t="n">
        <v>0.4385321100917431</v>
      </c>
      <c r="I26" s="105" t="n">
        <v>0.563302752293578</v>
      </c>
      <c r="J26" s="105" t="n">
        <v>0.8366972477064221</v>
      </c>
      <c r="K26" s="105" t="n">
        <v>1</v>
      </c>
      <c r="L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</v>
      </c>
      <c r="G27" s="105" t="n">
        <v>0</v>
      </c>
      <c r="H27" s="105" t="n">
        <v>0</v>
      </c>
      <c r="I27" s="105" t="n">
        <v>0</v>
      </c>
      <c r="J27" s="105" t="n">
        <v>0</v>
      </c>
      <c r="K27" s="105" t="n">
        <v>0</v>
      </c>
      <c r="L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0.06970980893756495</v>
      </c>
      <c r="E28" s="105" t="n">
        <v>0.2509713006635222</v>
      </c>
      <c r="F28" s="105" t="n">
        <v>0.146374610280598</v>
      </c>
      <c r="G28" s="105" t="n">
        <v>0.1396114797345911</v>
      </c>
      <c r="H28" s="105" t="n">
        <v>0.06970980893756495</v>
      </c>
      <c r="I28" s="105" t="n">
        <v>0.2518027020545208</v>
      </c>
      <c r="J28" s="105" t="n">
        <v>0.06970980893756495</v>
      </c>
      <c r="K28" s="105" t="n">
        <v>0.002110480454073067</v>
      </c>
      <c r="L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4360</v>
      </c>
      <c r="E29" s="104" t="n">
        <v>15697</v>
      </c>
      <c r="F29" s="104" t="n">
        <v>9155</v>
      </c>
      <c r="G29" s="104" t="n">
        <v>8732</v>
      </c>
      <c r="H29" s="104" t="n">
        <v>4360</v>
      </c>
      <c r="I29" s="104" t="n">
        <v>15749</v>
      </c>
      <c r="J29" s="104" t="n">
        <v>4360</v>
      </c>
      <c r="K29" s="104" t="n">
        <v>132</v>
      </c>
      <c r="L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157</v>
      </c>
      <c r="E30" s="104" t="n">
        <v>527</v>
      </c>
      <c r="F30" s="104" t="n">
        <v>419</v>
      </c>
      <c r="G30" s="104" t="n">
        <v>42</v>
      </c>
      <c r="H30" s="104" t="n">
        <v>239</v>
      </c>
      <c r="I30" s="104" t="n">
        <v>307</v>
      </c>
      <c r="J30" s="104" t="n">
        <v>456</v>
      </c>
      <c r="K30" s="104" t="n">
        <v>545</v>
      </c>
      <c r="L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545</v>
      </c>
      <c r="E31" s="104" t="n">
        <v>545</v>
      </c>
      <c r="F31" s="104" t="n">
        <v>545</v>
      </c>
      <c r="G31" s="104" t="n">
        <v>545</v>
      </c>
      <c r="H31" s="104" t="n">
        <v>545</v>
      </c>
      <c r="I31" s="104" t="n">
        <v>545</v>
      </c>
      <c r="J31" s="104" t="n">
        <v>545</v>
      </c>
      <c r="K31" s="104" t="n">
        <v>545</v>
      </c>
      <c r="L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0</v>
      </c>
      <c r="G32" s="104" t="n">
        <v>0</v>
      </c>
      <c r="H32" s="104" t="n">
        <v>0</v>
      </c>
      <c r="I32" s="104" t="n">
        <v>0</v>
      </c>
      <c r="J32" s="104" t="n">
        <v>0</v>
      </c>
      <c r="K32" s="104" t="n">
        <v>0</v>
      </c>
      <c r="L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  <c r="G33" s="103" t="n"/>
      <c r="H33" s="103" t="n"/>
      <c r="I33" s="103" t="n"/>
      <c r="J33" s="103" t="n"/>
      <c r="K33" s="103" t="n"/>
      <c r="L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  <c r="G34" s="103" t="n"/>
      <c r="H34" s="103" t="n"/>
      <c r="I34" s="103" t="n"/>
      <c r="J34" s="103" t="n"/>
      <c r="K34" s="103" t="n"/>
      <c r="L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  <c r="G35" s="103" t="n"/>
      <c r="H35" s="103" t="n"/>
      <c r="I35" s="103" t="n"/>
      <c r="J35" s="103" t="n"/>
      <c r="K35" s="103" t="n"/>
      <c r="L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  <c r="G36" s="103" t="n"/>
      <c r="H36" s="103" t="n"/>
      <c r="I36" s="103" t="n"/>
      <c r="J36" s="103" t="n"/>
      <c r="K36" s="103" t="n"/>
      <c r="L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  <c r="G37" s="103" t="n"/>
      <c r="H37" s="103" t="n"/>
      <c r="I37" s="103" t="n"/>
      <c r="J37" s="103" t="n"/>
      <c r="K37" s="103" t="n"/>
      <c r="L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105" t="n">
        <v>52.89908256880734</v>
      </c>
      <c r="E38" s="105" t="n">
        <v/>
      </c>
      <c r="F38" s="105" t="n">
        <v/>
      </c>
      <c r="G38" s="105" t="n">
        <v/>
      </c>
      <c r="H38" s="91" t="n">
        <v>40661.68073394495</v>
      </c>
      <c r="I38" s="105" t="n">
        <v/>
      </c>
      <c r="J38" s="105" t="n">
        <v>3111.921100917431</v>
      </c>
      <c r="K38" s="105" t="n">
        <v>272</v>
      </c>
      <c r="L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105" t="n">
        <v>42</v>
      </c>
      <c r="E39" s="105" t="n">
        <v/>
      </c>
      <c r="F39" s="105" t="n">
        <v/>
      </c>
      <c r="G39" s="105" t="n">
        <v/>
      </c>
      <c r="H39" s="91" t="n">
        <v>40389</v>
      </c>
      <c r="I39" s="105" t="n">
        <v/>
      </c>
      <c r="J39" s="105" t="n">
        <v>212</v>
      </c>
      <c r="K39" s="105" t="n">
        <v>272</v>
      </c>
      <c r="L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105" t="n">
        <v>1</v>
      </c>
      <c r="E40" s="82" t="inlineStr">
        <is>
          <t>First State Bank</t>
        </is>
      </c>
      <c r="F40" s="82" t="inlineStr">
        <is>
          <t>Chicago</t>
        </is>
      </c>
      <c r="G40" s="82" t="inlineStr">
        <is>
          <t>Georgia</t>
        </is>
      </c>
      <c r="H40" s="91" t="n">
        <v>40116</v>
      </c>
      <c r="I40" s="82" t="inlineStr">
        <is>
          <t>None (insured depositors paid directly)</t>
        </is>
      </c>
      <c r="J40" s="105" t="n">
        <v>70</v>
      </c>
      <c r="K40" s="104" t="n">
        <v>0</v>
      </c>
      <c r="L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>43.40493011992528</v>
      </c>
      <c r="E41" s="105" t="n">
        <v/>
      </c>
      <c r="F41" s="105" t="n">
        <v/>
      </c>
      <c r="G41" s="105" t="n">
        <v/>
      </c>
      <c r="H41" s="105" t="n">
        <v/>
      </c>
      <c r="I41" s="105" t="n">
        <v/>
      </c>
      <c r="J41" s="105" t="n">
        <v>25681.00843845088</v>
      </c>
      <c r="K41" s="105" t="n">
        <v>157.4722197722506</v>
      </c>
      <c r="L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>1883.987958715596</v>
      </c>
      <c r="E42" s="105" t="n">
        <v/>
      </c>
      <c r="F42" s="105" t="n">
        <v/>
      </c>
      <c r="G42" s="105" t="n">
        <v/>
      </c>
      <c r="H42" s="105" t="n">
        <v/>
      </c>
      <c r="I42" s="105" t="n">
        <v/>
      </c>
      <c r="J42" s="105" t="n">
        <v>659514194.4157856</v>
      </c>
      <c r="K42" s="105" t="n">
        <v>24797.5</v>
      </c>
      <c r="L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  <c r="G43" s="103" t="n"/>
      <c r="H43" s="103" t="n"/>
      <c r="I43" s="103" t="n"/>
      <c r="J43" s="103" t="n"/>
      <c r="K43" s="103" t="n"/>
      <c r="L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  <c r="G44" s="103" t="n"/>
      <c r="H44" s="103" t="n"/>
      <c r="I44" s="103" t="n"/>
      <c r="J44" s="103" t="n"/>
      <c r="K44" s="103" t="n"/>
      <c r="L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  <c r="G45" s="103" t="n"/>
      <c r="H45" s="103" t="n"/>
      <c r="I45" s="103" t="n"/>
      <c r="J45" s="103" t="n"/>
      <c r="K45" s="103" t="n"/>
      <c r="L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  <c r="G46" s="103" t="n"/>
      <c r="H46" s="103" t="n"/>
      <c r="I46" s="103" t="n"/>
      <c r="J46" s="103" t="n"/>
      <c r="K46" s="103" t="n"/>
      <c r="L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  <c r="G47" s="103" t="n"/>
      <c r="H47" s="103" t="n"/>
      <c r="I47" s="103" t="n"/>
      <c r="J47" s="103" t="n"/>
      <c r="K47" s="103" t="n"/>
      <c r="L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105" t="n">
        <v>1</v>
      </c>
      <c r="E48" s="105" t="n">
        <v/>
      </c>
      <c r="F48" s="105" t="n">
        <v/>
      </c>
      <c r="G48" s="105" t="n">
        <v/>
      </c>
      <c r="H48" s="91" t="n">
        <v>39472</v>
      </c>
      <c r="I48" s="105" t="n">
        <v/>
      </c>
      <c r="J48" s="105" t="n">
        <v>4.9</v>
      </c>
      <c r="K48" s="105" t="n">
        <v>0</v>
      </c>
      <c r="L48" s="103" t="n"/>
    </row>
    <row r="49" outlineLevel="2" ht="15" customHeight="1" s="102">
      <c r="A49" s="103" t="n"/>
      <c r="B49" s="103" t="n"/>
      <c r="C49" s="17" t="n">
        <v>0.05</v>
      </c>
      <c r="D49" s="105" t="n">
        <v>2.200000000000003</v>
      </c>
      <c r="E49" s="105" t="n">
        <v/>
      </c>
      <c r="F49" s="105" t="n">
        <v/>
      </c>
      <c r="G49" s="105" t="n">
        <v/>
      </c>
      <c r="H49" s="91" t="n">
        <v>39830.4</v>
      </c>
      <c r="I49" s="105" t="n">
        <v/>
      </c>
      <c r="J49" s="105" t="n">
        <v>31.62</v>
      </c>
      <c r="K49" s="105" t="n">
        <v>27.2</v>
      </c>
      <c r="L49" s="103" t="n"/>
    </row>
    <row r="50" outlineLevel="2" ht="15" customHeight="1" s="102">
      <c r="A50" s="103" t="n"/>
      <c r="B50" s="103" t="n"/>
      <c r="C50" s="18" t="n">
        <v>0.25</v>
      </c>
      <c r="D50" s="105" t="n">
        <v>15</v>
      </c>
      <c r="E50" s="105" t="n">
        <v/>
      </c>
      <c r="F50" s="105" t="n">
        <v/>
      </c>
      <c r="G50" s="105" t="n">
        <v/>
      </c>
      <c r="H50" s="91" t="n">
        <v>40116</v>
      </c>
      <c r="I50" s="105" t="n">
        <v/>
      </c>
      <c r="J50" s="105" t="n">
        <v>100.1</v>
      </c>
      <c r="K50" s="105" t="n">
        <v>136</v>
      </c>
      <c r="L50" s="103" t="n"/>
    </row>
    <row r="51" outlineLevel="2" ht="15" customHeight="1" s="102">
      <c r="A51" s="103" t="n"/>
      <c r="B51" s="103" t="n"/>
      <c r="C51" s="3" t="n">
        <v>0.5</v>
      </c>
      <c r="D51" s="105" t="n">
        <v>42</v>
      </c>
      <c r="E51" s="105" t="n">
        <v/>
      </c>
      <c r="F51" s="105" t="n">
        <v/>
      </c>
      <c r="G51" s="105" t="n">
        <v/>
      </c>
      <c r="H51" s="91" t="n">
        <v>40389</v>
      </c>
      <c r="I51" s="105" t="n">
        <v/>
      </c>
      <c r="J51" s="105" t="n">
        <v>212</v>
      </c>
      <c r="K51" s="105" t="n">
        <v>272</v>
      </c>
      <c r="L51" s="103" t="n"/>
    </row>
    <row r="52" outlineLevel="2" ht="15" customHeight="1" s="102">
      <c r="A52" s="103" t="n"/>
      <c r="B52" s="103" t="n"/>
      <c r="C52" s="17" t="n">
        <v>0.75</v>
      </c>
      <c r="D52" s="105" t="n">
        <v>85</v>
      </c>
      <c r="E52" s="105" t="n">
        <v/>
      </c>
      <c r="F52" s="105" t="n">
        <v/>
      </c>
      <c r="G52" s="105" t="n">
        <v/>
      </c>
      <c r="H52" s="91" t="n">
        <v>40851</v>
      </c>
      <c r="I52" s="105" t="n">
        <v/>
      </c>
      <c r="J52" s="105" t="n">
        <v>493</v>
      </c>
      <c r="K52" s="105" t="n">
        <v>408</v>
      </c>
      <c r="L52" s="103" t="n"/>
    </row>
    <row r="53" outlineLevel="2" ht="15" customHeight="1" s="102">
      <c r="A53" s="103" t="n"/>
      <c r="B53" s="103" t="n"/>
      <c r="C53" s="17" t="n">
        <v>0.95</v>
      </c>
      <c r="D53" s="105" t="n">
        <v>135</v>
      </c>
      <c r="E53" s="105" t="n">
        <v/>
      </c>
      <c r="F53" s="105" t="n">
        <v/>
      </c>
      <c r="G53" s="105" t="n">
        <v/>
      </c>
      <c r="H53" s="91" t="n">
        <v>42479.19999999999</v>
      </c>
      <c r="I53" s="105" t="n">
        <v/>
      </c>
      <c r="J53" s="105" t="n">
        <v>3600</v>
      </c>
      <c r="K53" s="105" t="n">
        <v>516.8</v>
      </c>
      <c r="L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105" t="n">
        <v>157</v>
      </c>
      <c r="E54" s="105" t="n">
        <v/>
      </c>
      <c r="F54" s="105" t="n">
        <v/>
      </c>
      <c r="G54" s="105" t="n">
        <v/>
      </c>
      <c r="H54" s="91" t="n">
        <v>45583</v>
      </c>
      <c r="I54" s="105" t="n">
        <v/>
      </c>
      <c r="J54" s="105" t="n">
        <v>395000</v>
      </c>
      <c r="K54" s="105" t="n">
        <v>544</v>
      </c>
      <c r="L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105" t="n">
        <v>156</v>
      </c>
      <c r="E55" s="105" t="n">
        <v/>
      </c>
      <c r="F55" s="105" t="n">
        <v/>
      </c>
      <c r="G55" s="105" t="n">
        <v/>
      </c>
      <c r="H55" s="82" t="inlineStr">
        <is>
          <t>6111 days 00:00:00</t>
        </is>
      </c>
      <c r="I55" s="105" t="n">
        <v/>
      </c>
      <c r="J55" s="105" t="n">
        <v>394995.1</v>
      </c>
      <c r="K55" s="105" t="n">
        <v>544</v>
      </c>
      <c r="L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105" t="n">
        <v>70</v>
      </c>
      <c r="E56" s="105" t="n">
        <v/>
      </c>
      <c r="F56" s="105" t="n">
        <v/>
      </c>
      <c r="G56" s="105" t="n">
        <v/>
      </c>
      <c r="H56" s="82" t="inlineStr">
        <is>
          <t>735 days 00:00:00</t>
        </is>
      </c>
      <c r="I56" s="105" t="n">
        <v/>
      </c>
      <c r="J56" s="105" t="n">
        <v>392.9</v>
      </c>
      <c r="K56" s="105" t="n">
        <v>272</v>
      </c>
      <c r="L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  <c r="G57" s="103" t="n"/>
      <c r="H57" s="103" t="n"/>
      <c r="I57" s="103" t="n"/>
      <c r="J57" s="103" t="n"/>
      <c r="K57" s="103" t="n"/>
      <c r="L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  <c r="G58" s="103" t="n"/>
      <c r="H58" s="103" t="n"/>
      <c r="I58" s="103" t="n"/>
      <c r="J58" s="103" t="n"/>
      <c r="K58" s="103" t="n"/>
      <c r="L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  <c r="G59" s="103" t="n"/>
      <c r="H59" s="103" t="n"/>
      <c r="I59" s="103" t="n"/>
      <c r="J59" s="103" t="n"/>
      <c r="K59" s="103" t="n"/>
      <c r="L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  <c r="G60" s="110" t="b">
        <v>0</v>
      </c>
      <c r="H60" s="110" t="b">
        <v>0</v>
      </c>
      <c r="I60" s="110" t="b">
        <v>0</v>
      </c>
      <c r="J60" s="110" t="b">
        <v>0</v>
      </c>
      <c r="K60" s="110" t="b">
        <v>0</v>
      </c>
      <c r="L60" s="110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  <c r="G61" s="110" t="b">
        <v>0</v>
      </c>
      <c r="H61" s="110" t="b">
        <v>0</v>
      </c>
      <c r="I61" s="110" t="b">
        <v>0</v>
      </c>
      <c r="J61" s="110" t="b">
        <v>0</v>
      </c>
      <c r="K61" s="110" t="b">
        <v>0</v>
      </c>
      <c r="L61" s="110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  <c r="G62" s="110" t="b">
        <v>0</v>
      </c>
      <c r="H62" s="110" t="b">
        <v>0</v>
      </c>
      <c r="I62" s="110" t="b">
        <v>0</v>
      </c>
      <c r="J62" s="110" t="b">
        <v>0</v>
      </c>
      <c r="K62" s="110" t="b">
        <v>0</v>
      </c>
      <c r="L62" s="110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  <c r="G63" s="110" t="b">
        <v>0</v>
      </c>
      <c r="H63" s="110" t="b">
        <v>0</v>
      </c>
      <c r="I63" s="110" t="b">
        <v>0</v>
      </c>
      <c r="J63" s="110" t="b">
        <v>0</v>
      </c>
      <c r="K63" s="110" t="b">
        <v>0</v>
      </c>
      <c r="L63" s="110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  <c r="G64" s="110" t="b">
        <v>0</v>
      </c>
      <c r="H64" s="110" t="b">
        <v>0</v>
      </c>
      <c r="I64" s="110" t="b">
        <v>0</v>
      </c>
      <c r="J64" s="110" t="b">
        <v>0</v>
      </c>
      <c r="K64" s="110" t="b">
        <v>0</v>
      </c>
      <c r="L64" s="110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  <c r="G65" s="110" t="b">
        <v>0</v>
      </c>
      <c r="H65" s="110" t="b">
        <v>0</v>
      </c>
      <c r="I65" s="110" t="b">
        <v>0</v>
      </c>
      <c r="J65" s="110" t="b">
        <v>0</v>
      </c>
      <c r="K65" s="110" t="b">
        <v>0</v>
      </c>
      <c r="L65" s="110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  <c r="G66" s="110" t="b">
        <v>0</v>
      </c>
      <c r="H66" s="110" t="b">
        <v>0</v>
      </c>
      <c r="I66" s="110" t="b">
        <v>0</v>
      </c>
      <c r="J66" s="110" t="b">
        <v>0</v>
      </c>
      <c r="K66" s="110" t="b">
        <v>0</v>
      </c>
      <c r="L66" s="110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  <c r="G67" s="110" t="b">
        <v>0</v>
      </c>
      <c r="H67" s="110" t="b">
        <v>0</v>
      </c>
      <c r="I67" s="110" t="b">
        <v>0</v>
      </c>
      <c r="J67" s="110" t="b">
        <v>0</v>
      </c>
      <c r="K67" s="110" t="b">
        <v>0</v>
      </c>
      <c r="L67" s="110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  <c r="G68" s="103" t="n"/>
      <c r="H68" s="103" t="n"/>
      <c r="I68" s="103" t="n"/>
      <c r="J68" s="103" t="n"/>
      <c r="K68" s="103" t="n"/>
      <c r="L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  <c r="G69" s="103" t="n"/>
      <c r="H69" s="103" t="n"/>
      <c r="I69" s="103" t="n"/>
      <c r="J69" s="103" t="n"/>
      <c r="K69" s="103" t="n"/>
      <c r="L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  <c r="G70" s="103" t="n"/>
      <c r="H70" s="103" t="n"/>
      <c r="I70" s="103" t="n"/>
      <c r="J70" s="103" t="n"/>
      <c r="K70" s="103" t="n"/>
      <c r="L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  <c r="G71" s="103" t="n"/>
      <c r="H71" s="103" t="n"/>
      <c r="I71" s="103" t="n"/>
      <c r="J71" s="103" t="n"/>
      <c r="K71" s="103" t="n"/>
      <c r="L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  <c r="G72" s="103" t="n"/>
      <c r="H72" s="103" t="n"/>
      <c r="I72" s="103" t="n"/>
      <c r="J72" s="103" t="n"/>
      <c r="K72" s="103" t="n"/>
      <c r="L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  <c r="G73" s="103" t="n"/>
      <c r="H73" s="103" t="n"/>
      <c r="I73" s="103" t="n"/>
      <c r="J73" s="103" t="n"/>
      <c r="K73" s="103" t="n"/>
      <c r="L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  <c r="G74" s="103" t="n"/>
      <c r="H74" s="103" t="n"/>
      <c r="I74" s="103" t="n"/>
      <c r="J74" s="103" t="n"/>
      <c r="K74" s="103" t="n"/>
      <c r="L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  <c r="G75" s="103" t="n"/>
      <c r="H75" s="103" t="n"/>
      <c r="I75" s="103" t="n"/>
      <c r="J75" s="103" t="n"/>
      <c r="K75" s="103" t="n"/>
      <c r="L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  <c r="G76" s="103" t="n"/>
      <c r="H76" s="103" t="n"/>
      <c r="I76" s="103" t="n"/>
      <c r="J76" s="103" t="n"/>
      <c r="K76" s="103" t="n"/>
      <c r="L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  <c r="G77" s="103" t="n"/>
      <c r="H77" s="103" t="n"/>
      <c r="I77" s="103" t="n"/>
      <c r="J77" s="103" t="n"/>
      <c r="K77" s="103" t="n"/>
      <c r="L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  <c r="G78" s="103" t="n"/>
      <c r="H78" s="103" t="n"/>
      <c r="I78" s="103" t="n"/>
      <c r="J78" s="103" t="n"/>
      <c r="K78" s="103" t="n"/>
      <c r="L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  <c r="G79" s="103" t="n"/>
      <c r="H79" s="103" t="n"/>
      <c r="I79" s="103" t="n"/>
      <c r="J79" s="103" t="n"/>
      <c r="K79" s="103" t="n"/>
      <c r="L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  <c r="G80" s="103" t="n"/>
      <c r="H80" s="103" t="n"/>
      <c r="I80" s="103" t="n"/>
      <c r="J80" s="103" t="n"/>
      <c r="K80" s="103" t="n"/>
      <c r="L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c1</t>
        </is>
      </c>
      <c r="E81" s="98" t="inlineStr">
        <is>
          <t>Bank</t>
        </is>
      </c>
      <c r="F81" s="98" t="inlineStr">
        <is>
          <t>City</t>
        </is>
      </c>
      <c r="G81" s="98" t="inlineStr">
        <is>
          <t>State</t>
        </is>
      </c>
      <c r="H81" s="98" t="inlineStr">
        <is>
          <t>Date</t>
        </is>
      </c>
      <c r="I81" s="98" t="inlineStr">
        <is>
          <t>Acquired by</t>
        </is>
      </c>
      <c r="J81" s="98" t="inlineStr">
        <is>
          <t>Assets ($mil.)</t>
        </is>
      </c>
      <c r="K81" s="98" t="inlineStr">
        <is>
          <t>index</t>
        </is>
      </c>
      <c r="L81" s="98" t="inlineStr">
        <is>
          <t>HasBlank</t>
        </is>
      </c>
      <c r="M81" s="86" t="inlineStr">
        <is>
          <t>Record Hash</t>
        </is>
      </c>
      <c r="N81" s="86" t="n"/>
    </row>
    <row r="82" ht="15" customHeight="1" s="102">
      <c r="A82" s="103" t="n"/>
      <c r="B82" s="103" t="n"/>
      <c r="C82" s="86" t="inlineStr">
        <is>
          <t>False</t>
        </is>
      </c>
      <c r="D82" s="82" t="n">
        <v>1</v>
      </c>
      <c r="E82" s="82" t="inlineStr">
        <is>
          <t>Douglass National Bank</t>
        </is>
      </c>
      <c r="F82" s="82" t="inlineStr">
        <is>
          <t>Kansas City</t>
        </is>
      </c>
      <c r="G82" s="82" t="inlineStr">
        <is>
          <t>Missouri</t>
        </is>
      </c>
      <c r="H82" s="82" t="n">
        <v>39472</v>
      </c>
      <c r="I82" s="82" t="inlineStr">
        <is>
          <t>Liberty Bank and Trust</t>
        </is>
      </c>
      <c r="J82" s="82" t="n">
        <v>58.5</v>
      </c>
      <c r="K82" s="82" t="n">
        <v>0</v>
      </c>
      <c r="L82" s="82" t="n">
        <v>0</v>
      </c>
      <c r="M82" s="86" t="n">
        <v>1.678955548961695e+19</v>
      </c>
      <c r="N82" s="86" t="n"/>
    </row>
    <row r="83" ht="15" customHeight="1" s="102">
      <c r="A83" s="103" t="n"/>
      <c r="B83" s="103" t="n"/>
      <c r="C83" s="86" t="inlineStr">
        <is>
          <t>False</t>
        </is>
      </c>
      <c r="D83" s="82" t="n">
        <v>2</v>
      </c>
      <c r="E83" s="82" t="inlineStr">
        <is>
          <t>Hume Bank</t>
        </is>
      </c>
      <c r="F83" s="82" t="inlineStr">
        <is>
          <t>Hume</t>
        </is>
      </c>
      <c r="G83" s="82" t="inlineStr">
        <is>
          <t>Missouri</t>
        </is>
      </c>
      <c r="H83" s="82" t="n">
        <v>39514</v>
      </c>
      <c r="I83" s="82" t="inlineStr">
        <is>
          <t>Security Bank</t>
        </is>
      </c>
      <c r="J83" s="82" t="n">
        <v>18.7</v>
      </c>
      <c r="K83" s="82" t="n">
        <v>1</v>
      </c>
      <c r="L83" s="82" t="n">
        <v>0</v>
      </c>
      <c r="M83" s="86" t="n">
        <v>1.117322528398024e+19</v>
      </c>
      <c r="N83" s="86" t="n"/>
    </row>
    <row r="84">
      <c r="A84" s="103" t="n"/>
      <c r="C84" s="86" t="inlineStr">
        <is>
          <t>False</t>
        </is>
      </c>
      <c r="D84" s="82" t="n">
        <v>3</v>
      </c>
      <c r="E84" s="82" t="inlineStr">
        <is>
          <t>Bear Stearns</t>
        </is>
      </c>
      <c r="F84" s="82" t="inlineStr">
        <is>
          <t>New York City</t>
        </is>
      </c>
      <c r="G84" s="82" t="inlineStr">
        <is>
          <t>New York</t>
        </is>
      </c>
      <c r="H84" s="82" t="n">
        <v>39523</v>
      </c>
      <c r="I84" s="82" t="inlineStr">
        <is>
          <t>J.P. Morgan Chase</t>
        </is>
      </c>
      <c r="J84" s="82" t="n">
        <v>395000</v>
      </c>
      <c r="K84" s="82" t="n">
        <v>2</v>
      </c>
      <c r="L84" s="82" t="n">
        <v>0</v>
      </c>
      <c r="M84" s="86" t="n">
        <v>1.430863884961555e+19</v>
      </c>
      <c r="N84" s="86" t="n"/>
    </row>
    <row r="85">
      <c r="A85" s="103" t="n"/>
      <c r="C85" s="86" t="inlineStr">
        <is>
          <t>False</t>
        </is>
      </c>
      <c r="D85" s="82" t="n">
        <v>4</v>
      </c>
      <c r="E85" s="82" t="inlineStr">
        <is>
          <t>ANB Financial N.A.</t>
        </is>
      </c>
      <c r="F85" s="82" t="inlineStr">
        <is>
          <t>Bentonville</t>
        </is>
      </c>
      <c r="G85" s="82" t="inlineStr">
        <is>
          <t>Arkansas</t>
        </is>
      </c>
      <c r="H85" s="82" t="n">
        <v>39577</v>
      </c>
      <c r="I85" s="82" t="inlineStr">
        <is>
          <t>Pulaski Bank and Trust Company</t>
        </is>
      </c>
      <c r="J85" s="82" t="n">
        <v>2100</v>
      </c>
      <c r="K85" s="82" t="n">
        <v>3</v>
      </c>
      <c r="L85" s="82" t="n">
        <v>0</v>
      </c>
      <c r="M85" s="86" t="n">
        <v>4.686836593732785e+18</v>
      </c>
      <c r="N85" s="86" t="n"/>
    </row>
    <row r="86">
      <c r="A86" s="103" t="n"/>
      <c r="C86" s="86" t="inlineStr">
        <is>
          <t>False</t>
        </is>
      </c>
      <c r="D86" s="82" t="n">
        <v>5</v>
      </c>
      <c r="E86" s="82" t="inlineStr">
        <is>
          <t>First Integrity Bank, N.A.</t>
        </is>
      </c>
      <c r="F86" s="82" t="inlineStr">
        <is>
          <t>Staples</t>
        </is>
      </c>
      <c r="G86" s="82" t="inlineStr">
        <is>
          <t>Minnesota</t>
        </is>
      </c>
      <c r="H86" s="82" t="n">
        <v>39598</v>
      </c>
      <c r="I86" s="82" t="inlineStr">
        <is>
          <t>First International Bank and Trust</t>
        </is>
      </c>
      <c r="J86" s="82" t="n">
        <v>54.7</v>
      </c>
      <c r="K86" s="82" t="n">
        <v>4</v>
      </c>
      <c r="L86" s="82" t="n">
        <v>0</v>
      </c>
      <c r="M86" s="86" t="n">
        <v>1.256047049356679e+19</v>
      </c>
      <c r="N86" s="86" t="n"/>
    </row>
    <row r="87">
      <c r="A87" s="103" t="n"/>
      <c r="C87" s="86" t="inlineStr">
        <is>
          <t>False</t>
        </is>
      </c>
      <c r="D87" s="82" t="n">
        <v>6</v>
      </c>
      <c r="E87" s="82" t="inlineStr">
        <is>
          <t>IndyMac</t>
        </is>
      </c>
      <c r="F87" s="82" t="inlineStr">
        <is>
          <t>Pasadena</t>
        </is>
      </c>
      <c r="G87" s="82" t="inlineStr">
        <is>
          <t>California</t>
        </is>
      </c>
      <c r="H87" s="82" t="n">
        <v>39640</v>
      </c>
      <c r="I87" s="82" t="inlineStr">
        <is>
          <t>OneWest Bank, FSB</t>
        </is>
      </c>
      <c r="J87" s="82" t="n">
        <v>32000</v>
      </c>
      <c r="K87" s="82" t="n">
        <v>5</v>
      </c>
      <c r="L87" s="82" t="n">
        <v>0</v>
      </c>
      <c r="M87" s="86" t="n">
        <v>5.291776439616451e+17</v>
      </c>
      <c r="N87" s="86" t="n"/>
    </row>
    <row r="88">
      <c r="A88" s="103" t="n"/>
      <c r="C88" s="86" t="inlineStr">
        <is>
          <t>False</t>
        </is>
      </c>
      <c r="D88" s="82" t="n">
        <v>7</v>
      </c>
      <c r="E88" s="82" t="inlineStr">
        <is>
          <t>First National Bank of Nevada</t>
        </is>
      </c>
      <c r="F88" s="82" t="inlineStr">
        <is>
          <t>Reno</t>
        </is>
      </c>
      <c r="G88" s="82" t="inlineStr">
        <is>
          <t>Nevada</t>
        </is>
      </c>
      <c r="H88" s="82" t="n">
        <v>39654</v>
      </c>
      <c r="I88" s="82" t="inlineStr">
        <is>
          <t>Mutual of Omaha Bank</t>
        </is>
      </c>
      <c r="J88" s="82" t="n">
        <v>3400</v>
      </c>
      <c r="K88" s="82" t="n">
        <v>6</v>
      </c>
      <c r="L88" s="82" t="n">
        <v>0</v>
      </c>
      <c r="M88" s="86" t="n">
        <v>4.01951060026401e+18</v>
      </c>
      <c r="N88" s="86" t="n"/>
    </row>
    <row r="89">
      <c r="A89" s="103" t="n"/>
      <c r="C89" s="86" t="inlineStr">
        <is>
          <t>False</t>
        </is>
      </c>
      <c r="D89" s="82" t="n">
        <v>8</v>
      </c>
      <c r="E89" s="82" t="inlineStr">
        <is>
          <t>First Heritage Bank, N.A.</t>
        </is>
      </c>
      <c r="F89" s="82" t="inlineStr">
        <is>
          <t>Newport Beach</t>
        </is>
      </c>
      <c r="G89" s="82" t="inlineStr">
        <is>
          <t>California</t>
        </is>
      </c>
      <c r="H89" s="82" t="n">
        <v>39654</v>
      </c>
      <c r="I89" s="82" t="inlineStr">
        <is>
          <t>Mutual of Omaha Bank</t>
        </is>
      </c>
      <c r="J89" s="82" t="n">
        <v>254</v>
      </c>
      <c r="K89" s="82" t="n">
        <v>7</v>
      </c>
      <c r="L89" s="82" t="n">
        <v>0</v>
      </c>
      <c r="M89" s="86" t="n">
        <v>1.460117714823387e+19</v>
      </c>
      <c r="N89" s="86" t="n"/>
    </row>
    <row r="90">
      <c r="A90" s="103" t="n"/>
      <c r="C90" s="86" t="inlineStr">
        <is>
          <t>False</t>
        </is>
      </c>
      <c r="D90" s="82" t="n">
        <v>9</v>
      </c>
      <c r="E90" s="82" t="inlineStr">
        <is>
          <t>First Priority Bank</t>
        </is>
      </c>
      <c r="F90" s="82" t="inlineStr">
        <is>
          <t>Bradenton</t>
        </is>
      </c>
      <c r="G90" s="82" t="inlineStr">
        <is>
          <t>Florida</t>
        </is>
      </c>
      <c r="H90" s="82" t="n">
        <v>39661</v>
      </c>
      <c r="I90" s="82" t="inlineStr">
        <is>
          <t>SunTrust Banks</t>
        </is>
      </c>
      <c r="J90" s="82" t="n">
        <v>259</v>
      </c>
      <c r="K90" s="82" t="n">
        <v>8</v>
      </c>
      <c r="L90" s="82" t="n">
        <v>0</v>
      </c>
      <c r="M90" s="86" t="n">
        <v>5.261432692000288e+18</v>
      </c>
      <c r="N90" s="86" t="n"/>
    </row>
    <row r="91">
      <c r="A91" s="103" t="n"/>
      <c r="C91" s="86" t="inlineStr">
        <is>
          <t>False</t>
        </is>
      </c>
      <c r="D91" s="82" t="n">
        <v>10</v>
      </c>
      <c r="E91" s="82" t="inlineStr">
        <is>
          <t>The Columbian Bank and Trust Company</t>
        </is>
      </c>
      <c r="F91" s="82" t="inlineStr">
        <is>
          <t>Topeka</t>
        </is>
      </c>
      <c r="G91" s="82" t="inlineStr">
        <is>
          <t>Kansas</t>
        </is>
      </c>
      <c r="H91" s="82" t="n">
        <v>39682</v>
      </c>
      <c r="I91" s="82" t="inlineStr">
        <is>
          <t>Citizens Bank and Trust</t>
        </is>
      </c>
      <c r="J91" s="82" t="n">
        <v>752</v>
      </c>
      <c r="K91" s="82" t="n">
        <v>9</v>
      </c>
      <c r="L91" s="82" t="n">
        <v>0</v>
      </c>
      <c r="M91" s="86" t="n">
        <v>8.497670633146039e+18</v>
      </c>
      <c r="N91" s="86" t="n"/>
    </row>
    <row r="92">
      <c r="A92" s="103" t="n"/>
      <c r="C92" s="86" t="inlineStr">
        <is>
          <t>False</t>
        </is>
      </c>
      <c r="D92" s="82" t="n">
        <v>11</v>
      </c>
      <c r="E92" s="82" t="inlineStr">
        <is>
          <t>Integrity Bank</t>
        </is>
      </c>
      <c r="F92" s="82" t="inlineStr">
        <is>
          <t>Alpharetta</t>
        </is>
      </c>
      <c r="G92" s="82" t="inlineStr">
        <is>
          <t>Georgia</t>
        </is>
      </c>
      <c r="H92" s="82" t="n">
        <v>39689</v>
      </c>
      <c r="I92" s="82" t="inlineStr">
        <is>
          <t>Regions Bank</t>
        </is>
      </c>
      <c r="J92" s="82" t="n">
        <v>1100</v>
      </c>
      <c r="K92" s="82" t="n">
        <v>10</v>
      </c>
      <c r="L92" s="82" t="n">
        <v>0</v>
      </c>
      <c r="M92" s="86" t="n">
        <v>9.755640400197796e+18</v>
      </c>
      <c r="N92" s="86" t="n"/>
    </row>
    <row r="93">
      <c r="A93" s="103" t="n"/>
      <c r="C93" s="86" t="inlineStr">
        <is>
          <t>False</t>
        </is>
      </c>
      <c r="D93" s="82" t="n">
        <v>12</v>
      </c>
      <c r="E93" s="82" t="inlineStr">
        <is>
          <t>Silver State Bank</t>
        </is>
      </c>
      <c r="F93" s="82" t="inlineStr">
        <is>
          <t>Henderson</t>
        </is>
      </c>
      <c r="G93" s="82" t="inlineStr">
        <is>
          <t>Nevada</t>
        </is>
      </c>
      <c r="H93" s="82" t="n">
        <v>39696</v>
      </c>
      <c r="I93" s="82" t="inlineStr">
        <is>
          <t>Nevada State Bank</t>
        </is>
      </c>
      <c r="J93" s="82" t="n">
        <v>2000</v>
      </c>
      <c r="K93" s="82" t="n">
        <v>11</v>
      </c>
      <c r="L93" s="82" t="n">
        <v>0</v>
      </c>
      <c r="M93" s="86" t="n">
        <v>8.462397446314168e+18</v>
      </c>
      <c r="N93" s="86" t="n"/>
    </row>
    <row r="94">
      <c r="A94" s="103" t="n"/>
      <c r="C94" s="86" t="inlineStr">
        <is>
          <t>False</t>
        </is>
      </c>
      <c r="D94" s="82" t="n">
        <v>13</v>
      </c>
      <c r="E94" s="82" t="inlineStr">
        <is>
          <t>Ameribank</t>
        </is>
      </c>
      <c r="F94" s="82" t="inlineStr">
        <is>
          <t>Northfork</t>
        </is>
      </c>
      <c r="G94" s="82" t="inlineStr">
        <is>
          <t>West Virginia</t>
        </is>
      </c>
      <c r="H94" s="82" t="n">
        <v>39710</v>
      </c>
      <c r="I94" s="82" t="inlineStr">
        <is>
          <t>The Citizens Savings Bank Pioneer Community Bank</t>
        </is>
      </c>
      <c r="J94" s="82" t="n">
        <v>113</v>
      </c>
      <c r="K94" s="82" t="n">
        <v>12</v>
      </c>
      <c r="L94" s="82" t="n">
        <v>0</v>
      </c>
      <c r="M94" s="86" t="n">
        <v>7.878864936007195e+17</v>
      </c>
      <c r="N94" s="86" t="n"/>
    </row>
    <row r="95">
      <c r="A95" s="103" t="n"/>
      <c r="C95" s="86" t="inlineStr">
        <is>
          <t>False</t>
        </is>
      </c>
      <c r="D95" s="82" t="n">
        <v>14</v>
      </c>
      <c r="E95" s="82" t="inlineStr">
        <is>
          <t>Washington Mutual Bank</t>
        </is>
      </c>
      <c r="F95" s="82" t="inlineStr">
        <is>
          <t>Seattle</t>
        </is>
      </c>
      <c r="G95" s="82" t="inlineStr">
        <is>
          <t>Washington</t>
        </is>
      </c>
      <c r="H95" s="82" t="n">
        <v>39716</v>
      </c>
      <c r="I95" s="82" t="inlineStr">
        <is>
          <t>JPMorgan Chase &amp; Co</t>
        </is>
      </c>
      <c r="J95" s="82" t="n">
        <v>307000</v>
      </c>
      <c r="K95" s="82" t="n">
        <v>13</v>
      </c>
      <c r="L95" s="82" t="n">
        <v>0</v>
      </c>
      <c r="M95" s="86" t="n">
        <v>8.115877866862268e+17</v>
      </c>
      <c r="N95" s="86" t="n"/>
    </row>
    <row r="96">
      <c r="A96" s="103" t="n"/>
      <c r="C96" s="86" t="inlineStr">
        <is>
          <t>False</t>
        </is>
      </c>
      <c r="D96" s="82" t="n">
        <v>15</v>
      </c>
      <c r="E96" s="82" t="inlineStr">
        <is>
          <t>Main Street Bank</t>
        </is>
      </c>
      <c r="F96" s="82" t="inlineStr">
        <is>
          <t>Northville</t>
        </is>
      </c>
      <c r="G96" s="82" t="inlineStr">
        <is>
          <t>Michigan</t>
        </is>
      </c>
      <c r="H96" s="82" t="n">
        <v>39731</v>
      </c>
      <c r="I96" s="82" t="inlineStr">
        <is>
          <t>Monroe Bank and Trust</t>
        </is>
      </c>
      <c r="J96" s="82" t="n">
        <v>98</v>
      </c>
      <c r="K96" s="82" t="n">
        <v>14</v>
      </c>
      <c r="L96" s="82" t="n">
        <v>0</v>
      </c>
      <c r="M96" s="86" t="n">
        <v>7.792530878115681e+18</v>
      </c>
      <c r="N96" s="86" t="n"/>
    </row>
    <row r="97">
      <c r="A97" s="103" t="n"/>
      <c r="C97" s="86" t="inlineStr">
        <is>
          <t>False</t>
        </is>
      </c>
      <c r="D97" s="82" t="n">
        <v>16</v>
      </c>
      <c r="E97" s="82" t="inlineStr">
        <is>
          <t>Meridian Bank</t>
        </is>
      </c>
      <c r="F97" s="82" t="inlineStr">
        <is>
          <t>Eldred</t>
        </is>
      </c>
      <c r="G97" s="82" t="inlineStr">
        <is>
          <t>Illinois</t>
        </is>
      </c>
      <c r="H97" s="82" t="n">
        <v>39731</v>
      </c>
      <c r="I97" s="82" t="inlineStr">
        <is>
          <t>National Bank</t>
        </is>
      </c>
      <c r="J97" s="82" t="n">
        <v>39.2</v>
      </c>
      <c r="K97" s="82" t="n">
        <v>15</v>
      </c>
      <c r="L97" s="82" t="n">
        <v>0</v>
      </c>
      <c r="M97" s="86" t="n">
        <v>1.829015591634339e+19</v>
      </c>
      <c r="N97" s="86" t="n"/>
    </row>
    <row r="98">
      <c r="A98" s="103" t="n"/>
      <c r="C98" s="86" t="inlineStr">
        <is>
          <t>False</t>
        </is>
      </c>
      <c r="D98" s="82" t="n">
        <v>17</v>
      </c>
      <c r="E98" s="82" t="inlineStr">
        <is>
          <t>Alpha Bank &amp; Trust</t>
        </is>
      </c>
      <c r="F98" s="82" t="inlineStr">
        <is>
          <t>Alpharetta</t>
        </is>
      </c>
      <c r="G98" s="82" t="inlineStr">
        <is>
          <t>Georgia</t>
        </is>
      </c>
      <c r="H98" s="82" t="n">
        <v>39745</v>
      </c>
      <c r="I98" s="82" t="inlineStr">
        <is>
          <t>Stearns Bank, N.A.</t>
        </is>
      </c>
      <c r="J98" s="82" t="n">
        <v>354.1</v>
      </c>
      <c r="K98" s="82" t="n">
        <v>16</v>
      </c>
      <c r="L98" s="82" t="n">
        <v>0</v>
      </c>
      <c r="M98" s="86" t="n">
        <v>1.467815782475684e+19</v>
      </c>
      <c r="N98" s="86" t="n"/>
    </row>
    <row r="99">
      <c r="A99" s="103" t="n"/>
      <c r="C99" s="86" t="inlineStr">
        <is>
          <t>False</t>
        </is>
      </c>
      <c r="D99" s="82" t="n">
        <v>18</v>
      </c>
      <c r="E99" s="82" t="inlineStr">
        <is>
          <t>Freedom Bank</t>
        </is>
      </c>
      <c r="F99" s="82" t="inlineStr">
        <is>
          <t>Bradenton</t>
        </is>
      </c>
      <c r="G99" s="82" t="inlineStr">
        <is>
          <t>Florida</t>
        </is>
      </c>
      <c r="H99" s="82" t="n">
        <v>39752</v>
      </c>
      <c r="I99" s="82" t="inlineStr">
        <is>
          <t>Fifth Third Bank</t>
        </is>
      </c>
      <c r="J99" s="82" t="n">
        <v>287</v>
      </c>
      <c r="K99" s="82" t="n">
        <v>17</v>
      </c>
      <c r="L99" s="82" t="n">
        <v>0</v>
      </c>
      <c r="M99" s="86" t="n">
        <v>1.501905024759142e+19</v>
      </c>
      <c r="N99" s="86" t="n"/>
    </row>
    <row r="100">
      <c r="A100" s="103" t="n"/>
      <c r="C100" s="86" t="inlineStr">
        <is>
          <t>False</t>
        </is>
      </c>
      <c r="D100" s="82" t="n">
        <v>19</v>
      </c>
      <c r="E100" s="82" t="inlineStr">
        <is>
          <t>Franklin Bank</t>
        </is>
      </c>
      <c r="F100" s="82" t="inlineStr">
        <is>
          <t>Houston</t>
        </is>
      </c>
      <c r="G100" s="82" t="inlineStr">
        <is>
          <t>Texas</t>
        </is>
      </c>
      <c r="H100" s="82" t="n">
        <v>39759</v>
      </c>
      <c r="I100" s="82" t="inlineStr">
        <is>
          <t>Prosperity Bank</t>
        </is>
      </c>
      <c r="J100" s="82" t="n">
        <v>5100</v>
      </c>
      <c r="K100" s="82" t="n">
        <v>18</v>
      </c>
      <c r="L100" s="82" t="n">
        <v>0</v>
      </c>
      <c r="M100" s="86" t="n">
        <v>8.869278038035203e+18</v>
      </c>
      <c r="N100" s="86" t="n"/>
    </row>
    <row r="101">
      <c r="C101" s="86" t="inlineStr">
        <is>
          <t>False</t>
        </is>
      </c>
      <c r="D101" s="82" t="n">
        <v>20</v>
      </c>
      <c r="E101" s="82" t="inlineStr">
        <is>
          <t>Security Pacific Bank</t>
        </is>
      </c>
      <c r="F101" s="82" t="inlineStr">
        <is>
          <t>Los Angeles</t>
        </is>
      </c>
      <c r="G101" s="82" t="inlineStr">
        <is>
          <t>California</t>
        </is>
      </c>
      <c r="H101" s="82" t="n">
        <v>39759</v>
      </c>
      <c r="I101" s="82" t="inlineStr">
        <is>
          <t>Pacific Western Bank</t>
        </is>
      </c>
      <c r="J101" s="82" t="n">
        <v>561.1</v>
      </c>
      <c r="K101" s="82" t="n">
        <v>19</v>
      </c>
      <c r="L101" s="82" t="n">
        <v>0</v>
      </c>
      <c r="M101" s="86" t="n">
        <v>1.602669074092077e+19</v>
      </c>
      <c r="N101" s="86" t="n"/>
    </row>
    <row r="102">
      <c r="C102" s="86" t="inlineStr">
        <is>
          <t>False</t>
        </is>
      </c>
      <c r="D102" s="82" t="n">
        <v>21</v>
      </c>
      <c r="E102" s="82" t="inlineStr">
        <is>
          <t>The Community Bank</t>
        </is>
      </c>
      <c r="F102" s="82" t="inlineStr">
        <is>
          <t>Loganville</t>
        </is>
      </c>
      <c r="G102" s="82" t="inlineStr">
        <is>
          <t>Georgia</t>
        </is>
      </c>
      <c r="H102" s="82" t="n">
        <v>39773</v>
      </c>
      <c r="I102" s="82" t="inlineStr">
        <is>
          <t>Bank of Essex</t>
        </is>
      </c>
      <c r="J102" s="82" t="n">
        <v>681</v>
      </c>
      <c r="K102" s="82" t="n">
        <v>20</v>
      </c>
      <c r="L102" s="82" t="n">
        <v>0</v>
      </c>
      <c r="M102" s="86" t="n">
        <v>1.703179925001726e+19</v>
      </c>
      <c r="N102" s="86" t="n"/>
    </row>
    <row r="103">
      <c r="C103" s="86" t="inlineStr">
        <is>
          <t>False</t>
        </is>
      </c>
      <c r="D103" s="82" t="n">
        <v>22</v>
      </c>
      <c r="E103" s="82" t="inlineStr">
        <is>
          <t>Downey Savings and Loan</t>
        </is>
      </c>
      <c r="F103" s="82" t="inlineStr">
        <is>
          <t>Newport Beach</t>
        </is>
      </c>
      <c r="G103" s="82" t="inlineStr">
        <is>
          <t>California</t>
        </is>
      </c>
      <c r="H103" s="82" t="n">
        <v>39773</v>
      </c>
      <c r="I103" s="82" t="inlineStr">
        <is>
          <t>U.S. Bank, N.A.</t>
        </is>
      </c>
      <c r="J103" s="82" t="n">
        <v>12800</v>
      </c>
      <c r="K103" s="82" t="n">
        <v>21</v>
      </c>
      <c r="L103" s="82" t="n">
        <v>0</v>
      </c>
      <c r="M103" s="86" t="n">
        <v>3.534383512142751e+18</v>
      </c>
      <c r="N103" s="86" t="n"/>
    </row>
    <row r="104">
      <c r="C104" s="86" t="inlineStr">
        <is>
          <t>False</t>
        </is>
      </c>
      <c r="D104" s="82" t="n">
        <v>23</v>
      </c>
      <c r="E104" s="82" t="inlineStr">
        <is>
          <t>PFF Bank and Trust</t>
        </is>
      </c>
      <c r="F104" s="82" t="inlineStr">
        <is>
          <t>Pomona</t>
        </is>
      </c>
      <c r="G104" s="82" t="inlineStr">
        <is>
          <t>California</t>
        </is>
      </c>
      <c r="H104" s="82" t="n">
        <v>39773</v>
      </c>
      <c r="I104" s="82" t="inlineStr">
        <is>
          <t>U.S. Bank, N.A.</t>
        </is>
      </c>
      <c r="J104" s="82" t="n">
        <v>3700</v>
      </c>
      <c r="K104" s="82" t="n">
        <v>22</v>
      </c>
      <c r="L104" s="82" t="n">
        <v>0</v>
      </c>
      <c r="M104" s="86" t="n">
        <v>2.973607010682989e+18</v>
      </c>
      <c r="N104" s="86" t="n"/>
    </row>
    <row r="105">
      <c r="C105" s="86" t="inlineStr">
        <is>
          <t>False</t>
        </is>
      </c>
      <c r="D105" s="82" t="n">
        <v>24</v>
      </c>
      <c r="E105" s="82" t="inlineStr">
        <is>
          <t>First Georgia Community Bank</t>
        </is>
      </c>
      <c r="F105" s="82" t="inlineStr">
        <is>
          <t>Jackson</t>
        </is>
      </c>
      <c r="G105" s="82" t="inlineStr">
        <is>
          <t>Georgia</t>
        </is>
      </c>
      <c r="H105" s="82" t="n">
        <v>39787</v>
      </c>
      <c r="I105" s="82" t="inlineStr">
        <is>
          <t>United Bank</t>
        </is>
      </c>
      <c r="J105" s="82" t="n">
        <v>237.5</v>
      </c>
      <c r="K105" s="82" t="n">
        <v>23</v>
      </c>
      <c r="L105" s="82" t="n">
        <v>0</v>
      </c>
      <c r="M105" s="86" t="n">
        <v>8.715052203353566e+18</v>
      </c>
      <c r="N105" s="86" t="n"/>
    </row>
    <row r="106">
      <c r="C106" s="86" t="inlineStr">
        <is>
          <t>False</t>
        </is>
      </c>
      <c r="D106" s="82" t="n">
        <v>25</v>
      </c>
      <c r="E106" s="82" t="inlineStr">
        <is>
          <t>Haven Trust Bank</t>
        </is>
      </c>
      <c r="F106" s="82" t="inlineStr">
        <is>
          <t>Duluth</t>
        </is>
      </c>
      <c r="G106" s="82" t="inlineStr">
        <is>
          <t>Georgia</t>
        </is>
      </c>
      <c r="H106" s="82" t="n">
        <v>39794</v>
      </c>
      <c r="I106" s="82" t="inlineStr">
        <is>
          <t>Branch Banking and Trust Company (BB&amp;T)</t>
        </is>
      </c>
      <c r="J106" s="82" t="n">
        <v>572</v>
      </c>
      <c r="K106" s="82" t="n">
        <v>24</v>
      </c>
      <c r="L106" s="82" t="n">
        <v>0</v>
      </c>
      <c r="M106" s="86" t="n">
        <v>5.463186844161819e+17</v>
      </c>
      <c r="N106" s="86" t="n"/>
    </row>
    <row r="107">
      <c r="C107" s="86" t="inlineStr">
        <is>
          <t>False</t>
        </is>
      </c>
      <c r="D107" s="82" t="n">
        <v>26</v>
      </c>
      <c r="E107" s="82" t="inlineStr">
        <is>
          <t>Sanderson State Bank</t>
        </is>
      </c>
      <c r="F107" s="82" t="inlineStr">
        <is>
          <t>Sanderson</t>
        </is>
      </c>
      <c r="G107" s="82" t="inlineStr">
        <is>
          <t>Texas</t>
        </is>
      </c>
      <c r="H107" s="82" t="n">
        <v>39794</v>
      </c>
      <c r="I107" s="82" t="inlineStr">
        <is>
          <t>The Pecos County State Bank</t>
        </is>
      </c>
      <c r="J107" s="82" t="n">
        <v>37</v>
      </c>
      <c r="K107" s="82" t="n">
        <v>25</v>
      </c>
      <c r="L107" s="82" t="n">
        <v>0</v>
      </c>
      <c r="M107" s="86" t="n">
        <v>1.257804409324428e+19</v>
      </c>
      <c r="N107" s="86" t="n"/>
    </row>
    <row r="108">
      <c r="C108" s="86" t="inlineStr">
        <is>
          <t>False</t>
        </is>
      </c>
      <c r="D108" s="82" t="n">
        <v>1</v>
      </c>
      <c r="E108" s="82" t="inlineStr">
        <is>
          <t>National Bank of Commerce</t>
        </is>
      </c>
      <c r="F108" s="82" t="inlineStr">
        <is>
          <t>Berkeley</t>
        </is>
      </c>
      <c r="G108" s="82" t="inlineStr">
        <is>
          <t>Illinois</t>
        </is>
      </c>
      <c r="H108" s="82" t="n">
        <v>39829</v>
      </c>
      <c r="I108" s="82" t="inlineStr">
        <is>
          <t>Republic Bank of Chicago</t>
        </is>
      </c>
      <c r="J108" s="82" t="n">
        <v>430.9</v>
      </c>
      <c r="K108" s="82" t="n">
        <v>26</v>
      </c>
      <c r="L108" s="82" t="n">
        <v>0</v>
      </c>
      <c r="M108" s="86" t="n">
        <v>6.195043018476754e+18</v>
      </c>
      <c r="N108" s="86" t="n"/>
    </row>
    <row r="109">
      <c r="C109" s="86" t="inlineStr">
        <is>
          <t>False</t>
        </is>
      </c>
      <c r="D109" s="82" t="n">
        <v>2</v>
      </c>
      <c r="E109" s="82" t="inlineStr">
        <is>
          <t>Bank of Clark County</t>
        </is>
      </c>
      <c r="F109" s="82" t="inlineStr">
        <is>
          <t>Vancouver</t>
        </is>
      </c>
      <c r="G109" s="82" t="inlineStr">
        <is>
          <t>Washington</t>
        </is>
      </c>
      <c r="H109" s="82" t="n">
        <v>39829</v>
      </c>
      <c r="I109" s="82" t="inlineStr">
        <is>
          <t>Umpqua Bank</t>
        </is>
      </c>
      <c r="J109" s="82" t="n">
        <v>446.5</v>
      </c>
      <c r="K109" s="82" t="n">
        <v>27</v>
      </c>
      <c r="L109" s="82" t="n">
        <v>0</v>
      </c>
      <c r="M109" s="86" t="n">
        <v>8.417181831107002e+18</v>
      </c>
      <c r="N109" s="86" t="n"/>
    </row>
    <row r="110">
      <c r="C110" s="86" t="inlineStr">
        <is>
          <t>False</t>
        </is>
      </c>
      <c r="D110" s="82" t="n">
        <v>3</v>
      </c>
      <c r="E110" s="82" t="inlineStr">
        <is>
          <t>1st Centennial Bank</t>
        </is>
      </c>
      <c r="F110" s="82" t="inlineStr">
        <is>
          <t>Redlands</t>
        </is>
      </c>
      <c r="G110" s="82" t="inlineStr">
        <is>
          <t>California</t>
        </is>
      </c>
      <c r="H110" s="82" t="n">
        <v>39836</v>
      </c>
      <c r="I110" s="82" t="inlineStr">
        <is>
          <t>First California Bank</t>
        </is>
      </c>
      <c r="J110" s="82" t="n">
        <v>803.3</v>
      </c>
      <c r="K110" s="82" t="n">
        <v>28</v>
      </c>
      <c r="L110" s="82" t="n">
        <v>0</v>
      </c>
      <c r="M110" s="86" t="n">
        <v>1.377292604228804e+19</v>
      </c>
      <c r="N110" s="86" t="n"/>
    </row>
    <row r="111">
      <c r="C111" s="86" t="inlineStr">
        <is>
          <t>False</t>
        </is>
      </c>
      <c r="D111" s="82" t="n">
        <v>4</v>
      </c>
      <c r="E111" s="82" t="inlineStr">
        <is>
          <t>MagnetBank</t>
        </is>
      </c>
      <c r="F111" s="82" t="inlineStr">
        <is>
          <t>Salt Lake City</t>
        </is>
      </c>
      <c r="G111" s="82" t="inlineStr">
        <is>
          <t>Utah</t>
        </is>
      </c>
      <c r="H111" s="82" t="n">
        <v>39843</v>
      </c>
      <c r="I111" s="82" t="inlineStr">
        <is>
          <t>None (insured depositors paid directly)</t>
        </is>
      </c>
      <c r="J111" s="82" t="n">
        <v>292.9</v>
      </c>
      <c r="K111" s="82" t="n">
        <v>29</v>
      </c>
      <c r="L111" s="82" t="n">
        <v>0</v>
      </c>
      <c r="M111" s="86" t="n">
        <v>9.603986090674884e+17</v>
      </c>
      <c r="N111" s="86" t="n"/>
    </row>
    <row r="112">
      <c r="C112" s="86" t="inlineStr">
        <is>
          <t>False</t>
        </is>
      </c>
      <c r="D112" s="82" t="n">
        <v>5</v>
      </c>
      <c r="E112" s="82" t="inlineStr">
        <is>
          <t>Suburban FSB</t>
        </is>
      </c>
      <c r="F112" s="82" t="inlineStr">
        <is>
          <t>Crofton</t>
        </is>
      </c>
      <c r="G112" s="82" t="inlineStr">
        <is>
          <t>Maryland</t>
        </is>
      </c>
      <c r="H112" s="82" t="n">
        <v>39843</v>
      </c>
      <c r="I112" s="82" t="inlineStr">
        <is>
          <t>Bank of Essex</t>
        </is>
      </c>
      <c r="J112" s="82" t="n">
        <v>360</v>
      </c>
      <c r="K112" s="82" t="n">
        <v>30</v>
      </c>
      <c r="L112" s="82" t="n">
        <v>0</v>
      </c>
      <c r="M112" s="86" t="n">
        <v>1.202307014759735e+19</v>
      </c>
      <c r="N112" s="86" t="n"/>
    </row>
    <row r="113">
      <c r="C113" s="86" t="inlineStr">
        <is>
          <t>False</t>
        </is>
      </c>
      <c r="D113" s="82" t="n">
        <v>6</v>
      </c>
      <c r="E113" s="82" t="inlineStr">
        <is>
          <t>Ocala National Bank</t>
        </is>
      </c>
      <c r="F113" s="82" t="inlineStr">
        <is>
          <t>Ocala</t>
        </is>
      </c>
      <c r="G113" s="82" t="inlineStr">
        <is>
          <t>Florida</t>
        </is>
      </c>
      <c r="H113" s="82" t="n">
        <v>39843</v>
      </c>
      <c r="I113" s="82" t="inlineStr">
        <is>
          <t>CenterState Bank of Florida, N.A.</t>
        </is>
      </c>
      <c r="J113" s="82" t="n">
        <v>223.5</v>
      </c>
      <c r="K113" s="82" t="n">
        <v>31</v>
      </c>
      <c r="L113" s="82" t="n">
        <v>0</v>
      </c>
      <c r="M113" s="86" t="n">
        <v>9.36078739923106e+18</v>
      </c>
      <c r="N113" s="86" t="n"/>
    </row>
    <row r="114">
      <c r="C114" s="86" t="inlineStr">
        <is>
          <t>False</t>
        </is>
      </c>
      <c r="D114" s="82" t="n">
        <v>7</v>
      </c>
      <c r="E114" s="82" t="inlineStr">
        <is>
          <t>FirstBank Financial Service</t>
        </is>
      </c>
      <c r="F114" s="82" t="inlineStr">
        <is>
          <t>McDonough</t>
        </is>
      </c>
      <c r="G114" s="82" t="inlineStr">
        <is>
          <t>Georgia</t>
        </is>
      </c>
      <c r="H114" s="82" t="n">
        <v>39850</v>
      </c>
      <c r="I114" s="82" t="inlineStr">
        <is>
          <t>Regions Bank</t>
        </is>
      </c>
      <c r="J114" s="82" t="n">
        <v>337</v>
      </c>
      <c r="K114" s="82" t="n">
        <v>32</v>
      </c>
      <c r="L114" s="82" t="n">
        <v>0</v>
      </c>
      <c r="M114" s="86" t="n">
        <v>8.06263082540499e+18</v>
      </c>
      <c r="N114" s="86" t="n"/>
    </row>
    <row r="115">
      <c r="C115" s="86" t="inlineStr">
        <is>
          <t>False</t>
        </is>
      </c>
      <c r="D115" s="82" t="n">
        <v>8</v>
      </c>
      <c r="E115" s="82" t="inlineStr">
        <is>
          <t>Alliance Bank</t>
        </is>
      </c>
      <c r="F115" s="82" t="inlineStr">
        <is>
          <t>Culver City</t>
        </is>
      </c>
      <c r="G115" s="82" t="inlineStr">
        <is>
          <t>California</t>
        </is>
      </c>
      <c r="H115" s="82" t="n">
        <v>39850</v>
      </c>
      <c r="I115" s="82" t="inlineStr">
        <is>
          <t>California Bank and Trust</t>
        </is>
      </c>
      <c r="J115" s="82" t="n">
        <v>1140</v>
      </c>
      <c r="K115" s="82" t="n">
        <v>33</v>
      </c>
      <c r="L115" s="82" t="n">
        <v>0</v>
      </c>
      <c r="M115" s="86" t="n">
        <v>1.547997174884197e+19</v>
      </c>
      <c r="N115" s="86" t="n"/>
    </row>
    <row r="116">
      <c r="C116" s="86" t="inlineStr">
        <is>
          <t>False</t>
        </is>
      </c>
      <c r="D116" s="82" t="n">
        <v>9</v>
      </c>
      <c r="E116" s="82" t="inlineStr">
        <is>
          <t>County Bank</t>
        </is>
      </c>
      <c r="F116" s="82" t="inlineStr">
        <is>
          <t>Merced</t>
        </is>
      </c>
      <c r="G116" s="82" t="inlineStr">
        <is>
          <t>California</t>
        </is>
      </c>
      <c r="H116" s="82" t="n">
        <v>39850</v>
      </c>
      <c r="I116" s="82" t="inlineStr">
        <is>
          <t>Westamerica Bank</t>
        </is>
      </c>
      <c r="J116" s="82" t="n">
        <v>1700</v>
      </c>
      <c r="K116" s="82" t="n">
        <v>34</v>
      </c>
      <c r="L116" s="82" t="n">
        <v>0</v>
      </c>
      <c r="M116" s="86" t="n">
        <v>3.472409274479349e+18</v>
      </c>
      <c r="N116" s="86" t="n"/>
    </row>
    <row r="117">
      <c r="C117" s="86" t="inlineStr">
        <is>
          <t>False</t>
        </is>
      </c>
      <c r="D117" s="82" t="n">
        <v>10</v>
      </c>
      <c r="E117" s="82" t="inlineStr">
        <is>
          <t>Sherman County Bank</t>
        </is>
      </c>
      <c r="F117" s="82" t="inlineStr">
        <is>
          <t>Loup City</t>
        </is>
      </c>
      <c r="G117" s="82" t="inlineStr">
        <is>
          <t>Nebraska</t>
        </is>
      </c>
      <c r="H117" s="82" t="n">
        <v>39857</v>
      </c>
      <c r="I117" s="82" t="inlineStr">
        <is>
          <t>Heritage Bank</t>
        </is>
      </c>
      <c r="J117" s="82" t="n">
        <v>129.8</v>
      </c>
      <c r="K117" s="82" t="n">
        <v>35</v>
      </c>
      <c r="L117" s="82" t="n">
        <v>0</v>
      </c>
      <c r="M117" s="86" t="n">
        <v>1.070226742204849e+19</v>
      </c>
      <c r="N117" s="86" t="n"/>
    </row>
    <row r="118">
      <c r="C118" s="86" t="inlineStr">
        <is>
          <t>False</t>
        </is>
      </c>
      <c r="D118" s="82" t="n">
        <v>11</v>
      </c>
      <c r="E118" s="82" t="inlineStr">
        <is>
          <t>Riverside Bank of the Gulf Coast</t>
        </is>
      </c>
      <c r="F118" s="82" t="inlineStr">
        <is>
          <t>Cape Coral</t>
        </is>
      </c>
      <c r="G118" s="82" t="inlineStr">
        <is>
          <t>Florida</t>
        </is>
      </c>
      <c r="H118" s="82" t="n">
        <v>39857</v>
      </c>
      <c r="I118" s="82" t="inlineStr">
        <is>
          <t>TIB Bank</t>
        </is>
      </c>
      <c r="J118" s="82" t="n">
        <v>539</v>
      </c>
      <c r="K118" s="82" t="n">
        <v>36</v>
      </c>
      <c r="L118" s="82" t="n">
        <v>0</v>
      </c>
      <c r="M118" s="86" t="n">
        <v>7.541911767842936e+18</v>
      </c>
      <c r="N118" s="86" t="n"/>
    </row>
    <row r="119">
      <c r="C119" s="86" t="inlineStr">
        <is>
          <t>False</t>
        </is>
      </c>
      <c r="D119" s="82" t="n">
        <v>12</v>
      </c>
      <c r="E119" s="82" t="inlineStr">
        <is>
          <t>Corn Belt Bank &amp; Trust Co.</t>
        </is>
      </c>
      <c r="F119" s="82" t="inlineStr">
        <is>
          <t>Pittsfield</t>
        </is>
      </c>
      <c r="G119" s="82" t="inlineStr">
        <is>
          <t>Illinois</t>
        </is>
      </c>
      <c r="H119" s="82" t="n">
        <v>39857</v>
      </c>
      <c r="I119" s="82" t="inlineStr">
        <is>
          <t>The Carlinville National Bank</t>
        </is>
      </c>
      <c r="J119" s="82" t="n">
        <v>271.8</v>
      </c>
      <c r="K119" s="82" t="n">
        <v>37</v>
      </c>
      <c r="L119" s="82" t="n">
        <v>0</v>
      </c>
      <c r="M119" s="86" t="n">
        <v>8.841001193924078e+18</v>
      </c>
      <c r="N119" s="86" t="n"/>
    </row>
    <row r="120">
      <c r="C120" s="86" t="inlineStr">
        <is>
          <t>False</t>
        </is>
      </c>
      <c r="D120" s="82" t="n">
        <v>13</v>
      </c>
      <c r="E120" s="82" t="inlineStr">
        <is>
          <t>Pinnacle Bank of Oregon</t>
        </is>
      </c>
      <c r="F120" s="82" t="inlineStr">
        <is>
          <t>Beaverton</t>
        </is>
      </c>
      <c r="G120" s="82" t="inlineStr">
        <is>
          <t>Oregon</t>
        </is>
      </c>
      <c r="H120" s="82" t="n">
        <v>39857</v>
      </c>
      <c r="I120" s="82" t="inlineStr">
        <is>
          <t>Washington Trust Bank of Spokane</t>
        </is>
      </c>
      <c r="J120" s="82" t="n">
        <v>73</v>
      </c>
      <c r="K120" s="82" t="n">
        <v>38</v>
      </c>
      <c r="L120" s="82" t="n">
        <v>0</v>
      </c>
      <c r="M120" s="86" t="n">
        <v>1.117979726242414e+19</v>
      </c>
      <c r="N120" s="86" t="n"/>
    </row>
    <row r="121">
      <c r="C121" s="86" t="inlineStr">
        <is>
          <t>False</t>
        </is>
      </c>
      <c r="D121" s="82" t="n">
        <v>14</v>
      </c>
      <c r="E121" s="82" t="inlineStr">
        <is>
          <t>Silver Falls Bank</t>
        </is>
      </c>
      <c r="F121" s="82" t="inlineStr">
        <is>
          <t>Silverton</t>
        </is>
      </c>
      <c r="G121" s="82" t="inlineStr">
        <is>
          <t>Oregon</t>
        </is>
      </c>
      <c r="H121" s="82" t="n">
        <v>39864</v>
      </c>
      <c r="I121" s="82" t="inlineStr">
        <is>
          <t>Citizens Bank</t>
        </is>
      </c>
      <c r="J121" s="82" t="n">
        <v>131.4</v>
      </c>
      <c r="K121" s="82" t="n">
        <v>39</v>
      </c>
      <c r="L121" s="82" t="n">
        <v>0</v>
      </c>
      <c r="M121" s="86" t="n">
        <v>9.385379010098993e+18</v>
      </c>
      <c r="N121" s="86" t="n"/>
    </row>
    <row r="122">
      <c r="C122" s="86" t="inlineStr">
        <is>
          <t>False</t>
        </is>
      </c>
      <c r="D122" s="82" t="n">
        <v>15</v>
      </c>
      <c r="E122" s="82" t="inlineStr">
        <is>
          <t>Heritage Community Bank</t>
        </is>
      </c>
      <c r="F122" s="82" t="inlineStr">
        <is>
          <t>Glenwood</t>
        </is>
      </c>
      <c r="G122" s="82" t="inlineStr">
        <is>
          <t>Illinois</t>
        </is>
      </c>
      <c r="H122" s="82" t="n">
        <v>39871</v>
      </c>
      <c r="I122" s="82" t="inlineStr">
        <is>
          <t>MB Financial Bank, N.A.</t>
        </is>
      </c>
      <c r="J122" s="82" t="n">
        <v>232.9</v>
      </c>
      <c r="K122" s="82" t="n">
        <v>40</v>
      </c>
      <c r="L122" s="82" t="n">
        <v>0</v>
      </c>
      <c r="M122" s="86" t="n">
        <v>1.299053511587201e+18</v>
      </c>
      <c r="N122" s="86" t="n"/>
    </row>
    <row r="123">
      <c r="C123" s="86" t="inlineStr">
        <is>
          <t>False</t>
        </is>
      </c>
      <c r="D123" s="82" t="n">
        <v>16</v>
      </c>
      <c r="E123" s="82" t="inlineStr">
        <is>
          <t>Security Savings Bank</t>
        </is>
      </c>
      <c r="F123" s="82" t="inlineStr">
        <is>
          <t>Henderson</t>
        </is>
      </c>
      <c r="G123" s="82" t="inlineStr">
        <is>
          <t>Nevada</t>
        </is>
      </c>
      <c r="H123" s="82" t="n">
        <v>39871</v>
      </c>
      <c r="I123" s="82" t="inlineStr">
        <is>
          <t>Bank of Nevada</t>
        </is>
      </c>
      <c r="J123" s="82" t="n">
        <v>238.3</v>
      </c>
      <c r="K123" s="82" t="n">
        <v>41</v>
      </c>
      <c r="L123" s="82" t="n">
        <v>0</v>
      </c>
      <c r="M123" s="86" t="n">
        <v>9.120892098876656e+18</v>
      </c>
      <c r="N123" s="86" t="n"/>
    </row>
    <row r="124">
      <c r="C124" s="86" t="inlineStr">
        <is>
          <t>False</t>
        </is>
      </c>
      <c r="D124" s="82" t="n">
        <v>17</v>
      </c>
      <c r="E124" s="82" t="inlineStr">
        <is>
          <t>Freedom Bank of Georgia</t>
        </is>
      </c>
      <c r="F124" s="82" t="inlineStr">
        <is>
          <t>Commerce</t>
        </is>
      </c>
      <c r="G124" s="82" t="inlineStr">
        <is>
          <t>Georgia</t>
        </is>
      </c>
      <c r="H124" s="82" t="n">
        <v>39878</v>
      </c>
      <c r="I124" s="82" t="inlineStr">
        <is>
          <t>Northeast Georgia Bank</t>
        </is>
      </c>
      <c r="J124" s="82" t="n">
        <v>173</v>
      </c>
      <c r="K124" s="82" t="n">
        <v>42</v>
      </c>
      <c r="L124" s="82" t="n">
        <v>0</v>
      </c>
      <c r="M124" s="86" t="n">
        <v>5.654225239116332e+18</v>
      </c>
      <c r="N124" s="86" t="n"/>
    </row>
    <row r="125">
      <c r="C125" s="86" t="inlineStr">
        <is>
          <t>False</t>
        </is>
      </c>
      <c r="D125" s="82" t="n">
        <v>18</v>
      </c>
      <c r="E125" s="82" t="inlineStr">
        <is>
          <t>FirstCity Bank</t>
        </is>
      </c>
      <c r="F125" s="82" t="inlineStr">
        <is>
          <t>Stockbridge</t>
        </is>
      </c>
      <c r="G125" s="82" t="inlineStr">
        <is>
          <t>Georgia</t>
        </is>
      </c>
      <c r="H125" s="82" t="n">
        <v>39892</v>
      </c>
      <c r="I125" s="82" t="inlineStr">
        <is>
          <t>None (insured depositors paid directly)</t>
        </is>
      </c>
      <c r="J125" s="82" t="n">
        <v>297</v>
      </c>
      <c r="K125" s="82" t="n">
        <v>43</v>
      </c>
      <c r="L125" s="82" t="n">
        <v>0</v>
      </c>
      <c r="M125" s="86" t="n">
        <v>4.379704851462393e+18</v>
      </c>
      <c r="N125" s="86" t="n"/>
    </row>
    <row r="126">
      <c r="C126" s="86" t="inlineStr">
        <is>
          <t>False</t>
        </is>
      </c>
      <c r="D126" s="82" t="n">
        <v>19</v>
      </c>
      <c r="E126" s="82" t="inlineStr">
        <is>
          <t>Colorado National Bank</t>
        </is>
      </c>
      <c r="F126" s="82" t="inlineStr">
        <is>
          <t>Colorado Springs</t>
        </is>
      </c>
      <c r="G126" s="82" t="inlineStr">
        <is>
          <t>Colorado</t>
        </is>
      </c>
      <c r="H126" s="82" t="n">
        <v>39892</v>
      </c>
      <c r="I126" s="82" t="inlineStr">
        <is>
          <t>Herring Bank</t>
        </is>
      </c>
      <c r="J126" s="82" t="n">
        <v>123.9</v>
      </c>
      <c r="K126" s="82" t="n">
        <v>44</v>
      </c>
      <c r="L126" s="82" t="n">
        <v>0</v>
      </c>
      <c r="M126" s="86" t="n">
        <v>8.698647524506107e+18</v>
      </c>
      <c r="N126" s="86" t="n"/>
    </row>
    <row r="127">
      <c r="C127" s="86" t="inlineStr">
        <is>
          <t>False</t>
        </is>
      </c>
      <c r="D127" s="82" t="n">
        <v>20</v>
      </c>
      <c r="E127" s="82" t="inlineStr">
        <is>
          <t>TeamBank, N.A.</t>
        </is>
      </c>
      <c r="F127" s="82" t="inlineStr">
        <is>
          <t>Paola</t>
        </is>
      </c>
      <c r="G127" s="82" t="inlineStr">
        <is>
          <t>Kansas</t>
        </is>
      </c>
      <c r="H127" s="82" t="n">
        <v>39892</v>
      </c>
      <c r="I127" s="82" t="inlineStr">
        <is>
          <t>Great Southern Bank</t>
        </is>
      </c>
      <c r="J127" s="82" t="n">
        <v>669.8</v>
      </c>
      <c r="K127" s="82" t="n">
        <v>45</v>
      </c>
      <c r="L127" s="82" t="n">
        <v>0</v>
      </c>
      <c r="M127" s="86" t="n">
        <v>5.471519863813411e+18</v>
      </c>
      <c r="N127" s="86" t="n"/>
    </row>
    <row r="128">
      <c r="C128" s="86" t="inlineStr">
        <is>
          <t>False</t>
        </is>
      </c>
      <c r="D128" s="82" t="n">
        <v>21</v>
      </c>
      <c r="E128" s="82" t="inlineStr">
        <is>
          <t>Omni National Bank</t>
        </is>
      </c>
      <c r="F128" s="82" t="inlineStr">
        <is>
          <t>Atlanta</t>
        </is>
      </c>
      <c r="G128" s="82" t="inlineStr">
        <is>
          <t>Georgia</t>
        </is>
      </c>
      <c r="H128" s="82" t="n">
        <v>39899</v>
      </c>
      <c r="I128" s="82" t="inlineStr">
        <is>
          <t>SunTrust Bank</t>
        </is>
      </c>
      <c r="J128" s="82" t="n">
        <v>956</v>
      </c>
      <c r="K128" s="82" t="n">
        <v>46</v>
      </c>
      <c r="L128" s="82" t="n">
        <v>0</v>
      </c>
      <c r="M128" s="86" t="n">
        <v>1.495964038300445e+19</v>
      </c>
      <c r="N128" s="86" t="n"/>
    </row>
    <row r="129">
      <c r="C129" s="86" t="inlineStr">
        <is>
          <t>False</t>
        </is>
      </c>
      <c r="D129" s="82" t="n">
        <v>22</v>
      </c>
      <c r="E129" s="82" t="inlineStr">
        <is>
          <t>Cape Fear Bank</t>
        </is>
      </c>
      <c r="F129" s="82" t="inlineStr">
        <is>
          <t>Wilmington</t>
        </is>
      </c>
      <c r="G129" s="82" t="inlineStr">
        <is>
          <t>North Carolina</t>
        </is>
      </c>
      <c r="H129" s="82" t="n">
        <v>39913</v>
      </c>
      <c r="I129" s="82" t="inlineStr">
        <is>
          <t>First Federal Savings and Loan Association</t>
        </is>
      </c>
      <c r="J129" s="82" t="n">
        <v>492</v>
      </c>
      <c r="K129" s="82" t="n">
        <v>47</v>
      </c>
      <c r="L129" s="82" t="n">
        <v>0</v>
      </c>
      <c r="M129" s="86" t="n">
        <v>3.598092228225665e+18</v>
      </c>
      <c r="N129" s="86" t="n"/>
    </row>
    <row r="130">
      <c r="C130" s="86" t="inlineStr">
        <is>
          <t>False</t>
        </is>
      </c>
      <c r="D130" s="82" t="n">
        <v>23</v>
      </c>
      <c r="E130" s="82" t="inlineStr">
        <is>
          <t>New Frontier Bank</t>
        </is>
      </c>
      <c r="F130" s="82" t="inlineStr">
        <is>
          <t>Greeley</t>
        </is>
      </c>
      <c r="G130" s="82" t="inlineStr">
        <is>
          <t>Colorado</t>
        </is>
      </c>
      <c r="H130" s="82" t="n">
        <v>39913</v>
      </c>
      <c r="I130" s="82" t="inlineStr">
        <is>
          <t>None (Wound down by FDIC as receiver)</t>
        </is>
      </c>
      <c r="J130" s="82" t="n">
        <v>2000</v>
      </c>
      <c r="K130" s="82" t="n">
        <v>48</v>
      </c>
      <c r="L130" s="82" t="n">
        <v>0</v>
      </c>
      <c r="M130" s="86" t="n">
        <v>3.172813251106052e+18</v>
      </c>
      <c r="N130" s="86" t="n"/>
    </row>
    <row r="131">
      <c r="C131" s="86" t="inlineStr">
        <is>
          <t>False</t>
        </is>
      </c>
      <c r="D131" s="82" t="n">
        <v>24</v>
      </c>
      <c r="E131" s="82" t="inlineStr">
        <is>
          <t>American Sterling Bank</t>
        </is>
      </c>
      <c r="F131" s="82" t="inlineStr">
        <is>
          <t>Sugar Creek</t>
        </is>
      </c>
      <c r="G131" s="82" t="inlineStr">
        <is>
          <t>Missouri</t>
        </is>
      </c>
      <c r="H131" s="82" t="n">
        <v>39920</v>
      </c>
      <c r="I131" s="82" t="inlineStr">
        <is>
          <t>Metcalf Bank</t>
        </is>
      </c>
      <c r="J131" s="82" t="n">
        <v>181</v>
      </c>
      <c r="K131" s="82" t="n">
        <v>49</v>
      </c>
      <c r="L131" s="82" t="n">
        <v>0</v>
      </c>
      <c r="M131" s="86" t="n">
        <v>6.673335896617267e+18</v>
      </c>
      <c r="N131" s="86" t="n"/>
    </row>
    <row r="132">
      <c r="C132" s="86" t="inlineStr">
        <is>
          <t>False</t>
        </is>
      </c>
      <c r="D132" s="82" t="n">
        <v>25</v>
      </c>
      <c r="E132" s="82" t="inlineStr">
        <is>
          <t>Great Basin Bank of Nevada</t>
        </is>
      </c>
      <c r="F132" s="82" t="inlineStr">
        <is>
          <t>Elko</t>
        </is>
      </c>
      <c r="G132" s="82" t="inlineStr">
        <is>
          <t>Nevada</t>
        </is>
      </c>
      <c r="H132" s="82" t="n">
        <v>39920</v>
      </c>
      <c r="I132" s="82" t="inlineStr">
        <is>
          <t>Nevada State Bank</t>
        </is>
      </c>
      <c r="J132" s="82" t="n">
        <v>271</v>
      </c>
      <c r="K132" s="82" t="n">
        <v>50</v>
      </c>
      <c r="L132" s="82" t="n">
        <v>0</v>
      </c>
      <c r="M132" s="86" t="n">
        <v>8.800293111934962e+18</v>
      </c>
      <c r="N132" s="86" t="n"/>
    </row>
    <row r="133">
      <c r="C133" s="86" t="inlineStr">
        <is>
          <t>False</t>
        </is>
      </c>
      <c r="D133" s="82" t="n">
        <v>26</v>
      </c>
      <c r="E133" s="82" t="inlineStr">
        <is>
          <t>American Southern Bank</t>
        </is>
      </c>
      <c r="F133" s="82" t="inlineStr">
        <is>
          <t>Kennesaw</t>
        </is>
      </c>
      <c r="G133" s="82" t="inlineStr">
        <is>
          <t>Georgia</t>
        </is>
      </c>
      <c r="H133" s="82" t="n">
        <v>39927</v>
      </c>
      <c r="I133" s="82" t="inlineStr">
        <is>
          <t>Bank of North Georgia</t>
        </is>
      </c>
      <c r="J133" s="82" t="n">
        <v>112.3</v>
      </c>
      <c r="K133" s="82" t="n">
        <v>51</v>
      </c>
      <c r="L133" s="82" t="n">
        <v>0</v>
      </c>
      <c r="M133" s="86" t="n">
        <v>1.302301156918169e+19</v>
      </c>
      <c r="N133" s="86" t="n"/>
    </row>
    <row r="134">
      <c r="C134" s="86" t="inlineStr">
        <is>
          <t>False</t>
        </is>
      </c>
      <c r="D134" s="82" t="n">
        <v>27</v>
      </c>
      <c r="E134" s="82" t="inlineStr">
        <is>
          <t>Michigan Heritage Bank</t>
        </is>
      </c>
      <c r="F134" s="82" t="inlineStr">
        <is>
          <t>Farmington Hills</t>
        </is>
      </c>
      <c r="G134" s="82" t="inlineStr">
        <is>
          <t>Michigan</t>
        </is>
      </c>
      <c r="H134" s="82" t="n">
        <v>39927</v>
      </c>
      <c r="I134" s="82" t="inlineStr">
        <is>
          <t>Level One Bank</t>
        </is>
      </c>
      <c r="J134" s="82" t="n">
        <v>184.6</v>
      </c>
      <c r="K134" s="82" t="n">
        <v>52</v>
      </c>
      <c r="L134" s="82" t="n">
        <v>0</v>
      </c>
      <c r="M134" s="86" t="n">
        <v>1.433431142758162e+19</v>
      </c>
      <c r="N134" s="86" t="n"/>
    </row>
    <row r="135">
      <c r="C135" s="86" t="inlineStr">
        <is>
          <t>False</t>
        </is>
      </c>
      <c r="D135" s="82" t="n">
        <v>28</v>
      </c>
      <c r="E135" s="82" t="inlineStr">
        <is>
          <t>First Bank of Beverly Hills</t>
        </is>
      </c>
      <c r="F135" s="82" t="inlineStr">
        <is>
          <t>Calabasas</t>
        </is>
      </c>
      <c r="G135" s="82" t="inlineStr">
        <is>
          <t>California</t>
        </is>
      </c>
      <c r="H135" s="82" t="n">
        <v>39927</v>
      </c>
      <c r="I135" s="82" t="inlineStr">
        <is>
          <t>None (insured depositors paid directly)</t>
        </is>
      </c>
      <c r="J135" s="82" t="n">
        <v>1500</v>
      </c>
      <c r="K135" s="82" t="n">
        <v>53</v>
      </c>
      <c r="L135" s="82" t="n">
        <v>0</v>
      </c>
      <c r="M135" s="86" t="n">
        <v>1.100599583821996e+19</v>
      </c>
      <c r="N135" s="86" t="n"/>
    </row>
    <row r="136">
      <c r="C136" s="86" t="inlineStr">
        <is>
          <t>False</t>
        </is>
      </c>
      <c r="D136" s="82" t="n">
        <v>29</v>
      </c>
      <c r="E136" s="82" t="inlineStr">
        <is>
          <t>First Bank of Idaho</t>
        </is>
      </c>
      <c r="F136" s="82" t="inlineStr">
        <is>
          <t>Ketchum</t>
        </is>
      </c>
      <c r="G136" s="82" t="inlineStr">
        <is>
          <t>Idaho</t>
        </is>
      </c>
      <c r="H136" s="82" t="n">
        <v>39927</v>
      </c>
      <c r="I136" s="82" t="inlineStr">
        <is>
          <t>U.S. Bank, N.A.</t>
        </is>
      </c>
      <c r="J136" s="82" t="n">
        <v>488.9</v>
      </c>
      <c r="K136" s="82" t="n">
        <v>54</v>
      </c>
      <c r="L136" s="82" t="n">
        <v>0</v>
      </c>
      <c r="M136" s="86" t="n">
        <v>1.72589541618605e+18</v>
      </c>
      <c r="N136" s="86" t="n"/>
    </row>
    <row r="137">
      <c r="C137" s="86" t="inlineStr">
        <is>
          <t>False</t>
        </is>
      </c>
      <c r="D137" s="82" t="n">
        <v>30</v>
      </c>
      <c r="E137" s="82" t="inlineStr">
        <is>
          <t>Silverton Bank, N.A.</t>
        </is>
      </c>
      <c r="F137" s="82" t="inlineStr">
        <is>
          <t>Atlanta</t>
        </is>
      </c>
      <c r="G137" s="82" t="inlineStr">
        <is>
          <t>Georgia</t>
        </is>
      </c>
      <c r="H137" s="82" t="n">
        <v>39934</v>
      </c>
      <c r="I137" s="82" t="inlineStr">
        <is>
          <t>None (insured depositors paid directly)</t>
        </is>
      </c>
      <c r="J137" s="82" t="n">
        <v>4100</v>
      </c>
      <c r="K137" s="82" t="n">
        <v>55</v>
      </c>
      <c r="L137" s="82" t="n">
        <v>0</v>
      </c>
      <c r="M137" s="86" t="n">
        <v>9.843772980446333e+18</v>
      </c>
      <c r="N137" s="86" t="n"/>
    </row>
    <row r="138">
      <c r="C138" s="86" t="inlineStr">
        <is>
          <t>False</t>
        </is>
      </c>
      <c r="D138" s="82" t="n">
        <v>31</v>
      </c>
      <c r="E138" s="82" t="inlineStr">
        <is>
          <t>Citizens Community Bank</t>
        </is>
      </c>
      <c r="F138" s="82" t="inlineStr">
        <is>
          <t>Ridgewood</t>
        </is>
      </c>
      <c r="G138" s="82" t="inlineStr">
        <is>
          <t>New Jersey</t>
        </is>
      </c>
      <c r="H138" s="82" t="n">
        <v>39934</v>
      </c>
      <c r="I138" s="82" t="inlineStr">
        <is>
          <t>North Jersey Community Bank</t>
        </is>
      </c>
      <c r="J138" s="82" t="n">
        <v>45.1</v>
      </c>
      <c r="K138" s="82" t="n">
        <v>56</v>
      </c>
      <c r="L138" s="82" t="n">
        <v>0</v>
      </c>
      <c r="M138" s="86" t="n">
        <v>1.741985445241297e+19</v>
      </c>
      <c r="N138" s="86" t="n"/>
    </row>
    <row r="139">
      <c r="C139" s="86" t="inlineStr">
        <is>
          <t>False</t>
        </is>
      </c>
      <c r="D139" s="82" t="n">
        <v>32</v>
      </c>
      <c r="E139" s="82" t="inlineStr">
        <is>
          <t>America West Bank</t>
        </is>
      </c>
      <c r="F139" s="82" t="inlineStr">
        <is>
          <t>Layton</t>
        </is>
      </c>
      <c r="G139" s="82" t="inlineStr">
        <is>
          <t>Utah</t>
        </is>
      </c>
      <c r="H139" s="82" t="n">
        <v>39934</v>
      </c>
      <c r="I139" s="82" t="inlineStr">
        <is>
          <t>Cache Valley Bank</t>
        </is>
      </c>
      <c r="J139" s="82" t="n">
        <v>299.4</v>
      </c>
      <c r="K139" s="82" t="n">
        <v>57</v>
      </c>
      <c r="L139" s="82" t="n">
        <v>0</v>
      </c>
      <c r="M139" s="86" t="n">
        <v>8.62766057169461e+18</v>
      </c>
      <c r="N139" s="86" t="n"/>
    </row>
    <row r="140">
      <c r="C140" s="86" t="inlineStr">
        <is>
          <t>False</t>
        </is>
      </c>
      <c r="D140" s="82" t="n">
        <v>33</v>
      </c>
      <c r="E140" s="82" t="inlineStr">
        <is>
          <t>Westsound Bank</t>
        </is>
      </c>
      <c r="F140" s="82" t="inlineStr">
        <is>
          <t>Bremerton</t>
        </is>
      </c>
      <c r="G140" s="82" t="inlineStr">
        <is>
          <t>Washington</t>
        </is>
      </c>
      <c r="H140" s="82" t="n">
        <v>39941</v>
      </c>
      <c r="I140" s="82" t="inlineStr">
        <is>
          <t>Kitsap Bank</t>
        </is>
      </c>
      <c r="J140" s="82" t="n">
        <v>334.6</v>
      </c>
      <c r="K140" s="82" t="n">
        <v>58</v>
      </c>
      <c r="L140" s="82" t="n">
        <v>0</v>
      </c>
      <c r="M140" s="86" t="n">
        <v>1.245499161974816e+19</v>
      </c>
      <c r="N140" s="86" t="n"/>
    </row>
    <row r="141">
      <c r="C141" s="86" t="inlineStr">
        <is>
          <t>False</t>
        </is>
      </c>
      <c r="D141" s="82" t="n">
        <v>34</v>
      </c>
      <c r="E141" s="82" t="inlineStr">
        <is>
          <t>BankUnited FSB</t>
        </is>
      </c>
      <c r="F141" s="82" t="inlineStr">
        <is>
          <t>Coral Gables</t>
        </is>
      </c>
      <c r="G141" s="82" t="inlineStr">
        <is>
          <t>Florida</t>
        </is>
      </c>
      <c r="H141" s="82" t="n">
        <v>39954</v>
      </c>
      <c r="I141" s="82" t="inlineStr">
        <is>
          <t>BankUnited</t>
        </is>
      </c>
      <c r="J141" s="82" t="n">
        <v>12800</v>
      </c>
      <c r="K141" s="82" t="n">
        <v>59</v>
      </c>
      <c r="L141" s="82" t="n">
        <v>0</v>
      </c>
      <c r="M141" s="86" t="n">
        <v>5.493970919818492e+18</v>
      </c>
      <c r="N141" s="86" t="n"/>
    </row>
    <row r="142">
      <c r="C142" s="86" t="inlineStr">
        <is>
          <t>False</t>
        </is>
      </c>
      <c r="D142" s="82" t="n">
        <v>35</v>
      </c>
      <c r="E142" s="82" t="inlineStr">
        <is>
          <t>Strategic Capital Bank</t>
        </is>
      </c>
      <c r="F142" s="82" t="inlineStr">
        <is>
          <t>Champaign</t>
        </is>
      </c>
      <c r="G142" s="82" t="inlineStr">
        <is>
          <t>Illinois</t>
        </is>
      </c>
      <c r="H142" s="82" t="n">
        <v>39955</v>
      </c>
      <c r="I142" s="82" t="inlineStr">
        <is>
          <t>Midland States Bank</t>
        </is>
      </c>
      <c r="J142" s="82" t="n">
        <v>537</v>
      </c>
      <c r="K142" s="82" t="n">
        <v>60</v>
      </c>
      <c r="L142" s="82" t="n">
        <v>0</v>
      </c>
      <c r="M142" s="86" t="n">
        <v>7.526161185740542e+18</v>
      </c>
      <c r="N142" s="86" t="n"/>
    </row>
    <row r="143">
      <c r="C143" s="86" t="inlineStr">
        <is>
          <t>False</t>
        </is>
      </c>
      <c r="D143" s="82" t="n">
        <v>36</v>
      </c>
      <c r="E143" s="82" t="inlineStr">
        <is>
          <t>Citizens National Bank</t>
        </is>
      </c>
      <c r="F143" s="82" t="inlineStr">
        <is>
          <t>Macomb</t>
        </is>
      </c>
      <c r="G143" s="82" t="inlineStr">
        <is>
          <t>Illinois</t>
        </is>
      </c>
      <c r="H143" s="82" t="n">
        <v>39955</v>
      </c>
      <c r="I143" s="82" t="inlineStr">
        <is>
          <t>Morton Community Bank</t>
        </is>
      </c>
      <c r="J143" s="82" t="n">
        <v>437</v>
      </c>
      <c r="K143" s="82" t="n">
        <v>61</v>
      </c>
      <c r="L143" s="82" t="n">
        <v>0</v>
      </c>
      <c r="M143" s="86" t="n">
        <v>5.022397121792973e+18</v>
      </c>
      <c r="N143" s="86" t="n"/>
    </row>
    <row r="144">
      <c r="C144" s="86" t="inlineStr">
        <is>
          <t>False</t>
        </is>
      </c>
      <c r="D144" s="82" t="n">
        <v>37</v>
      </c>
      <c r="E144" s="82" t="inlineStr">
        <is>
          <t>Bank of Lincolnwood</t>
        </is>
      </c>
      <c r="F144" s="82" t="inlineStr">
        <is>
          <t>Lincolnwood</t>
        </is>
      </c>
      <c r="G144" s="82" t="inlineStr">
        <is>
          <t>Illinois</t>
        </is>
      </c>
      <c r="H144" s="82" t="n">
        <v>39969</v>
      </c>
      <c r="I144" s="82" t="inlineStr">
        <is>
          <t>Republic Bank of Chicago</t>
        </is>
      </c>
      <c r="J144" s="82" t="n">
        <v>214</v>
      </c>
      <c r="K144" s="82" t="n">
        <v>62</v>
      </c>
      <c r="L144" s="82" t="n">
        <v>0</v>
      </c>
      <c r="M144" s="86" t="n">
        <v>1.314190012689592e+19</v>
      </c>
      <c r="N144" s="86" t="n"/>
    </row>
    <row r="145">
      <c r="C145" s="86" t="inlineStr">
        <is>
          <t>False</t>
        </is>
      </c>
      <c r="D145" s="82" t="n">
        <v>38</v>
      </c>
      <c r="E145" s="82" t="inlineStr">
        <is>
          <t>Southern Community Bank</t>
        </is>
      </c>
      <c r="F145" s="82" t="inlineStr">
        <is>
          <t>Fayetteville</t>
        </is>
      </c>
      <c r="G145" s="82" t="inlineStr">
        <is>
          <t>Georgia</t>
        </is>
      </c>
      <c r="H145" s="82" t="n">
        <v>39983</v>
      </c>
      <c r="I145" s="82" t="inlineStr">
        <is>
          <t>United Community Bank</t>
        </is>
      </c>
      <c r="J145" s="82" t="n">
        <v>377</v>
      </c>
      <c r="K145" s="82" t="n">
        <v>63</v>
      </c>
      <c r="L145" s="82" t="n">
        <v>0</v>
      </c>
      <c r="M145" s="86" t="n">
        <v>1.057222586557036e+19</v>
      </c>
      <c r="N145" s="86" t="n"/>
    </row>
    <row r="146">
      <c r="C146" s="86" t="inlineStr">
        <is>
          <t>False</t>
        </is>
      </c>
      <c r="D146" s="82" t="n">
        <v>39</v>
      </c>
      <c r="E146" s="82" t="inlineStr">
        <is>
          <t>Cooperative Bank</t>
        </is>
      </c>
      <c r="F146" s="82" t="inlineStr">
        <is>
          <t>Wilmington</t>
        </is>
      </c>
      <c r="G146" s="82" t="inlineStr">
        <is>
          <t>North Carolina</t>
        </is>
      </c>
      <c r="H146" s="82" t="n">
        <v>39983</v>
      </c>
      <c r="I146" s="82" t="inlineStr">
        <is>
          <t>First Bank</t>
        </is>
      </c>
      <c r="J146" s="82" t="n">
        <v>970</v>
      </c>
      <c r="K146" s="82" t="n">
        <v>64</v>
      </c>
      <c r="L146" s="82" t="n">
        <v>0</v>
      </c>
      <c r="M146" s="86" t="n">
        <v>5.032896155012269e+18</v>
      </c>
      <c r="N146" s="86" t="n"/>
    </row>
    <row r="147">
      <c r="C147" s="86" t="inlineStr">
        <is>
          <t>False</t>
        </is>
      </c>
      <c r="D147" s="82" t="n">
        <v>40</v>
      </c>
      <c r="E147" s="82" t="inlineStr">
        <is>
          <t>First National Bank of Anthony</t>
        </is>
      </c>
      <c r="F147" s="82" t="inlineStr">
        <is>
          <t>Anthony</t>
        </is>
      </c>
      <c r="G147" s="82" t="inlineStr">
        <is>
          <t>Kansas</t>
        </is>
      </c>
      <c r="H147" s="82" t="n">
        <v>39983</v>
      </c>
      <c r="I147" s="82" t="inlineStr">
        <is>
          <t>Bank of Kansas</t>
        </is>
      </c>
      <c r="J147" s="82" t="n">
        <v>156.9</v>
      </c>
      <c r="K147" s="82" t="n">
        <v>65</v>
      </c>
      <c r="L147" s="82" t="n">
        <v>0</v>
      </c>
      <c r="M147" s="86" t="n">
        <v>1.169847565932937e+18</v>
      </c>
      <c r="N147" s="86" t="n"/>
    </row>
    <row r="148">
      <c r="C148" s="86" t="inlineStr">
        <is>
          <t>False</t>
        </is>
      </c>
      <c r="D148" s="82" t="n">
        <v>41</v>
      </c>
      <c r="E148" s="82" t="inlineStr">
        <is>
          <t>Community Bank of West Georgia</t>
        </is>
      </c>
      <c r="F148" s="82" t="inlineStr">
        <is>
          <t>Villa Rica</t>
        </is>
      </c>
      <c r="G148" s="82" t="inlineStr">
        <is>
          <t>Georgia</t>
        </is>
      </c>
      <c r="H148" s="82" t="n">
        <v>39990</v>
      </c>
      <c r="I148" s="82" t="inlineStr">
        <is>
          <t>None (insured depositors paid directly)</t>
        </is>
      </c>
      <c r="J148" s="82" t="n">
        <v>199.4</v>
      </c>
      <c r="K148" s="82" t="n">
        <v>66</v>
      </c>
      <c r="L148" s="82" t="n">
        <v>0</v>
      </c>
      <c r="M148" s="86" t="n">
        <v>4.360055141381232e+18</v>
      </c>
      <c r="N148" s="86" t="n"/>
    </row>
    <row r="149">
      <c r="C149" s="86" t="inlineStr">
        <is>
          <t>False</t>
        </is>
      </c>
      <c r="D149" s="82" t="n">
        <v>42</v>
      </c>
      <c r="E149" s="82" t="inlineStr">
        <is>
          <t>Neighborhood Community Bank</t>
        </is>
      </c>
      <c r="F149" s="82" t="inlineStr">
        <is>
          <t>Newnan</t>
        </is>
      </c>
      <c r="G149" s="82" t="inlineStr">
        <is>
          <t>Georgia</t>
        </is>
      </c>
      <c r="H149" s="82" t="n">
        <v>39990</v>
      </c>
      <c r="I149" s="82" t="inlineStr">
        <is>
          <t>Charterbank</t>
        </is>
      </c>
      <c r="J149" s="82" t="n">
        <v>221.6</v>
      </c>
      <c r="K149" s="82" t="n">
        <v>67</v>
      </c>
      <c r="L149" s="82" t="n">
        <v>0</v>
      </c>
      <c r="M149" s="86" t="n">
        <v>1.108141674044196e+18</v>
      </c>
      <c r="N149" s="86" t="n"/>
    </row>
    <row r="150">
      <c r="C150" s="86" t="inlineStr">
        <is>
          <t>False</t>
        </is>
      </c>
      <c r="D150" s="82" t="n">
        <v>43</v>
      </c>
      <c r="E150" s="82" t="inlineStr">
        <is>
          <t>Horizon Bank</t>
        </is>
      </c>
      <c r="F150" s="82" t="inlineStr">
        <is>
          <t>Pine City</t>
        </is>
      </c>
      <c r="G150" s="82" t="inlineStr">
        <is>
          <t>Minnesota</t>
        </is>
      </c>
      <c r="H150" s="82" t="n">
        <v>39990</v>
      </c>
      <c r="I150" s="82" t="inlineStr">
        <is>
          <t>Stearns Bank, N.A.</t>
        </is>
      </c>
      <c r="J150" s="82" t="n">
        <v>87.59999999999999</v>
      </c>
      <c r="K150" s="82" t="n">
        <v>68</v>
      </c>
      <c r="L150" s="82" t="n">
        <v>0</v>
      </c>
      <c r="M150" s="86" t="n">
        <v>1.101515103944505e+19</v>
      </c>
      <c r="N150" s="86" t="n"/>
    </row>
    <row r="151">
      <c r="C151" s="86" t="inlineStr">
        <is>
          <t>False</t>
        </is>
      </c>
      <c r="D151" s="82" t="n">
        <v>44</v>
      </c>
      <c r="E151" s="82" t="inlineStr">
        <is>
          <t>MetroPacific Bank</t>
        </is>
      </c>
      <c r="F151" s="82" t="inlineStr">
        <is>
          <t>Irvine</t>
        </is>
      </c>
      <c r="G151" s="82" t="inlineStr">
        <is>
          <t>California</t>
        </is>
      </c>
      <c r="H151" s="82" t="n">
        <v>39990</v>
      </c>
      <c r="I151" s="82" t="inlineStr">
        <is>
          <t>Sunwest Bank</t>
        </is>
      </c>
      <c r="J151" s="82" t="n">
        <v>80</v>
      </c>
      <c r="K151" s="82" t="n">
        <v>69</v>
      </c>
      <c r="L151" s="82" t="n">
        <v>0</v>
      </c>
      <c r="M151" s="86" t="n">
        <v>2.185835167959422e+18</v>
      </c>
      <c r="N151" s="86" t="n"/>
    </row>
    <row r="152">
      <c r="C152" s="86" t="inlineStr">
        <is>
          <t>False</t>
        </is>
      </c>
      <c r="D152" s="82" t="n">
        <v>45</v>
      </c>
      <c r="E152" s="82" t="inlineStr">
        <is>
          <t>Mirae Bank</t>
        </is>
      </c>
      <c r="F152" s="82" t="inlineStr">
        <is>
          <t>Los Angeles</t>
        </is>
      </c>
      <c r="G152" s="82" t="inlineStr">
        <is>
          <t>California</t>
        </is>
      </c>
      <c r="H152" s="82" t="n">
        <v>39990</v>
      </c>
      <c r="I152" s="82" t="inlineStr">
        <is>
          <t>Wilshire State Bank</t>
        </is>
      </c>
      <c r="J152" s="82" t="n">
        <v>456</v>
      </c>
      <c r="K152" s="82" t="n">
        <v>70</v>
      </c>
      <c r="L152" s="82" t="n">
        <v>0</v>
      </c>
      <c r="M152" s="86" t="n">
        <v>3.06361182775265e+18</v>
      </c>
      <c r="N152" s="86" t="n"/>
    </row>
    <row r="153">
      <c r="C153" s="86" t="inlineStr">
        <is>
          <t>False</t>
        </is>
      </c>
      <c r="D153" s="82" t="n">
        <v>46</v>
      </c>
      <c r="E153" s="82" t="inlineStr">
        <is>
          <t>First National Bank of Danville</t>
        </is>
      </c>
      <c r="F153" s="82" t="inlineStr">
        <is>
          <t>Danville</t>
        </is>
      </c>
      <c r="G153" s="82" t="inlineStr">
        <is>
          <t>Illinois</t>
        </is>
      </c>
      <c r="H153" s="82" t="n">
        <v>39996</v>
      </c>
      <c r="I153" s="82" t="inlineStr">
        <is>
          <t>First Financial Bank, N.A.</t>
        </is>
      </c>
      <c r="J153" s="82" t="n">
        <v>166</v>
      </c>
      <c r="K153" s="82" t="n">
        <v>71</v>
      </c>
      <c r="L153" s="82" t="n">
        <v>0</v>
      </c>
      <c r="M153" s="86" t="n">
        <v>1.666566060218653e+19</v>
      </c>
      <c r="N153" s="86" t="n"/>
    </row>
    <row r="154">
      <c r="C154" s="86" t="inlineStr">
        <is>
          <t>False</t>
        </is>
      </c>
      <c r="D154" s="82" t="n">
        <v>47</v>
      </c>
      <c r="E154" s="82" t="inlineStr">
        <is>
          <t>Rock River Bank</t>
        </is>
      </c>
      <c r="F154" s="82" t="inlineStr">
        <is>
          <t>Oregon</t>
        </is>
      </c>
      <c r="G154" s="82" t="inlineStr">
        <is>
          <t>Illinois</t>
        </is>
      </c>
      <c r="H154" s="82" t="n">
        <v>39996</v>
      </c>
      <c r="I154" s="82" t="inlineStr">
        <is>
          <t>The Harvard State Bank</t>
        </is>
      </c>
      <c r="J154" s="82" t="n">
        <v>77</v>
      </c>
      <c r="K154" s="82" t="n">
        <v>72</v>
      </c>
      <c r="L154" s="82" t="n">
        <v>0</v>
      </c>
      <c r="M154" s="86" t="n">
        <v>8.254818221040501e+18</v>
      </c>
      <c r="N154" s="86" t="n"/>
    </row>
    <row r="155">
      <c r="C155" s="86" t="inlineStr">
        <is>
          <t>False</t>
        </is>
      </c>
      <c r="D155" s="82" t="n">
        <v>48</v>
      </c>
      <c r="E155" s="82" t="inlineStr">
        <is>
          <t>John Warner Bank</t>
        </is>
      </c>
      <c r="F155" s="82" t="inlineStr">
        <is>
          <t>Clinton</t>
        </is>
      </c>
      <c r="G155" s="82" t="inlineStr">
        <is>
          <t>Illinois</t>
        </is>
      </c>
      <c r="H155" s="82" t="n">
        <v>39996</v>
      </c>
      <c r="I155" s="82" t="inlineStr">
        <is>
          <t>State Bank of Lincoln</t>
        </is>
      </c>
      <c r="J155" s="82" t="n">
        <v>70</v>
      </c>
      <c r="K155" s="82" t="n">
        <v>73</v>
      </c>
      <c r="L155" s="82" t="n">
        <v>0</v>
      </c>
      <c r="M155" s="86" t="n">
        <v>8.616126442352054e+18</v>
      </c>
      <c r="N155" s="86" t="n"/>
    </row>
    <row r="156">
      <c r="C156" s="86" t="inlineStr">
        <is>
          <t>False</t>
        </is>
      </c>
      <c r="D156" s="82" t="n">
        <v>49</v>
      </c>
      <c r="E156" s="82" t="inlineStr">
        <is>
          <t>First State Bank of Winchester</t>
        </is>
      </c>
      <c r="F156" s="82" t="inlineStr">
        <is>
          <t>Winchester</t>
        </is>
      </c>
      <c r="G156" s="82" t="inlineStr">
        <is>
          <t>Illinois</t>
        </is>
      </c>
      <c r="H156" s="82" t="n">
        <v>39996</v>
      </c>
      <c r="I156" s="82" t="inlineStr">
        <is>
          <t>The First National Bank of Beardstown</t>
        </is>
      </c>
      <c r="J156" s="82" t="n">
        <v>36</v>
      </c>
      <c r="K156" s="82" t="n">
        <v>74</v>
      </c>
      <c r="L156" s="82" t="n">
        <v>0</v>
      </c>
      <c r="M156" s="86" t="n">
        <v>7.928582472137482e+18</v>
      </c>
      <c r="N156" s="86" t="n"/>
    </row>
    <row r="157">
      <c r="C157" s="86" t="inlineStr">
        <is>
          <t>False</t>
        </is>
      </c>
      <c r="D157" s="82" t="n">
        <v>50</v>
      </c>
      <c r="E157" s="82" t="inlineStr">
        <is>
          <t>Elizabeth State Bank</t>
        </is>
      </c>
      <c r="F157" s="82" t="inlineStr">
        <is>
          <t>Elizabeth</t>
        </is>
      </c>
      <c r="G157" s="82" t="inlineStr">
        <is>
          <t>Illinois</t>
        </is>
      </c>
      <c r="H157" s="82" t="n">
        <v>39996</v>
      </c>
      <c r="I157" s="82" t="inlineStr">
        <is>
          <t>Galena State Bank and Trust Company</t>
        </is>
      </c>
      <c r="J157" s="82" t="n">
        <v>56</v>
      </c>
      <c r="K157" s="82" t="n">
        <v>75</v>
      </c>
      <c r="L157" s="82" t="n">
        <v>0</v>
      </c>
      <c r="M157" s="86" t="n">
        <v>7.689088931044114e+18</v>
      </c>
      <c r="N157" s="86" t="n"/>
    </row>
    <row r="158">
      <c r="C158" s="86" t="inlineStr">
        <is>
          <t>False</t>
        </is>
      </c>
      <c r="D158" s="82" t="n">
        <v>51</v>
      </c>
      <c r="E158" s="82" t="inlineStr">
        <is>
          <t>Millennium State Bank of Texas</t>
        </is>
      </c>
      <c r="F158" s="82" t="inlineStr">
        <is>
          <t>Dallas</t>
        </is>
      </c>
      <c r="G158" s="82" t="inlineStr">
        <is>
          <t>Texas</t>
        </is>
      </c>
      <c r="H158" s="82" t="n">
        <v>39996</v>
      </c>
      <c r="I158" s="82" t="inlineStr">
        <is>
          <t>State Bank of Texas</t>
        </is>
      </c>
      <c r="J158" s="82" t="n">
        <v>118</v>
      </c>
      <c r="K158" s="82" t="n">
        <v>76</v>
      </c>
      <c r="L158" s="82" t="n">
        <v>0</v>
      </c>
      <c r="M158" s="86" t="n">
        <v>2.434208471367101e+18</v>
      </c>
      <c r="N158" s="86" t="n"/>
    </row>
    <row r="159">
      <c r="C159" s="86" t="inlineStr">
        <is>
          <t>False</t>
        </is>
      </c>
      <c r="D159" s="82" t="n">
        <v>52</v>
      </c>
      <c r="E159" s="82" t="inlineStr">
        <is>
          <t>Founders Bank</t>
        </is>
      </c>
      <c r="F159" s="82" t="inlineStr">
        <is>
          <t>Worth</t>
        </is>
      </c>
      <c r="G159" s="82" t="inlineStr">
        <is>
          <t>Illinois</t>
        </is>
      </c>
      <c r="H159" s="82" t="n">
        <v>39996</v>
      </c>
      <c r="I159" s="82" t="inlineStr">
        <is>
          <t>The PrivateBank and Trust Company</t>
        </is>
      </c>
      <c r="J159" s="82" t="n">
        <v>963</v>
      </c>
      <c r="K159" s="82" t="n">
        <v>77</v>
      </c>
      <c r="L159" s="82" t="n">
        <v>0</v>
      </c>
      <c r="M159" s="86" t="n">
        <v>1.014812492525521e+19</v>
      </c>
      <c r="N159" s="86" t="n"/>
    </row>
    <row r="160">
      <c r="C160" s="86" t="inlineStr">
        <is>
          <t>False</t>
        </is>
      </c>
      <c r="D160" s="82" t="n">
        <v>53</v>
      </c>
      <c r="E160" s="82" t="inlineStr">
        <is>
          <t>Bank of Wyoming</t>
        </is>
      </c>
      <c r="F160" s="82" t="inlineStr">
        <is>
          <t>Thermopolis</t>
        </is>
      </c>
      <c r="G160" s="82" t="inlineStr">
        <is>
          <t>Wyoming</t>
        </is>
      </c>
      <c r="H160" s="82" t="n">
        <v>40004</v>
      </c>
      <c r="I160" s="82" t="inlineStr">
        <is>
          <t>Central Bank and Trust</t>
        </is>
      </c>
      <c r="J160" s="82" t="n">
        <v>70</v>
      </c>
      <c r="K160" s="82" t="n">
        <v>78</v>
      </c>
      <c r="L160" s="82" t="n">
        <v>0</v>
      </c>
      <c r="M160" s="86" t="n">
        <v>1.580757198753227e+19</v>
      </c>
      <c r="N160" s="86" t="n"/>
    </row>
    <row r="161">
      <c r="C161" s="86" t="inlineStr">
        <is>
          <t>False</t>
        </is>
      </c>
      <c r="D161" s="82" t="n">
        <v>54</v>
      </c>
      <c r="E161" s="82" t="inlineStr">
        <is>
          <t>Temecula Valley Bank</t>
        </is>
      </c>
      <c r="F161" s="82" t="inlineStr">
        <is>
          <t>Temecula</t>
        </is>
      </c>
      <c r="G161" s="82" t="inlineStr">
        <is>
          <t>California</t>
        </is>
      </c>
      <c r="H161" s="82" t="n">
        <v>40011</v>
      </c>
      <c r="I161" s="82" t="inlineStr">
        <is>
          <t>First-Citizens Bank and Trust Company</t>
        </is>
      </c>
      <c r="J161" s="82" t="n">
        <v>1500</v>
      </c>
      <c r="K161" s="82" t="n">
        <v>79</v>
      </c>
      <c r="L161" s="82" t="n">
        <v>0</v>
      </c>
      <c r="M161" s="86" t="n">
        <v>1.955641692421561e+18</v>
      </c>
      <c r="N161" s="86" t="n"/>
    </row>
    <row r="162">
      <c r="C162" s="86" t="inlineStr">
        <is>
          <t>False</t>
        </is>
      </c>
      <c r="D162" s="82" t="n">
        <v>55</v>
      </c>
      <c r="E162" s="82" t="inlineStr">
        <is>
          <t>Vineyard Bank</t>
        </is>
      </c>
      <c r="F162" s="82" t="inlineStr">
        <is>
          <t>Rancho Cucamonga</t>
        </is>
      </c>
      <c r="G162" s="82" t="inlineStr">
        <is>
          <t>California</t>
        </is>
      </c>
      <c r="H162" s="82" t="n">
        <v>40011</v>
      </c>
      <c r="I162" s="82" t="inlineStr">
        <is>
          <t>California Bank and Trust</t>
        </is>
      </c>
      <c r="J162" s="82" t="n">
        <v>1900</v>
      </c>
      <c r="K162" s="82" t="n">
        <v>80</v>
      </c>
      <c r="L162" s="82" t="n">
        <v>0</v>
      </c>
      <c r="M162" s="86" t="n">
        <v>1.545036233909968e+19</v>
      </c>
      <c r="N162" s="86" t="n"/>
    </row>
    <row r="163">
      <c r="C163" s="86" t="inlineStr">
        <is>
          <t>False</t>
        </is>
      </c>
      <c r="D163" s="82" t="n">
        <v>56</v>
      </c>
      <c r="E163" s="82" t="inlineStr">
        <is>
          <t>BankFirst</t>
        </is>
      </c>
      <c r="F163" s="82" t="inlineStr">
        <is>
          <t>Sioux Falls</t>
        </is>
      </c>
      <c r="G163" s="82" t="inlineStr">
        <is>
          <t>South Dakota</t>
        </is>
      </c>
      <c r="H163" s="82" t="n">
        <v>40011</v>
      </c>
      <c r="I163" s="82" t="inlineStr">
        <is>
          <t>Alerus Financial, N.A.</t>
        </is>
      </c>
      <c r="J163" s="82" t="n">
        <v>275</v>
      </c>
      <c r="K163" s="82" t="n">
        <v>81</v>
      </c>
      <c r="L163" s="82" t="n">
        <v>0</v>
      </c>
      <c r="M163" s="86" t="n">
        <v>1.743023147855249e+19</v>
      </c>
      <c r="N163" s="86" t="n"/>
    </row>
    <row r="164">
      <c r="C164" s="86" t="inlineStr">
        <is>
          <t>False</t>
        </is>
      </c>
      <c r="D164" s="82" t="n">
        <v>57</v>
      </c>
      <c r="E164" s="82" t="inlineStr">
        <is>
          <t>First Piedmont Bank</t>
        </is>
      </c>
      <c r="F164" s="82" t="inlineStr">
        <is>
          <t>Winder</t>
        </is>
      </c>
      <c r="G164" s="82" t="inlineStr">
        <is>
          <t>Georgia</t>
        </is>
      </c>
      <c r="H164" s="82" t="n">
        <v>40011</v>
      </c>
      <c r="I164" s="82" t="inlineStr">
        <is>
          <t>First American Bank and Trust Company</t>
        </is>
      </c>
      <c r="J164" s="82" t="n">
        <v>115</v>
      </c>
      <c r="K164" s="82" t="n">
        <v>82</v>
      </c>
      <c r="L164" s="82" t="n">
        <v>0</v>
      </c>
      <c r="M164" s="86" t="n">
        <v>4.139735627767399e+18</v>
      </c>
      <c r="N164" s="86" t="n"/>
    </row>
    <row r="165">
      <c r="C165" s="86" t="inlineStr">
        <is>
          <t>False</t>
        </is>
      </c>
      <c r="D165" s="82" t="n">
        <v>58</v>
      </c>
      <c r="E165" s="82" t="inlineStr">
        <is>
          <t>Security Bank of Bibb County</t>
        </is>
      </c>
      <c r="F165" s="82" t="inlineStr">
        <is>
          <t>Macon</t>
        </is>
      </c>
      <c r="G165" s="82" t="inlineStr">
        <is>
          <t>Georgia</t>
        </is>
      </c>
      <c r="H165" s="82" t="n">
        <v>40018</v>
      </c>
      <c r="I165" s="82" t="inlineStr">
        <is>
          <t>State Bank and Trust Company</t>
        </is>
      </c>
      <c r="J165" s="82" t="n">
        <v>1200</v>
      </c>
      <c r="K165" s="82" t="n">
        <v>83</v>
      </c>
      <c r="L165" s="82" t="n">
        <v>0</v>
      </c>
      <c r="M165" s="86" t="n">
        <v>1.341440840221945e+19</v>
      </c>
      <c r="N165" s="86" t="n"/>
    </row>
    <row r="166">
      <c r="C166" s="86" t="inlineStr">
        <is>
          <t>False</t>
        </is>
      </c>
      <c r="D166" s="82" t="n">
        <v>59</v>
      </c>
      <c r="E166" s="82" t="inlineStr">
        <is>
          <t>Security Bank of North Metro</t>
        </is>
      </c>
      <c r="F166" s="82" t="inlineStr">
        <is>
          <t>Woodstock</t>
        </is>
      </c>
      <c r="G166" s="82" t="inlineStr">
        <is>
          <t>Georgia</t>
        </is>
      </c>
      <c r="H166" s="82" t="n">
        <v>40018</v>
      </c>
      <c r="I166" s="82" t="inlineStr">
        <is>
          <t>State Bank and Trust Company</t>
        </is>
      </c>
      <c r="J166" s="82" t="n">
        <v>224</v>
      </c>
      <c r="K166" s="82" t="n">
        <v>84</v>
      </c>
      <c r="L166" s="82" t="n">
        <v>0</v>
      </c>
      <c r="M166" s="86" t="n">
        <v>1.516424352605967e+19</v>
      </c>
      <c r="N166" s="86" t="n"/>
    </row>
    <row r="167">
      <c r="C167" s="86" t="inlineStr">
        <is>
          <t>False</t>
        </is>
      </c>
      <c r="D167" s="82" t="n">
        <v>60</v>
      </c>
      <c r="E167" s="82" t="inlineStr">
        <is>
          <t>Security Bank of North Fulton</t>
        </is>
      </c>
      <c r="F167" s="82" t="inlineStr">
        <is>
          <t>Alpharetta</t>
        </is>
      </c>
      <c r="G167" s="82" t="inlineStr">
        <is>
          <t>Georgia</t>
        </is>
      </c>
      <c r="H167" s="82" t="n">
        <v>40018</v>
      </c>
      <c r="I167" s="82" t="inlineStr">
        <is>
          <t>State Bank and Trust Company</t>
        </is>
      </c>
      <c r="J167" s="82" t="n">
        <v>209</v>
      </c>
      <c r="K167" s="82" t="n">
        <v>85</v>
      </c>
      <c r="L167" s="82" t="n">
        <v>0</v>
      </c>
      <c r="M167" s="86" t="n">
        <v>7.231045432687477e+18</v>
      </c>
      <c r="N167" s="86" t="n"/>
    </row>
    <row r="168">
      <c r="C168" s="86" t="inlineStr">
        <is>
          <t>False</t>
        </is>
      </c>
      <c r="D168" s="82" t="n">
        <v>61</v>
      </c>
      <c r="E168" s="82" t="inlineStr">
        <is>
          <t>Security Bank of Gwinnett County</t>
        </is>
      </c>
      <c r="F168" s="82" t="inlineStr">
        <is>
          <t>Suwanee</t>
        </is>
      </c>
      <c r="G168" s="82" t="inlineStr">
        <is>
          <t>Georgia</t>
        </is>
      </c>
      <c r="H168" s="82" t="n">
        <v>40018</v>
      </c>
      <c r="I168" s="82" t="inlineStr">
        <is>
          <t>State Bank and Trust Company</t>
        </is>
      </c>
      <c r="J168" s="82" t="n">
        <v>322</v>
      </c>
      <c r="K168" s="82" t="n">
        <v>86</v>
      </c>
      <c r="L168" s="82" t="n">
        <v>0</v>
      </c>
      <c r="M168" s="86" t="n">
        <v>1.066979465463213e+19</v>
      </c>
      <c r="N168" s="86" t="n"/>
    </row>
    <row r="169">
      <c r="C169" s="86" t="inlineStr">
        <is>
          <t>False</t>
        </is>
      </c>
      <c r="D169" s="82" t="n">
        <v>62</v>
      </c>
      <c r="E169" s="82" t="inlineStr">
        <is>
          <t>Security Bank of Jones County</t>
        </is>
      </c>
      <c r="F169" s="82" t="inlineStr">
        <is>
          <t>Gray</t>
        </is>
      </c>
      <c r="G169" s="82" t="inlineStr">
        <is>
          <t>Georgia</t>
        </is>
      </c>
      <c r="H169" s="82" t="n">
        <v>40018</v>
      </c>
      <c r="I169" s="82" t="inlineStr">
        <is>
          <t>State Bank and Trust Company</t>
        </is>
      </c>
      <c r="J169" s="82" t="n">
        <v>453</v>
      </c>
      <c r="K169" s="82" t="n">
        <v>87</v>
      </c>
      <c r="L169" s="82" t="n">
        <v>0</v>
      </c>
      <c r="M169" s="86" t="n">
        <v>3.806052042380144e+18</v>
      </c>
      <c r="N169" s="86" t="n"/>
    </row>
    <row r="170">
      <c r="C170" s="86" t="inlineStr">
        <is>
          <t>False</t>
        </is>
      </c>
      <c r="D170" s="82" t="n">
        <v>63</v>
      </c>
      <c r="E170" s="82" t="inlineStr">
        <is>
          <t>Security Bank of Houston County</t>
        </is>
      </c>
      <c r="F170" s="82" t="inlineStr">
        <is>
          <t>Perry</t>
        </is>
      </c>
      <c r="G170" s="82" t="inlineStr">
        <is>
          <t>Georgia</t>
        </is>
      </c>
      <c r="H170" s="82" t="n">
        <v>40018</v>
      </c>
      <c r="I170" s="82" t="inlineStr">
        <is>
          <t>State Bank and Trust Company</t>
        </is>
      </c>
      <c r="J170" s="82" t="n">
        <v>383</v>
      </c>
      <c r="K170" s="82" t="n">
        <v>88</v>
      </c>
      <c r="L170" s="82" t="n">
        <v>0</v>
      </c>
      <c r="M170" s="86" t="n">
        <v>4.974236658407757e+18</v>
      </c>
      <c r="N170" s="86" t="n"/>
    </row>
    <row r="171">
      <c r="C171" s="86" t="inlineStr">
        <is>
          <t>False</t>
        </is>
      </c>
      <c r="D171" s="82" t="n">
        <v>64</v>
      </c>
      <c r="E171" s="82" t="inlineStr">
        <is>
          <t>Waterford Village Bank</t>
        </is>
      </c>
      <c r="F171" s="82" t="inlineStr">
        <is>
          <t>Williamsville</t>
        </is>
      </c>
      <c r="G171" s="82" t="inlineStr">
        <is>
          <t>New York</t>
        </is>
      </c>
      <c r="H171" s="82" t="n">
        <v>40018</v>
      </c>
      <c r="I171" s="82" t="inlineStr">
        <is>
          <t>Evans Bank, N.A.</t>
        </is>
      </c>
      <c r="J171" s="82" t="n">
        <v>61</v>
      </c>
      <c r="K171" s="82" t="n">
        <v>89</v>
      </c>
      <c r="L171" s="82" t="n">
        <v>0</v>
      </c>
      <c r="M171" s="86" t="n">
        <v>1.534422937835525e+19</v>
      </c>
      <c r="N171" s="86" t="n"/>
    </row>
    <row r="172">
      <c r="C172" s="86" t="inlineStr">
        <is>
          <t>False</t>
        </is>
      </c>
      <c r="D172" s="82" t="n">
        <v>65</v>
      </c>
      <c r="E172" s="82" t="inlineStr">
        <is>
          <t>Integrity Bank</t>
        </is>
      </c>
      <c r="F172" s="82" t="inlineStr">
        <is>
          <t>Jupiter</t>
        </is>
      </c>
      <c r="G172" s="82" t="inlineStr">
        <is>
          <t>Florida</t>
        </is>
      </c>
      <c r="H172" s="82" t="n">
        <v>40025</v>
      </c>
      <c r="I172" s="82" t="inlineStr">
        <is>
          <t>Stonegate Bank</t>
        </is>
      </c>
      <c r="J172" s="82" t="n">
        <v>119</v>
      </c>
      <c r="K172" s="82" t="n">
        <v>90</v>
      </c>
      <c r="L172" s="82" t="n">
        <v>0</v>
      </c>
      <c r="M172" s="86" t="n">
        <v>4.137495604174968e+18</v>
      </c>
      <c r="N172" s="86" t="n"/>
    </row>
    <row r="173">
      <c r="C173" s="86" t="inlineStr">
        <is>
          <t>False</t>
        </is>
      </c>
      <c r="D173" s="82" t="n">
        <v>66</v>
      </c>
      <c r="E173" s="82" t="inlineStr">
        <is>
          <t>First State Bank of Altus</t>
        </is>
      </c>
      <c r="F173" s="82" t="inlineStr">
        <is>
          <t>Altus</t>
        </is>
      </c>
      <c r="G173" s="82" t="inlineStr">
        <is>
          <t>Oklahoma</t>
        </is>
      </c>
      <c r="H173" s="82" t="n">
        <v>40025</v>
      </c>
      <c r="I173" s="82" t="inlineStr">
        <is>
          <t>Herring Bank</t>
        </is>
      </c>
      <c r="J173" s="82" t="n">
        <v>103</v>
      </c>
      <c r="K173" s="82" t="n">
        <v>91</v>
      </c>
      <c r="L173" s="82" t="n">
        <v>0</v>
      </c>
      <c r="M173" s="86" t="n">
        <v>1.743925091593605e+19</v>
      </c>
      <c r="N173" s="86" t="n"/>
    </row>
    <row r="174">
      <c r="C174" s="86" t="inlineStr">
        <is>
          <t>False</t>
        </is>
      </c>
      <c r="D174" s="82" t="n">
        <v>67</v>
      </c>
      <c r="E174" s="82" t="inlineStr">
        <is>
          <t>First BankAmericano</t>
        </is>
      </c>
      <c r="F174" s="82" t="inlineStr">
        <is>
          <t>Elizabeth</t>
        </is>
      </c>
      <c r="G174" s="82" t="inlineStr">
        <is>
          <t>New Jersey</t>
        </is>
      </c>
      <c r="H174" s="82" t="n">
        <v>40025</v>
      </c>
      <c r="I174" s="82" t="inlineStr">
        <is>
          <t>Crown Bank</t>
        </is>
      </c>
      <c r="J174" s="82" t="n">
        <v>166</v>
      </c>
      <c r="K174" s="82" t="n">
        <v>92</v>
      </c>
      <c r="L174" s="82" t="n">
        <v>0</v>
      </c>
      <c r="M174" s="86" t="n">
        <v>1.370953189993964e+19</v>
      </c>
      <c r="N174" s="86" t="n"/>
    </row>
    <row r="175">
      <c r="C175" s="86" t="inlineStr">
        <is>
          <t>False</t>
        </is>
      </c>
      <c r="D175" s="82" t="n">
        <v>68</v>
      </c>
      <c r="E175" s="82" t="inlineStr">
        <is>
          <t>Peoples Community Bank</t>
        </is>
      </c>
      <c r="F175" s="82" t="inlineStr">
        <is>
          <t>West Chester</t>
        </is>
      </c>
      <c r="G175" s="82" t="inlineStr">
        <is>
          <t>Ohio</t>
        </is>
      </c>
      <c r="H175" s="82" t="n">
        <v>40025</v>
      </c>
      <c r="I175" s="82" t="inlineStr">
        <is>
          <t>First Financial Bank, N.A.</t>
        </is>
      </c>
      <c r="J175" s="82" t="n">
        <v>706</v>
      </c>
      <c r="K175" s="82" t="n">
        <v>93</v>
      </c>
      <c r="L175" s="82" t="n">
        <v>0</v>
      </c>
      <c r="M175" s="86" t="n">
        <v>8.98648494180986e+18</v>
      </c>
      <c r="N175" s="86" t="n"/>
    </row>
    <row r="176">
      <c r="C176" s="86" t="inlineStr">
        <is>
          <t>False</t>
        </is>
      </c>
      <c r="D176" s="82" t="n">
        <v>69</v>
      </c>
      <c r="E176" s="82" t="inlineStr">
        <is>
          <t>Mutual Bank</t>
        </is>
      </c>
      <c r="F176" s="82" t="inlineStr">
        <is>
          <t>Harvey</t>
        </is>
      </c>
      <c r="G176" s="82" t="inlineStr">
        <is>
          <t>Illinois</t>
        </is>
      </c>
      <c r="H176" s="82" t="n">
        <v>40025</v>
      </c>
      <c r="I176" s="82" t="inlineStr">
        <is>
          <t>United Central Bank</t>
        </is>
      </c>
      <c r="J176" s="82" t="n">
        <v>1600</v>
      </c>
      <c r="K176" s="82" t="n">
        <v>94</v>
      </c>
      <c r="L176" s="82" t="n">
        <v>0</v>
      </c>
      <c r="M176" s="86" t="n">
        <v>6.809410130108631e+18</v>
      </c>
      <c r="N176" s="86" t="n"/>
    </row>
    <row r="177">
      <c r="C177" s="86" t="inlineStr">
        <is>
          <t>False</t>
        </is>
      </c>
      <c r="D177" s="82" t="n">
        <v>70</v>
      </c>
      <c r="E177" s="82" t="inlineStr">
        <is>
          <t>First State Bank</t>
        </is>
      </c>
      <c r="F177" s="82" t="inlineStr">
        <is>
          <t>Sarasota</t>
        </is>
      </c>
      <c r="G177" s="82" t="inlineStr">
        <is>
          <t>Florida</t>
        </is>
      </c>
      <c r="H177" s="82" t="n">
        <v>40032</v>
      </c>
      <c r="I177" s="82" t="inlineStr">
        <is>
          <t>Stearns Bank, N.A.</t>
        </is>
      </c>
      <c r="J177" s="82" t="n">
        <v>463</v>
      </c>
      <c r="K177" s="82" t="n">
        <v>95</v>
      </c>
      <c r="L177" s="82" t="n">
        <v>0</v>
      </c>
      <c r="M177" s="86" t="n">
        <v>4.331260921648164e+18</v>
      </c>
      <c r="N177" s="86" t="n"/>
    </row>
    <row r="178">
      <c r="C178" s="86" t="inlineStr">
        <is>
          <t>False</t>
        </is>
      </c>
      <c r="D178" s="82" t="n">
        <v>71</v>
      </c>
      <c r="E178" s="82" t="inlineStr">
        <is>
          <t>Community National Bank of Sarasota County</t>
        </is>
      </c>
      <c r="F178" s="82" t="inlineStr">
        <is>
          <t>Venice</t>
        </is>
      </c>
      <c r="G178" s="82" t="inlineStr">
        <is>
          <t>Florida</t>
        </is>
      </c>
      <c r="H178" s="82" t="n">
        <v>40032</v>
      </c>
      <c r="I178" s="82" t="inlineStr">
        <is>
          <t>Stearns Bank, N.A.</t>
        </is>
      </c>
      <c r="J178" s="82" t="n">
        <v>97</v>
      </c>
      <c r="K178" s="82" t="n">
        <v>96</v>
      </c>
      <c r="L178" s="82" t="n">
        <v>0</v>
      </c>
      <c r="M178" s="86" t="n">
        <v>1.796258340094743e+19</v>
      </c>
      <c r="N178" s="86" t="n"/>
    </row>
    <row r="179">
      <c r="C179" s="86" t="inlineStr">
        <is>
          <t>False</t>
        </is>
      </c>
      <c r="D179" s="82" t="n">
        <v>72</v>
      </c>
      <c r="E179" s="82" t="inlineStr">
        <is>
          <t>Community First Bank</t>
        </is>
      </c>
      <c r="F179" s="82" t="inlineStr">
        <is>
          <t>Prineville</t>
        </is>
      </c>
      <c r="G179" s="82" t="inlineStr">
        <is>
          <t>Oregon</t>
        </is>
      </c>
      <c r="H179" s="82" t="n">
        <v>40032</v>
      </c>
      <c r="I179" s="82" t="inlineStr">
        <is>
          <t>Home Federal Bank</t>
        </is>
      </c>
      <c r="J179" s="82" t="n">
        <v>209</v>
      </c>
      <c r="K179" s="82" t="n">
        <v>97</v>
      </c>
      <c r="L179" s="82" t="n">
        <v>0</v>
      </c>
      <c r="M179" s="86" t="n">
        <v>1.029405186276721e+19</v>
      </c>
      <c r="N179" s="86" t="n"/>
    </row>
    <row r="180">
      <c r="C180" s="86" t="inlineStr">
        <is>
          <t>False</t>
        </is>
      </c>
      <c r="D180" s="82" t="n">
        <v>73</v>
      </c>
      <c r="E180" s="82" t="inlineStr">
        <is>
          <t>Union Bank, N.A.</t>
        </is>
      </c>
      <c r="F180" s="82" t="inlineStr">
        <is>
          <t>Gilbert</t>
        </is>
      </c>
      <c r="G180" s="82" t="inlineStr">
        <is>
          <t>Arizona</t>
        </is>
      </c>
      <c r="H180" s="82" t="n">
        <v>40039</v>
      </c>
      <c r="I180" s="82" t="inlineStr">
        <is>
          <t>MidFirst Bank</t>
        </is>
      </c>
      <c r="J180" s="82" t="n">
        <v>124</v>
      </c>
      <c r="K180" s="82" t="n">
        <v>98</v>
      </c>
      <c r="L180" s="82" t="n">
        <v>0</v>
      </c>
      <c r="M180" s="86" t="n">
        <v>8.290328908880748e+18</v>
      </c>
      <c r="N180" s="86" t="n"/>
    </row>
    <row r="181">
      <c r="C181" s="86" t="inlineStr">
        <is>
          <t>False</t>
        </is>
      </c>
      <c r="D181" s="82" t="n">
        <v>74</v>
      </c>
      <c r="E181" s="82" t="inlineStr">
        <is>
          <t>Dwelling House Savings and Loan Association</t>
        </is>
      </c>
      <c r="F181" s="82" t="inlineStr">
        <is>
          <t>Pittsburgh</t>
        </is>
      </c>
      <c r="G181" s="82" t="inlineStr">
        <is>
          <t>Pennsylvania</t>
        </is>
      </c>
      <c r="H181" s="82" t="n">
        <v>40039</v>
      </c>
      <c r="I181" s="82" t="inlineStr">
        <is>
          <t>PNC Bank, N.A.</t>
        </is>
      </c>
      <c r="J181" s="82" t="n">
        <v>13</v>
      </c>
      <c r="K181" s="82" t="n">
        <v>99</v>
      </c>
      <c r="L181" s="82" t="n">
        <v>0</v>
      </c>
      <c r="M181" s="86" t="n">
        <v>8.304669938936119e+18</v>
      </c>
      <c r="N181" s="86" t="n"/>
    </row>
    <row r="182">
      <c r="C182" s="86" t="inlineStr">
        <is>
          <t>False</t>
        </is>
      </c>
      <c r="D182" s="82" t="n">
        <v>75</v>
      </c>
      <c r="E182" s="82" t="inlineStr">
        <is>
          <t>Colonial Bank</t>
        </is>
      </c>
      <c r="F182" s="82" t="inlineStr">
        <is>
          <t>Montgomery</t>
        </is>
      </c>
      <c r="G182" s="82" t="inlineStr">
        <is>
          <t>Alabama</t>
        </is>
      </c>
      <c r="H182" s="82" t="n">
        <v>40039</v>
      </c>
      <c r="I182" s="82" t="inlineStr">
        <is>
          <t>Branch Banking and Trust (BB&amp;T)</t>
        </is>
      </c>
      <c r="J182" s="82" t="n">
        <v>25000</v>
      </c>
      <c r="K182" s="82" t="n">
        <v>100</v>
      </c>
      <c r="L182" s="82" t="n">
        <v>0</v>
      </c>
      <c r="M182" s="86" t="n">
        <v>5.756508009308127e+18</v>
      </c>
      <c r="N182" s="86" t="n"/>
    </row>
    <row r="183">
      <c r="C183" s="86" t="inlineStr">
        <is>
          <t>False</t>
        </is>
      </c>
      <c r="D183" s="82" t="n">
        <v>76</v>
      </c>
      <c r="E183" s="82" t="inlineStr">
        <is>
          <t>Community Bank of Arizona</t>
        </is>
      </c>
      <c r="F183" s="82" t="inlineStr">
        <is>
          <t>Phoenix</t>
        </is>
      </c>
      <c r="G183" s="82" t="inlineStr">
        <is>
          <t>Arizona</t>
        </is>
      </c>
      <c r="H183" s="82" t="n">
        <v>40039</v>
      </c>
      <c r="I183" s="82" t="inlineStr">
        <is>
          <t>MidFirst Bank</t>
        </is>
      </c>
      <c r="J183" s="82" t="n">
        <v>156</v>
      </c>
      <c r="K183" s="82" t="n">
        <v>101</v>
      </c>
      <c r="L183" s="82" t="n">
        <v>0</v>
      </c>
      <c r="M183" s="86" t="n">
        <v>2.61896984611798e+17</v>
      </c>
      <c r="N183" s="86" t="n"/>
    </row>
    <row r="184">
      <c r="C184" s="86" t="inlineStr">
        <is>
          <t>False</t>
        </is>
      </c>
      <c r="D184" s="82" t="n">
        <v>77</v>
      </c>
      <c r="E184" s="82" t="inlineStr">
        <is>
          <t>Community Bank of Nevada</t>
        </is>
      </c>
      <c r="F184" s="82" t="inlineStr">
        <is>
          <t>Las Vegas</t>
        </is>
      </c>
      <c r="G184" s="82" t="inlineStr">
        <is>
          <t>Nevada</t>
        </is>
      </c>
      <c r="H184" s="82" t="n">
        <v>40039</v>
      </c>
      <c r="I184" s="82" t="inlineStr">
        <is>
          <t>None (insured depositors paid directly)</t>
        </is>
      </c>
      <c r="J184" s="82" t="n">
        <v>159</v>
      </c>
      <c r="K184" s="82" t="n">
        <v>102</v>
      </c>
      <c r="L184" s="82" t="n">
        <v>0</v>
      </c>
      <c r="M184" s="86" t="n">
        <v>3.857285979450438e+18</v>
      </c>
      <c r="N184" s="86" t="n"/>
    </row>
    <row r="185">
      <c r="C185" s="86" t="inlineStr">
        <is>
          <t>False</t>
        </is>
      </c>
      <c r="D185" s="82" t="n">
        <v>78</v>
      </c>
      <c r="E185" s="82" t="inlineStr">
        <is>
          <t>First Coweta Bank</t>
        </is>
      </c>
      <c r="F185" s="82" t="inlineStr">
        <is>
          <t>Newnan</t>
        </is>
      </c>
      <c r="G185" s="82" t="inlineStr">
        <is>
          <t>Georgia</t>
        </is>
      </c>
      <c r="H185" s="82" t="n">
        <v>40046</v>
      </c>
      <c r="I185" s="82" t="inlineStr">
        <is>
          <t>United Bank</t>
        </is>
      </c>
      <c r="J185" s="82" t="n">
        <v>167</v>
      </c>
      <c r="K185" s="82" t="n">
        <v>103</v>
      </c>
      <c r="L185" s="82" t="n">
        <v>0</v>
      </c>
      <c r="M185" s="86" t="n">
        <v>1.061697599423288e+19</v>
      </c>
      <c r="N185" s="86" t="n"/>
    </row>
    <row r="186">
      <c r="C186" s="86" t="inlineStr">
        <is>
          <t>False</t>
        </is>
      </c>
      <c r="D186" s="82" t="n">
        <v>79</v>
      </c>
      <c r="E186" s="82" t="inlineStr">
        <is>
          <t>Guaranty Bank</t>
        </is>
      </c>
      <c r="F186" s="82" t="inlineStr">
        <is>
          <t>Austin</t>
        </is>
      </c>
      <c r="G186" s="82" t="inlineStr">
        <is>
          <t>Texas</t>
        </is>
      </c>
      <c r="H186" s="82" t="n">
        <v>40046</v>
      </c>
      <c r="I186" s="82" t="inlineStr">
        <is>
          <t>BBVA Compass</t>
        </is>
      </c>
      <c r="J186" s="82" t="n">
        <v>13000</v>
      </c>
      <c r="K186" s="82" t="n">
        <v>104</v>
      </c>
      <c r="L186" s="82" t="n">
        <v>0</v>
      </c>
      <c r="M186" s="86" t="n">
        <v>4.993944896038401e+17</v>
      </c>
      <c r="N186" s="86" t="n"/>
    </row>
    <row r="187">
      <c r="C187" s="86" t="inlineStr">
        <is>
          <t>False</t>
        </is>
      </c>
      <c r="D187" s="82" t="n">
        <v>80</v>
      </c>
      <c r="E187" s="82" t="inlineStr">
        <is>
          <t>CapitalSouth Bank</t>
        </is>
      </c>
      <c r="F187" s="82" t="inlineStr">
        <is>
          <t>Birmingham</t>
        </is>
      </c>
      <c r="G187" s="82" t="inlineStr">
        <is>
          <t>Alabama</t>
        </is>
      </c>
      <c r="H187" s="82" t="n">
        <v>40046</v>
      </c>
      <c r="I187" s="82" t="inlineStr">
        <is>
          <t>IBERIABANK</t>
        </is>
      </c>
      <c r="J187" s="82" t="n">
        <v>617</v>
      </c>
      <c r="K187" s="82" t="n">
        <v>105</v>
      </c>
      <c r="L187" s="82" t="n">
        <v>0</v>
      </c>
      <c r="M187" s="86" t="n">
        <v>1.840614561489174e+19</v>
      </c>
      <c r="N187" s="86" t="n"/>
    </row>
    <row r="188">
      <c r="C188" s="86" t="inlineStr">
        <is>
          <t>False</t>
        </is>
      </c>
      <c r="D188" s="82" t="n">
        <v>81</v>
      </c>
      <c r="E188" s="82" t="inlineStr">
        <is>
          <t>ebank</t>
        </is>
      </c>
      <c r="F188" s="82" t="inlineStr">
        <is>
          <t>Atlanta</t>
        </is>
      </c>
      <c r="G188" s="82" t="inlineStr">
        <is>
          <t>Georgia</t>
        </is>
      </c>
      <c r="H188" s="82" t="n">
        <v>40046</v>
      </c>
      <c r="I188" s="82" t="inlineStr">
        <is>
          <t>Stearns Bank, N.A.</t>
        </is>
      </c>
      <c r="J188" s="82" t="n">
        <v>143</v>
      </c>
      <c r="K188" s="82" t="n">
        <v>106</v>
      </c>
      <c r="L188" s="82" t="n">
        <v>0</v>
      </c>
      <c r="M188" s="86" t="n">
        <v>6.457110818620703e+18</v>
      </c>
      <c r="N188" s="86" t="n"/>
    </row>
    <row r="189">
      <c r="C189" s="86" t="inlineStr">
        <is>
          <t>False</t>
        </is>
      </c>
      <c r="D189" s="82" t="n">
        <v>82</v>
      </c>
      <c r="E189" s="82" t="inlineStr">
        <is>
          <t>Bradford Bank</t>
        </is>
      </c>
      <c r="F189" s="82" t="inlineStr">
        <is>
          <t>Baltimore</t>
        </is>
      </c>
      <c r="G189" s="82" t="inlineStr">
        <is>
          <t>Maryland</t>
        </is>
      </c>
      <c r="H189" s="82" t="n">
        <v>40053</v>
      </c>
      <c r="I189" s="82" t="inlineStr">
        <is>
          <t>Manufacturers &amp; Traders Trust Company</t>
        </is>
      </c>
      <c r="J189" s="82" t="n">
        <v>452</v>
      </c>
      <c r="K189" s="82" t="n">
        <v>107</v>
      </c>
      <c r="L189" s="82" t="n">
        <v>0</v>
      </c>
      <c r="M189" s="86" t="n">
        <v>6.092572545016849e+18</v>
      </c>
      <c r="N189" s="86" t="n"/>
    </row>
    <row r="190">
      <c r="C190" s="86" t="inlineStr">
        <is>
          <t>False</t>
        </is>
      </c>
      <c r="D190" s="82" t="n">
        <v>83</v>
      </c>
      <c r="E190" s="82" t="inlineStr">
        <is>
          <t>Mainstreet Bank</t>
        </is>
      </c>
      <c r="F190" s="82" t="inlineStr">
        <is>
          <t>Forest Lake</t>
        </is>
      </c>
      <c r="G190" s="82" t="inlineStr">
        <is>
          <t>Minnesota</t>
        </is>
      </c>
      <c r="H190" s="82" t="n">
        <v>40053</v>
      </c>
      <c r="I190" s="82" t="inlineStr">
        <is>
          <t>Central Bank</t>
        </is>
      </c>
      <c r="J190" s="82" t="n">
        <v>459</v>
      </c>
      <c r="K190" s="82" t="n">
        <v>108</v>
      </c>
      <c r="L190" s="82" t="n">
        <v>0</v>
      </c>
      <c r="M190" s="86" t="n">
        <v>1.657358270798963e+19</v>
      </c>
      <c r="N190" s="86" t="n"/>
    </row>
    <row r="191">
      <c r="C191" s="86" t="inlineStr">
        <is>
          <t>False</t>
        </is>
      </c>
      <c r="D191" s="82" t="n">
        <v>84</v>
      </c>
      <c r="E191" s="82" t="inlineStr">
        <is>
          <t>Affinity Bank</t>
        </is>
      </c>
      <c r="F191" s="82" t="inlineStr">
        <is>
          <t>Ventura</t>
        </is>
      </c>
      <c r="G191" s="82" t="inlineStr">
        <is>
          <t>California</t>
        </is>
      </c>
      <c r="H191" s="82" t="n">
        <v>40053</v>
      </c>
      <c r="I191" s="82" t="inlineStr">
        <is>
          <t>Pacific Western Bank</t>
        </is>
      </c>
      <c r="J191" s="82" t="n">
        <v>1000</v>
      </c>
      <c r="K191" s="82" t="n">
        <v>109</v>
      </c>
      <c r="L191" s="82" t="n">
        <v>0</v>
      </c>
      <c r="M191" s="86" t="n">
        <v>1.160140585684996e+19</v>
      </c>
      <c r="N191" s="86" t="n"/>
    </row>
    <row r="192">
      <c r="C192" s="86" t="inlineStr">
        <is>
          <t>False</t>
        </is>
      </c>
      <c r="D192" s="82" t="n">
        <v>85</v>
      </c>
      <c r="E192" s="82" t="inlineStr">
        <is>
          <t>First Bank of Kansas City</t>
        </is>
      </c>
      <c r="F192" s="82" t="inlineStr">
        <is>
          <t>Kansas City</t>
        </is>
      </c>
      <c r="G192" s="82" t="inlineStr">
        <is>
          <t>Missouri</t>
        </is>
      </c>
      <c r="H192" s="82" t="n">
        <v>40060</v>
      </c>
      <c r="I192" s="82" t="inlineStr">
        <is>
          <t>Great American Bank</t>
        </is>
      </c>
      <c r="J192" s="82" t="n">
        <v>16</v>
      </c>
      <c r="K192" s="82" t="n">
        <v>110</v>
      </c>
      <c r="L192" s="82" t="n">
        <v>0</v>
      </c>
      <c r="M192" s="86" t="n">
        <v>1.781904915959585e+18</v>
      </c>
      <c r="N192" s="86" t="n"/>
    </row>
    <row r="193">
      <c r="C193" s="86" t="inlineStr">
        <is>
          <t>False</t>
        </is>
      </c>
      <c r="D193" s="82" t="n">
        <v>86</v>
      </c>
      <c r="E193" s="82" t="inlineStr">
        <is>
          <t>InBank</t>
        </is>
      </c>
      <c r="F193" s="82" t="inlineStr">
        <is>
          <t>Oak Forest</t>
        </is>
      </c>
      <c r="G193" s="82" t="inlineStr">
        <is>
          <t>Illinois</t>
        </is>
      </c>
      <c r="H193" s="82" t="n">
        <v>40060</v>
      </c>
      <c r="I193" s="82" t="inlineStr">
        <is>
          <t>MB Financial Bank, N.A.</t>
        </is>
      </c>
      <c r="J193" s="82" t="n">
        <v>212</v>
      </c>
      <c r="K193" s="82" t="n">
        <v>111</v>
      </c>
      <c r="L193" s="82" t="n">
        <v>0</v>
      </c>
      <c r="M193" s="86" t="n">
        <v>9.984915640074268e+17</v>
      </c>
      <c r="N193" s="86" t="n"/>
    </row>
    <row r="194">
      <c r="C194" s="86" t="inlineStr">
        <is>
          <t>False</t>
        </is>
      </c>
      <c r="D194" s="82" t="n">
        <v>87</v>
      </c>
      <c r="E194" s="82" t="inlineStr">
        <is>
          <t>Vantus Bank</t>
        </is>
      </c>
      <c r="F194" s="82" t="inlineStr">
        <is>
          <t>Sioux City</t>
        </is>
      </c>
      <c r="G194" s="82" t="inlineStr">
        <is>
          <t>Iowa</t>
        </is>
      </c>
      <c r="H194" s="82" t="n">
        <v>40060</v>
      </c>
      <c r="I194" s="82" t="inlineStr">
        <is>
          <t>Great Southern Bank</t>
        </is>
      </c>
      <c r="J194" s="82" t="n">
        <v>458</v>
      </c>
      <c r="K194" s="82" t="n">
        <v>112</v>
      </c>
      <c r="L194" s="82" t="n">
        <v>0</v>
      </c>
      <c r="M194" s="86" t="n">
        <v>3.497691688200443e+18</v>
      </c>
      <c r="N194" s="86" t="n"/>
    </row>
    <row r="195">
      <c r="C195" s="86" t="inlineStr">
        <is>
          <t>False</t>
        </is>
      </c>
      <c r="D195" s="82" t="n">
        <v>88</v>
      </c>
      <c r="E195" s="82" t="inlineStr">
        <is>
          <t>Platinum Community Bank</t>
        </is>
      </c>
      <c r="F195" s="82" t="inlineStr">
        <is>
          <t>Rolling Meadows</t>
        </is>
      </c>
      <c r="G195" s="82" t="inlineStr">
        <is>
          <t>Illinois</t>
        </is>
      </c>
      <c r="H195" s="82" t="n">
        <v>40060</v>
      </c>
      <c r="I195" s="82" t="inlineStr">
        <is>
          <t>None (insured depositors paid directly)</t>
        </is>
      </c>
      <c r="J195" s="82" t="n">
        <v>346</v>
      </c>
      <c r="K195" s="82" t="n">
        <v>113</v>
      </c>
      <c r="L195" s="82" t="n">
        <v>0</v>
      </c>
      <c r="M195" s="86" t="n">
        <v>8.928454607600268e+18</v>
      </c>
      <c r="N195" s="86" t="n"/>
    </row>
    <row r="196">
      <c r="C196" s="86" t="inlineStr">
        <is>
          <t>False</t>
        </is>
      </c>
      <c r="D196" s="82" t="n">
        <v>89</v>
      </c>
      <c r="E196" s="82" t="inlineStr">
        <is>
          <t>First State Bank</t>
        </is>
      </c>
      <c r="F196" s="82" t="inlineStr">
        <is>
          <t>Flagstaff</t>
        </is>
      </c>
      <c r="G196" s="82" t="inlineStr">
        <is>
          <t>Arizona</t>
        </is>
      </c>
      <c r="H196" s="82" t="n">
        <v>40060</v>
      </c>
      <c r="I196" s="82" t="inlineStr">
        <is>
          <t>Sunwest Bank</t>
        </is>
      </c>
      <c r="J196" s="82" t="n">
        <v>105</v>
      </c>
      <c r="K196" s="82" t="n">
        <v>114</v>
      </c>
      <c r="L196" s="82" t="n">
        <v>0</v>
      </c>
      <c r="M196" s="86" t="n">
        <v>1.403605695635611e+19</v>
      </c>
      <c r="N196" s="86" t="n"/>
    </row>
    <row r="197">
      <c r="C197" s="86" t="inlineStr">
        <is>
          <t>False</t>
        </is>
      </c>
      <c r="D197" s="82" t="n">
        <v>90</v>
      </c>
      <c r="E197" s="82" t="inlineStr">
        <is>
          <t>Corus Bank</t>
        </is>
      </c>
      <c r="F197" s="82" t="inlineStr">
        <is>
          <t>Chicago</t>
        </is>
      </c>
      <c r="G197" s="82" t="inlineStr">
        <is>
          <t>Illinois</t>
        </is>
      </c>
      <c r="H197" s="82" t="n">
        <v>40067</v>
      </c>
      <c r="I197" s="82" t="inlineStr">
        <is>
          <t>MB Financial Bank, N.A.</t>
        </is>
      </c>
      <c r="J197" s="82" t="n">
        <v>7000</v>
      </c>
      <c r="K197" s="82" t="n">
        <v>115</v>
      </c>
      <c r="L197" s="82" t="n">
        <v>0</v>
      </c>
      <c r="M197" s="86" t="n">
        <v>1.700502603981051e+19</v>
      </c>
      <c r="N197" s="86" t="n"/>
    </row>
    <row r="198">
      <c r="C198" s="86" t="inlineStr">
        <is>
          <t>False</t>
        </is>
      </c>
      <c r="D198" s="82" t="n">
        <v>91</v>
      </c>
      <c r="E198" s="82" t="inlineStr">
        <is>
          <t>Brickwell Community Bank</t>
        </is>
      </c>
      <c r="F198" s="82" t="inlineStr">
        <is>
          <t>Woodbury</t>
        </is>
      </c>
      <c r="G198" s="82" t="inlineStr">
        <is>
          <t>Minnesota</t>
        </is>
      </c>
      <c r="H198" s="82" t="n">
        <v>40067</v>
      </c>
      <c r="I198" s="82" t="inlineStr">
        <is>
          <t>CorTrust Bank, N.A.</t>
        </is>
      </c>
      <c r="J198" s="82" t="n">
        <v>72</v>
      </c>
      <c r="K198" s="82" t="n">
        <v>116</v>
      </c>
      <c r="L198" s="82" t="n">
        <v>0</v>
      </c>
      <c r="M198" s="86" t="n">
        <v>3.226811082304331e+18</v>
      </c>
      <c r="N198" s="86" t="n"/>
    </row>
    <row r="199">
      <c r="C199" s="86" t="inlineStr">
        <is>
          <t>False</t>
        </is>
      </c>
      <c r="D199" s="82" t="n">
        <v>92</v>
      </c>
      <c r="E199" s="82" t="inlineStr">
        <is>
          <t>Venture Bank</t>
        </is>
      </c>
      <c r="F199" s="82" t="inlineStr">
        <is>
          <t>Lacey</t>
        </is>
      </c>
      <c r="G199" s="82" t="inlineStr">
        <is>
          <t>Washington</t>
        </is>
      </c>
      <c r="H199" s="82" t="n">
        <v>40067</v>
      </c>
      <c r="I199" s="82" t="inlineStr">
        <is>
          <t>First-Citizens Bank and Trust Company</t>
        </is>
      </c>
      <c r="J199" s="82" t="n">
        <v>970</v>
      </c>
      <c r="K199" s="82" t="n">
        <v>117</v>
      </c>
      <c r="L199" s="82" t="n">
        <v>0</v>
      </c>
      <c r="M199" s="86" t="n">
        <v>2.612825836552374e+18</v>
      </c>
      <c r="N199" s="86" t="n"/>
    </row>
    <row r="200">
      <c r="C200" s="86" t="inlineStr">
        <is>
          <t>False</t>
        </is>
      </c>
      <c r="D200" s="82" t="n">
        <v>93</v>
      </c>
      <c r="E200" s="82" t="inlineStr">
        <is>
          <t>Irwin Union Bank and Trust Company</t>
        </is>
      </c>
      <c r="F200" s="82" t="inlineStr">
        <is>
          <t>Columbus</t>
        </is>
      </c>
      <c r="G200" s="82" t="inlineStr">
        <is>
          <t>Indiana</t>
        </is>
      </c>
      <c r="H200" s="82" t="n">
        <v>40074</v>
      </c>
      <c r="I200" s="82" t="inlineStr">
        <is>
          <t>First Financial Bank, N.A.</t>
        </is>
      </c>
      <c r="J200" s="82" t="n">
        <v>2700</v>
      </c>
      <c r="K200" s="82" t="n">
        <v>118</v>
      </c>
      <c r="L200" s="82" t="n">
        <v>0</v>
      </c>
      <c r="M200" s="86" t="n">
        <v>1.526303398953361e+19</v>
      </c>
      <c r="N200" s="86" t="n"/>
    </row>
    <row r="201">
      <c r="C201" s="86" t="inlineStr">
        <is>
          <t>False</t>
        </is>
      </c>
      <c r="D201" s="82" t="n">
        <v>94</v>
      </c>
      <c r="E201" s="82" t="inlineStr">
        <is>
          <t>Irwin Union Bank, F.S.B.</t>
        </is>
      </c>
      <c r="F201" s="82" t="inlineStr">
        <is>
          <t>Louisville</t>
        </is>
      </c>
      <c r="G201" s="82" t="inlineStr">
        <is>
          <t>Kentucky</t>
        </is>
      </c>
      <c r="H201" s="82" t="n">
        <v>40074</v>
      </c>
      <c r="I201" s="82" t="inlineStr">
        <is>
          <t>First Financial Bank, N.A.</t>
        </is>
      </c>
      <c r="J201" s="82" t="n">
        <v>493</v>
      </c>
      <c r="K201" s="82" t="n">
        <v>119</v>
      </c>
      <c r="L201" s="82" t="n">
        <v>0</v>
      </c>
      <c r="M201" s="86" t="n">
        <v>1.346442017840901e+19</v>
      </c>
      <c r="N201" s="86" t="n"/>
    </row>
    <row r="202">
      <c r="C202" s="86" t="inlineStr">
        <is>
          <t>False</t>
        </is>
      </c>
      <c r="D202" s="82" t="n">
        <v>95</v>
      </c>
      <c r="E202" s="82" t="inlineStr">
        <is>
          <t>Georgian Bank</t>
        </is>
      </c>
      <c r="F202" s="82" t="inlineStr">
        <is>
          <t>Atlanta</t>
        </is>
      </c>
      <c r="G202" s="82" t="inlineStr">
        <is>
          <t>Georgia</t>
        </is>
      </c>
      <c r="H202" s="82" t="n">
        <v>40081</v>
      </c>
      <c r="I202" s="82" t="inlineStr">
        <is>
          <t>First Citizens Bank and Trust Company</t>
        </is>
      </c>
      <c r="J202" s="82" t="n">
        <v>2000</v>
      </c>
      <c r="K202" s="82" t="n">
        <v>120</v>
      </c>
      <c r="L202" s="82" t="n">
        <v>0</v>
      </c>
      <c r="M202" s="86" t="n">
        <v>3.844625613251297e+18</v>
      </c>
      <c r="N202" s="86" t="n"/>
    </row>
    <row r="203">
      <c r="C203" s="86" t="inlineStr">
        <is>
          <t>False</t>
        </is>
      </c>
      <c r="D203" s="82" t="n">
        <v>96</v>
      </c>
      <c r="E203" s="82" t="inlineStr">
        <is>
          <t>Warren Bank</t>
        </is>
      </c>
      <c r="F203" s="82" t="inlineStr">
        <is>
          <t>Warren</t>
        </is>
      </c>
      <c r="G203" s="82" t="inlineStr">
        <is>
          <t>Michigan</t>
        </is>
      </c>
      <c r="H203" s="82" t="n">
        <v>40088</v>
      </c>
      <c r="I203" s="82" t="inlineStr">
        <is>
          <t>The Huntington National Bank</t>
        </is>
      </c>
      <c r="J203" s="82" t="n">
        <v>538</v>
      </c>
      <c r="K203" s="82" t="n">
        <v>121</v>
      </c>
      <c r="L203" s="82" t="n">
        <v>0</v>
      </c>
      <c r="M203" s="86" t="n">
        <v>1.598911834015985e+19</v>
      </c>
      <c r="N203" s="86" t="n"/>
    </row>
    <row r="204">
      <c r="C204" s="86" t="inlineStr">
        <is>
          <t>False</t>
        </is>
      </c>
      <c r="D204" s="82" t="n">
        <v>97</v>
      </c>
      <c r="E204" s="82" t="inlineStr">
        <is>
          <t>Jennings State Bank</t>
        </is>
      </c>
      <c r="F204" s="82" t="inlineStr">
        <is>
          <t>Spring Grove</t>
        </is>
      </c>
      <c r="G204" s="82" t="inlineStr">
        <is>
          <t>Minnesota</t>
        </is>
      </c>
      <c r="H204" s="82" t="n">
        <v>40088</v>
      </c>
      <c r="I204" s="82" t="inlineStr">
        <is>
          <t>Central Bank</t>
        </is>
      </c>
      <c r="J204" s="82" t="n">
        <v>56</v>
      </c>
      <c r="K204" s="82" t="n">
        <v>122</v>
      </c>
      <c r="L204" s="82" t="n">
        <v>0</v>
      </c>
      <c r="M204" s="86" t="n">
        <v>8.827381942952019e+18</v>
      </c>
      <c r="N204" s="86" t="n"/>
    </row>
    <row r="205">
      <c r="C205" s="86" t="inlineStr">
        <is>
          <t>False</t>
        </is>
      </c>
      <c r="D205" s="82" t="n">
        <v>98</v>
      </c>
      <c r="E205" s="82" t="inlineStr">
        <is>
          <t>South Colorado National Bank</t>
        </is>
      </c>
      <c r="F205" s="82" t="inlineStr">
        <is>
          <t>Pueblo</t>
        </is>
      </c>
      <c r="G205" s="82" t="inlineStr">
        <is>
          <t>Colorado</t>
        </is>
      </c>
      <c r="H205" s="82" t="n">
        <v>40088</v>
      </c>
      <c r="I205" s="82" t="inlineStr">
        <is>
          <t>Legacy Bank</t>
        </is>
      </c>
      <c r="J205" s="82" t="n">
        <v>40</v>
      </c>
      <c r="K205" s="82" t="n">
        <v>123</v>
      </c>
      <c r="L205" s="82" t="n">
        <v>0</v>
      </c>
      <c r="M205" s="86" t="n">
        <v>9.12872199690399e+18</v>
      </c>
      <c r="N205" s="86" t="n"/>
    </row>
    <row r="206">
      <c r="C206" s="86" t="inlineStr">
        <is>
          <t>False</t>
        </is>
      </c>
      <c r="D206" s="82" t="n">
        <v>99</v>
      </c>
      <c r="E206" s="82" t="inlineStr">
        <is>
          <t>San Joaquin Bank</t>
        </is>
      </c>
      <c r="F206" s="82" t="inlineStr">
        <is>
          <t>Bakersfield</t>
        </is>
      </c>
      <c r="G206" s="82" t="inlineStr">
        <is>
          <t>California</t>
        </is>
      </c>
      <c r="H206" s="82" t="n">
        <v>40102</v>
      </c>
      <c r="I206" s="82" t="inlineStr">
        <is>
          <t>Citizens Business Bank</t>
        </is>
      </c>
      <c r="J206" s="82" t="n">
        <v>775</v>
      </c>
      <c r="K206" s="82" t="n">
        <v>124</v>
      </c>
      <c r="L206" s="82" t="n">
        <v>0</v>
      </c>
      <c r="M206" s="86" t="n">
        <v>1.537061198240747e+19</v>
      </c>
      <c r="N206" s="86" t="n"/>
    </row>
    <row r="207">
      <c r="C207" s="86" t="inlineStr">
        <is>
          <t>False</t>
        </is>
      </c>
      <c r="D207" s="82" t="n">
        <v>100</v>
      </c>
      <c r="E207" s="82" t="inlineStr">
        <is>
          <t>Partners Bank</t>
        </is>
      </c>
      <c r="F207" s="82" t="inlineStr">
        <is>
          <t>Naples</t>
        </is>
      </c>
      <c r="G207" s="82" t="inlineStr">
        <is>
          <t>Florida</t>
        </is>
      </c>
      <c r="H207" s="82" t="n">
        <v>40109</v>
      </c>
      <c r="I207" s="82" t="inlineStr">
        <is>
          <t>Stonegate Bank</t>
        </is>
      </c>
      <c r="J207" s="82" t="n">
        <v>66</v>
      </c>
      <c r="K207" s="82" t="n">
        <v>125</v>
      </c>
      <c r="L207" s="82" t="n">
        <v>0</v>
      </c>
      <c r="M207" s="86" t="n">
        <v>2.659257907363806e+18</v>
      </c>
      <c r="N207" s="86" t="n"/>
    </row>
    <row r="208">
      <c r="C208" s="86" t="inlineStr">
        <is>
          <t>False</t>
        </is>
      </c>
      <c r="D208" s="82" t="n">
        <v>101</v>
      </c>
      <c r="E208" s="82" t="inlineStr">
        <is>
          <t>American United Bank</t>
        </is>
      </c>
      <c r="F208" s="82" t="inlineStr">
        <is>
          <t>Lawrenceville</t>
        </is>
      </c>
      <c r="G208" s="82" t="inlineStr">
        <is>
          <t>Georgia</t>
        </is>
      </c>
      <c r="H208" s="82" t="n">
        <v>40109</v>
      </c>
      <c r="I208" s="82" t="inlineStr">
        <is>
          <t>Ameris Bank</t>
        </is>
      </c>
      <c r="J208" s="82" t="n">
        <v>111</v>
      </c>
      <c r="K208" s="82" t="n">
        <v>126</v>
      </c>
      <c r="L208" s="82" t="n">
        <v>0</v>
      </c>
      <c r="M208" s="86" t="n">
        <v>1.765412995902345e+19</v>
      </c>
      <c r="N208" s="86" t="n"/>
    </row>
    <row r="209">
      <c r="C209" s="86" t="inlineStr">
        <is>
          <t>False</t>
        </is>
      </c>
      <c r="D209" s="82" t="n">
        <v>102</v>
      </c>
      <c r="E209" s="82" t="inlineStr">
        <is>
          <t>Hillcrest Bank Florida</t>
        </is>
      </c>
      <c r="F209" s="82" t="inlineStr">
        <is>
          <t>Naples</t>
        </is>
      </c>
      <c r="G209" s="82" t="inlineStr">
        <is>
          <t>Florida</t>
        </is>
      </c>
      <c r="H209" s="82" t="n">
        <v>40109</v>
      </c>
      <c r="I209" s="82" t="inlineStr">
        <is>
          <t>Hillcrest Bank, N.A.</t>
        </is>
      </c>
      <c r="J209" s="82" t="n">
        <v>83</v>
      </c>
      <c r="K209" s="82" t="n">
        <v>127</v>
      </c>
      <c r="L209" s="82" t="n">
        <v>0</v>
      </c>
      <c r="M209" s="86" t="n">
        <v>2.294428358916578e+18</v>
      </c>
      <c r="N209" s="86" t="n"/>
    </row>
    <row r="210">
      <c r="C210" s="86" t="inlineStr">
        <is>
          <t>False</t>
        </is>
      </c>
      <c r="D210" s="82" t="n">
        <v>103</v>
      </c>
      <c r="E210" s="82" t="inlineStr">
        <is>
          <t>Flagship National Bank</t>
        </is>
      </c>
      <c r="F210" s="82" t="inlineStr">
        <is>
          <t>Bradenton</t>
        </is>
      </c>
      <c r="G210" s="82" t="inlineStr">
        <is>
          <t>Florida</t>
        </is>
      </c>
      <c r="H210" s="82" t="n">
        <v>40109</v>
      </c>
      <c r="I210" s="82" t="inlineStr">
        <is>
          <t>First Federal Bank of Florida</t>
        </is>
      </c>
      <c r="J210" s="82" t="n">
        <v>190</v>
      </c>
      <c r="K210" s="82" t="n">
        <v>128</v>
      </c>
      <c r="L210" s="82" t="n">
        <v>0</v>
      </c>
      <c r="M210" s="86" t="n">
        <v>3.846764404344935e+18</v>
      </c>
      <c r="N210" s="86" t="n"/>
    </row>
    <row r="211">
      <c r="C211" s="86" t="inlineStr">
        <is>
          <t>False</t>
        </is>
      </c>
      <c r="D211" s="82" t="n">
        <v>104</v>
      </c>
      <c r="E211" s="82" t="inlineStr">
        <is>
          <t>Bank of Elmwood</t>
        </is>
      </c>
      <c r="F211" s="82" t="inlineStr">
        <is>
          <t>Racine</t>
        </is>
      </c>
      <c r="G211" s="82" t="inlineStr">
        <is>
          <t>Wisconsin</t>
        </is>
      </c>
      <c r="H211" s="82" t="n">
        <v>40109</v>
      </c>
      <c r="I211" s="82" t="inlineStr">
        <is>
          <t>Tri City National Bank</t>
        </is>
      </c>
      <c r="J211" s="82" t="n">
        <v>327</v>
      </c>
      <c r="K211" s="82" t="n">
        <v>129</v>
      </c>
      <c r="L211" s="82" t="n">
        <v>0</v>
      </c>
      <c r="M211" s="86" t="n">
        <v>1.837296203833283e+19</v>
      </c>
      <c r="N211" s="86" t="n"/>
    </row>
    <row r="212">
      <c r="C212" s="86" t="inlineStr">
        <is>
          <t>False</t>
        </is>
      </c>
      <c r="D212" s="82" t="n">
        <v>105</v>
      </c>
      <c r="E212" s="82" t="inlineStr">
        <is>
          <t>Riverview Community Bank</t>
        </is>
      </c>
      <c r="F212" s="82" t="inlineStr">
        <is>
          <t>Otsego</t>
        </is>
      </c>
      <c r="G212" s="82" t="inlineStr">
        <is>
          <t>Minnesota</t>
        </is>
      </c>
      <c r="H212" s="82" t="n">
        <v>40109</v>
      </c>
      <c r="I212" s="82" t="inlineStr">
        <is>
          <t>Central Bank</t>
        </is>
      </c>
      <c r="J212" s="82" t="n">
        <v>108</v>
      </c>
      <c r="K212" s="82" t="n">
        <v>130</v>
      </c>
      <c r="L212" s="82" t="n">
        <v>0</v>
      </c>
      <c r="M212" s="86" t="n">
        <v>4.601634237183137e+18</v>
      </c>
      <c r="N212" s="86" t="n"/>
    </row>
    <row r="213">
      <c r="C213" s="86" t="inlineStr">
        <is>
          <t>False</t>
        </is>
      </c>
      <c r="D213" s="82" t="n">
        <v>106</v>
      </c>
      <c r="E213" s="82" t="inlineStr">
        <is>
          <t>First DuPage Bank of Westmont</t>
        </is>
      </c>
      <c r="F213" s="82" t="inlineStr">
        <is>
          <t>Westmont</t>
        </is>
      </c>
      <c r="G213" s="82" t="inlineStr">
        <is>
          <t>Illinois</t>
        </is>
      </c>
      <c r="H213" s="82" t="n">
        <v>40109</v>
      </c>
      <c r="I213" s="82" t="inlineStr">
        <is>
          <t>First Midwest Bank</t>
        </is>
      </c>
      <c r="J213" s="82" t="n">
        <v>279</v>
      </c>
      <c r="K213" s="82" t="n">
        <v>131</v>
      </c>
      <c r="L213" s="82" t="n">
        <v>0</v>
      </c>
      <c r="M213" s="86" t="n">
        <v>1.786985185668144e+19</v>
      </c>
      <c r="N213" s="86" t="n"/>
    </row>
    <row r="214">
      <c r="C214" s="86" t="inlineStr">
        <is>
          <t>False</t>
        </is>
      </c>
      <c r="D214" s="82" t="n">
        <v>107</v>
      </c>
      <c r="E214" s="82" t="inlineStr">
        <is>
          <t>Community Bank of Lemont</t>
        </is>
      </c>
      <c r="F214" s="82" t="inlineStr">
        <is>
          <t>Lemont</t>
        </is>
      </c>
      <c r="G214" s="82" t="inlineStr">
        <is>
          <t>Illinois</t>
        </is>
      </c>
      <c r="H214" s="82" t="n">
        <v>40116</v>
      </c>
      <c r="I214" s="82" t="inlineStr">
        <is>
          <t>U.S. Bank, N.A.</t>
        </is>
      </c>
      <c r="J214" s="82" t="n">
        <v>82</v>
      </c>
      <c r="K214" s="82" t="n">
        <v>132</v>
      </c>
      <c r="L214" s="82" t="n">
        <v>0</v>
      </c>
      <c r="M214" s="86" t="n">
        <v>1.813101777026516e+19</v>
      </c>
      <c r="N214" s="86" t="n"/>
    </row>
    <row r="215">
      <c r="C215" s="86" t="inlineStr">
        <is>
          <t>False</t>
        </is>
      </c>
      <c r="D215" s="82" t="n">
        <v>108</v>
      </c>
      <c r="E215" s="82" t="inlineStr">
        <is>
          <t>Bank USA, N.A.</t>
        </is>
      </c>
      <c r="F215" s="82" t="inlineStr">
        <is>
          <t>Phoenix</t>
        </is>
      </c>
      <c r="G215" s="82" t="inlineStr">
        <is>
          <t>Arizona</t>
        </is>
      </c>
      <c r="H215" s="82" t="n">
        <v>40116</v>
      </c>
      <c r="I215" s="82" t="inlineStr">
        <is>
          <t>U.S. Bank, N.A.</t>
        </is>
      </c>
      <c r="J215" s="82" t="n">
        <v>213</v>
      </c>
      <c r="K215" s="82" t="n">
        <v>133</v>
      </c>
      <c r="L215" s="82" t="n">
        <v>0</v>
      </c>
      <c r="M215" s="86" t="n">
        <v>6.592885317500468e+18</v>
      </c>
      <c r="N215" s="86" t="n"/>
    </row>
    <row r="216">
      <c r="C216" s="86" t="inlineStr">
        <is>
          <t>False</t>
        </is>
      </c>
      <c r="D216" s="82" t="n">
        <v>109</v>
      </c>
      <c r="E216" s="82" t="inlineStr">
        <is>
          <t>California National Bank</t>
        </is>
      </c>
      <c r="F216" s="82" t="inlineStr">
        <is>
          <t>Los Angeles</t>
        </is>
      </c>
      <c r="G216" s="82" t="inlineStr">
        <is>
          <t>California</t>
        </is>
      </c>
      <c r="H216" s="82" t="n">
        <v>40116</v>
      </c>
      <c r="I216" s="82" t="inlineStr">
        <is>
          <t>U.S. Bank, N.A.</t>
        </is>
      </c>
      <c r="J216" s="82" t="n">
        <v>7800</v>
      </c>
      <c r="K216" s="82" t="n">
        <v>134</v>
      </c>
      <c r="L216" s="82" t="n">
        <v>0</v>
      </c>
      <c r="M216" s="86" t="n">
        <v>3.578029884290804e+18</v>
      </c>
      <c r="N216" s="86" t="n"/>
    </row>
    <row r="217">
      <c r="C217" s="86" t="inlineStr">
        <is>
          <t>False</t>
        </is>
      </c>
      <c r="D217" s="82" t="n">
        <v>110</v>
      </c>
      <c r="E217" s="82" t="inlineStr">
        <is>
          <t>San Diego National Bank</t>
        </is>
      </c>
      <c r="F217" s="82" t="inlineStr">
        <is>
          <t>San Diego</t>
        </is>
      </c>
      <c r="G217" s="82" t="inlineStr">
        <is>
          <t>California</t>
        </is>
      </c>
      <c r="H217" s="82" t="n">
        <v>40116</v>
      </c>
      <c r="I217" s="82" t="inlineStr">
        <is>
          <t>U.S. Bank, N.A.</t>
        </is>
      </c>
      <c r="J217" s="82" t="n">
        <v>3600</v>
      </c>
      <c r="K217" s="82" t="n">
        <v>135</v>
      </c>
      <c r="L217" s="82" t="n">
        <v>0</v>
      </c>
      <c r="M217" s="86" t="n">
        <v>9.728160025450719e+18</v>
      </c>
      <c r="N217" s="86" t="n"/>
    </row>
    <row r="218">
      <c r="C218" s="86" t="inlineStr">
        <is>
          <t>False</t>
        </is>
      </c>
      <c r="D218" s="82" t="n">
        <v>111</v>
      </c>
      <c r="E218" s="82" t="inlineStr">
        <is>
          <t>Pacific National Bank</t>
        </is>
      </c>
      <c r="F218" s="82" t="inlineStr">
        <is>
          <t>San Francisco</t>
        </is>
      </c>
      <c r="G218" s="82" t="inlineStr">
        <is>
          <t>California</t>
        </is>
      </c>
      <c r="H218" s="82" t="n">
        <v>40116</v>
      </c>
      <c r="I218" s="82" t="inlineStr">
        <is>
          <t>U.S. Bank, N.A.</t>
        </is>
      </c>
      <c r="J218" s="82" t="n">
        <v>2300</v>
      </c>
      <c r="K218" s="82" t="n">
        <v>136</v>
      </c>
      <c r="L218" s="82" t="n">
        <v>0</v>
      </c>
      <c r="M218" s="86" t="n">
        <v>8.203358014654705e+18</v>
      </c>
      <c r="N218" s="86" t="n"/>
    </row>
    <row r="219">
      <c r="C219" s="86" t="inlineStr">
        <is>
          <t>False</t>
        </is>
      </c>
      <c r="D219" s="82" t="n">
        <v>112</v>
      </c>
      <c r="E219" s="82" t="inlineStr">
        <is>
          <t>Park National Bank</t>
        </is>
      </c>
      <c r="F219" s="82" t="inlineStr">
        <is>
          <t>Chicago</t>
        </is>
      </c>
      <c r="G219" s="82" t="inlineStr">
        <is>
          <t>Illinois</t>
        </is>
      </c>
      <c r="H219" s="82" t="n">
        <v>40116</v>
      </c>
      <c r="I219" s="82" t="inlineStr">
        <is>
          <t>U.S. Bank, N.A.</t>
        </is>
      </c>
      <c r="J219" s="82" t="n">
        <v>4700</v>
      </c>
      <c r="K219" s="82" t="n">
        <v>137</v>
      </c>
      <c r="L219" s="82" t="n">
        <v>0</v>
      </c>
      <c r="M219" s="86" t="n">
        <v>1.521048350592498e+19</v>
      </c>
      <c r="N219" s="86" t="n"/>
    </row>
    <row r="220">
      <c r="C220" s="86" t="inlineStr">
        <is>
          <t>False</t>
        </is>
      </c>
      <c r="D220" s="82" t="n">
        <v>113</v>
      </c>
      <c r="E220" s="82" t="inlineStr">
        <is>
          <t>Citizens National Bank</t>
        </is>
      </c>
      <c r="F220" s="82" t="inlineStr">
        <is>
          <t>Teague</t>
        </is>
      </c>
      <c r="G220" s="82" t="inlineStr">
        <is>
          <t>Texas</t>
        </is>
      </c>
      <c r="H220" s="82" t="n">
        <v>40116</v>
      </c>
      <c r="I220" s="82" t="inlineStr">
        <is>
          <t>U.S. Bank, N.A.</t>
        </is>
      </c>
      <c r="J220" s="82" t="n">
        <v>118</v>
      </c>
      <c r="K220" s="82" t="n">
        <v>138</v>
      </c>
      <c r="L220" s="82" t="n">
        <v>0</v>
      </c>
      <c r="M220" s="86" t="n">
        <v>2.955735471504359e+18</v>
      </c>
      <c r="N220" s="86" t="n"/>
    </row>
    <row r="221">
      <c r="C221" s="86" t="inlineStr">
        <is>
          <t>False</t>
        </is>
      </c>
      <c r="D221" s="82" t="n">
        <v>114</v>
      </c>
      <c r="E221" s="82" t="inlineStr">
        <is>
          <t>Madisonville State Bank</t>
        </is>
      </c>
      <c r="F221" s="82" t="inlineStr">
        <is>
          <t>Madisonville</t>
        </is>
      </c>
      <c r="G221" s="82" t="inlineStr">
        <is>
          <t>Texas</t>
        </is>
      </c>
      <c r="H221" s="82" t="n">
        <v>40116</v>
      </c>
      <c r="I221" s="82" t="inlineStr">
        <is>
          <t>U.S. Bank, N.A.</t>
        </is>
      </c>
      <c r="J221" s="82" t="n">
        <v>257</v>
      </c>
      <c r="K221" s="82" t="n">
        <v>139</v>
      </c>
      <c r="L221" s="82" t="n">
        <v>0</v>
      </c>
      <c r="M221" s="86" t="n">
        <v>1.067539711540083e+19</v>
      </c>
      <c r="N221" s="86" t="n"/>
    </row>
    <row r="222">
      <c r="C222" s="86" t="inlineStr">
        <is>
          <t>False</t>
        </is>
      </c>
      <c r="D222" s="82" t="n">
        <v>115</v>
      </c>
      <c r="E222" s="82" t="inlineStr">
        <is>
          <t>North Houston Bank</t>
        </is>
      </c>
      <c r="F222" s="82" t="inlineStr">
        <is>
          <t>Houston</t>
        </is>
      </c>
      <c r="G222" s="82" t="inlineStr">
        <is>
          <t>Texas</t>
        </is>
      </c>
      <c r="H222" s="82" t="n">
        <v>40116</v>
      </c>
      <c r="I222" s="82" t="inlineStr">
        <is>
          <t>U.S. Bank, N.A.</t>
        </is>
      </c>
      <c r="J222" s="82" t="n">
        <v>326</v>
      </c>
      <c r="K222" s="82" t="n">
        <v>140</v>
      </c>
      <c r="L222" s="82" t="n">
        <v>0</v>
      </c>
      <c r="M222" s="86" t="n">
        <v>1.751185412747239e+19</v>
      </c>
      <c r="N222" s="86" t="n"/>
    </row>
    <row r="223">
      <c r="C223" s="86" t="inlineStr">
        <is>
          <t>False</t>
        </is>
      </c>
      <c r="D223" s="82" t="n">
        <v>116</v>
      </c>
      <c r="E223" s="82" t="inlineStr">
        <is>
          <t>United Security Bank</t>
        </is>
      </c>
      <c r="F223" s="82" t="inlineStr">
        <is>
          <t>Sparta</t>
        </is>
      </c>
      <c r="G223" s="82" t="inlineStr">
        <is>
          <t>Georgia</t>
        </is>
      </c>
      <c r="H223" s="82" t="n">
        <v>40123</v>
      </c>
      <c r="I223" s="82" t="inlineStr">
        <is>
          <t>Ameris Bank</t>
        </is>
      </c>
      <c r="J223" s="82" t="n">
        <v>157</v>
      </c>
      <c r="K223" s="82" t="n">
        <v>141</v>
      </c>
      <c r="L223" s="82" t="n">
        <v>0</v>
      </c>
      <c r="M223" s="86" t="n">
        <v>7.586719292389579e+18</v>
      </c>
      <c r="N223" s="86" t="n"/>
    </row>
    <row r="224">
      <c r="C224" s="86" t="inlineStr">
        <is>
          <t>False</t>
        </is>
      </c>
      <c r="D224" s="82" t="n">
        <v>117</v>
      </c>
      <c r="E224" s="82" t="inlineStr">
        <is>
          <t>Home Federal Savings Bank</t>
        </is>
      </c>
      <c r="F224" s="82" t="inlineStr">
        <is>
          <t>Detroit</t>
        </is>
      </c>
      <c r="G224" s="82" t="inlineStr">
        <is>
          <t>Michigan</t>
        </is>
      </c>
      <c r="H224" s="82" t="n">
        <v>40123</v>
      </c>
      <c r="I224" s="82" t="inlineStr">
        <is>
          <t>Liberty Bank and Trust Company</t>
        </is>
      </c>
      <c r="J224" s="82" t="n">
        <v>15</v>
      </c>
      <c r="K224" s="82" t="n">
        <v>142</v>
      </c>
      <c r="L224" s="82" t="n">
        <v>0</v>
      </c>
      <c r="M224" s="86" t="n">
        <v>1.348319207944678e+19</v>
      </c>
      <c r="N224" s="86" t="n"/>
    </row>
    <row r="225">
      <c r="C225" s="86" t="inlineStr">
        <is>
          <t>False</t>
        </is>
      </c>
      <c r="D225" s="82" t="n">
        <v>118</v>
      </c>
      <c r="E225" s="82" t="inlineStr">
        <is>
          <t>Prosperan Bank</t>
        </is>
      </c>
      <c r="F225" s="82" t="inlineStr">
        <is>
          <t>Oakdale</t>
        </is>
      </c>
      <c r="G225" s="82" t="inlineStr">
        <is>
          <t>Minnesota</t>
        </is>
      </c>
      <c r="H225" s="82" t="n">
        <v>40123</v>
      </c>
      <c r="I225" s="82" t="inlineStr">
        <is>
          <t>Alerus Financial, N.A.</t>
        </is>
      </c>
      <c r="J225" s="82" t="n">
        <v>200</v>
      </c>
      <c r="K225" s="82" t="n">
        <v>143</v>
      </c>
      <c r="L225" s="82" t="n">
        <v>0</v>
      </c>
      <c r="M225" s="86" t="n">
        <v>1.120403388676947e+19</v>
      </c>
      <c r="N225" s="86" t="n"/>
    </row>
    <row r="226">
      <c r="C226" s="86" t="inlineStr">
        <is>
          <t>False</t>
        </is>
      </c>
      <c r="D226" s="82" t="n">
        <v>119</v>
      </c>
      <c r="E226" s="82" t="inlineStr">
        <is>
          <t>Gateway Bank of St. Louis</t>
        </is>
      </c>
      <c r="F226" s="82" t="inlineStr">
        <is>
          <t>St. Louis</t>
        </is>
      </c>
      <c r="G226" s="82" t="inlineStr">
        <is>
          <t>Missouri</t>
        </is>
      </c>
      <c r="H226" s="82" t="n">
        <v>40123</v>
      </c>
      <c r="I226" s="82" t="inlineStr">
        <is>
          <t>Central Bank of Kansas City</t>
        </is>
      </c>
      <c r="J226" s="82" t="n">
        <v>28</v>
      </c>
      <c r="K226" s="82" t="n">
        <v>144</v>
      </c>
      <c r="L226" s="82" t="n">
        <v>0</v>
      </c>
      <c r="M226" s="86" t="n">
        <v>1.601957814136359e+19</v>
      </c>
      <c r="N226" s="86" t="n"/>
    </row>
    <row r="227">
      <c r="C227" s="86" t="inlineStr">
        <is>
          <t>False</t>
        </is>
      </c>
      <c r="D227" s="82" t="n">
        <v>120</v>
      </c>
      <c r="E227" s="82" t="inlineStr">
        <is>
          <t>United Commercial Bank</t>
        </is>
      </c>
      <c r="F227" s="82" t="inlineStr">
        <is>
          <t>San Francisco</t>
        </is>
      </c>
      <c r="G227" s="82" t="inlineStr">
        <is>
          <t>California</t>
        </is>
      </c>
      <c r="H227" s="82" t="n">
        <v>40123</v>
      </c>
      <c r="I227" s="82" t="inlineStr">
        <is>
          <t>East West Bank</t>
        </is>
      </c>
      <c r="J227" s="82" t="n">
        <v>11200</v>
      </c>
      <c r="K227" s="82" t="n">
        <v>145</v>
      </c>
      <c r="L227" s="82" t="n">
        <v>0</v>
      </c>
      <c r="M227" s="86" t="n">
        <v>1.280437975751243e+19</v>
      </c>
      <c r="N227" s="86" t="n"/>
    </row>
    <row r="228">
      <c r="C228" s="86" t="inlineStr">
        <is>
          <t>False</t>
        </is>
      </c>
      <c r="D228" s="82" t="n">
        <v>121</v>
      </c>
      <c r="E228" s="82" t="inlineStr">
        <is>
          <t>Century Bank, F.S.B.</t>
        </is>
      </c>
      <c r="F228" s="82" t="inlineStr">
        <is>
          <t>Sarasota</t>
        </is>
      </c>
      <c r="G228" s="82" t="inlineStr">
        <is>
          <t>Florida</t>
        </is>
      </c>
      <c r="H228" s="82" t="n">
        <v>40130</v>
      </c>
      <c r="I228" s="82" t="inlineStr">
        <is>
          <t>IBERIABANK</t>
        </is>
      </c>
      <c r="J228" s="82" t="n">
        <v>728</v>
      </c>
      <c r="K228" s="82" t="n">
        <v>146</v>
      </c>
      <c r="L228" s="82" t="n">
        <v>0</v>
      </c>
      <c r="M228" s="86" t="n">
        <v>3.502026593618513e+18</v>
      </c>
      <c r="N228" s="86" t="n"/>
    </row>
    <row r="229">
      <c r="C229" s="86" t="inlineStr">
        <is>
          <t>False</t>
        </is>
      </c>
      <c r="D229" s="82" t="n">
        <v>122</v>
      </c>
      <c r="E229" s="82" t="inlineStr">
        <is>
          <t>Orion Bank</t>
        </is>
      </c>
      <c r="F229" s="82" t="inlineStr">
        <is>
          <t>Naples</t>
        </is>
      </c>
      <c r="G229" s="82" t="inlineStr">
        <is>
          <t>Florida</t>
        </is>
      </c>
      <c r="H229" s="82" t="n">
        <v>40130</v>
      </c>
      <c r="I229" s="82" t="inlineStr">
        <is>
          <t>IBERIABANK</t>
        </is>
      </c>
      <c r="J229" s="82" t="n">
        <v>2700</v>
      </c>
      <c r="K229" s="82" t="n">
        <v>147</v>
      </c>
      <c r="L229" s="82" t="n">
        <v>0</v>
      </c>
      <c r="M229" s="86" t="n">
        <v>5.6144838014595e+18</v>
      </c>
      <c r="N229" s="86" t="n"/>
    </row>
    <row r="230">
      <c r="C230" s="86" t="inlineStr">
        <is>
          <t>False</t>
        </is>
      </c>
      <c r="D230" s="82" t="n">
        <v>123</v>
      </c>
      <c r="E230" s="82" t="inlineStr">
        <is>
          <t>Pacific Coast National Bank</t>
        </is>
      </c>
      <c r="F230" s="82" t="inlineStr">
        <is>
          <t>San Clemente</t>
        </is>
      </c>
      <c r="G230" s="82" t="inlineStr">
        <is>
          <t>California</t>
        </is>
      </c>
      <c r="H230" s="82" t="n">
        <v>40130</v>
      </c>
      <c r="I230" s="82" t="inlineStr">
        <is>
          <t>Sunwest Bank</t>
        </is>
      </c>
      <c r="J230" s="82" t="n">
        <v>134</v>
      </c>
      <c r="K230" s="82" t="n">
        <v>148</v>
      </c>
      <c r="L230" s="82" t="n">
        <v>0</v>
      </c>
      <c r="M230" s="86" t="n">
        <v>1.245570540002291e+18</v>
      </c>
      <c r="N230" s="86" t="n"/>
    </row>
    <row r="231">
      <c r="C231" s="86" t="inlineStr">
        <is>
          <t>False</t>
        </is>
      </c>
      <c r="D231" s="82" t="n">
        <v>124</v>
      </c>
      <c r="E231" s="82" t="inlineStr">
        <is>
          <t>Commerce Bank of Southwest Florida</t>
        </is>
      </c>
      <c r="F231" s="82" t="inlineStr">
        <is>
          <t>Fort Myers</t>
        </is>
      </c>
      <c r="G231" s="82" t="inlineStr">
        <is>
          <t>Florida</t>
        </is>
      </c>
      <c r="H231" s="82" t="n">
        <v>40137</v>
      </c>
      <c r="I231" s="82" t="inlineStr">
        <is>
          <t>Central Bank</t>
        </is>
      </c>
      <c r="J231" s="82" t="n">
        <v>80</v>
      </c>
      <c r="K231" s="82" t="n">
        <v>149</v>
      </c>
      <c r="L231" s="82" t="n">
        <v>0</v>
      </c>
      <c r="M231" s="86" t="n">
        <v>1.014451046352242e+19</v>
      </c>
      <c r="N231" s="86" t="n"/>
    </row>
    <row r="232">
      <c r="C232" s="86" t="inlineStr">
        <is>
          <t>False</t>
        </is>
      </c>
      <c r="D232" s="82" t="n">
        <v>125</v>
      </c>
      <c r="E232" s="82" t="inlineStr">
        <is>
          <t>The Buckhead Community Bank</t>
        </is>
      </c>
      <c r="F232" s="82" t="inlineStr">
        <is>
          <t>Atlanta</t>
        </is>
      </c>
      <c r="G232" s="82" t="inlineStr">
        <is>
          <t>Georgia</t>
        </is>
      </c>
      <c r="H232" s="82" t="n">
        <v>40151</v>
      </c>
      <c r="I232" s="82" t="inlineStr">
        <is>
          <t>State Bank and Trust</t>
        </is>
      </c>
      <c r="J232" s="82" t="n">
        <v>874</v>
      </c>
      <c r="K232" s="82" t="n">
        <v>150</v>
      </c>
      <c r="L232" s="82" t="n">
        <v>0</v>
      </c>
      <c r="M232" s="86" t="n">
        <v>1.04504889459472e+19</v>
      </c>
      <c r="N232" s="86" t="n"/>
    </row>
    <row r="233">
      <c r="C233" s="86" t="inlineStr">
        <is>
          <t>False</t>
        </is>
      </c>
      <c r="D233" s="82" t="n">
        <v>126</v>
      </c>
      <c r="E233" s="82" t="inlineStr">
        <is>
          <t>First Security National Bank</t>
        </is>
      </c>
      <c r="F233" s="82" t="inlineStr">
        <is>
          <t>Norcross</t>
        </is>
      </c>
      <c r="G233" s="82" t="inlineStr">
        <is>
          <t>Georgia</t>
        </is>
      </c>
      <c r="H233" s="82" t="n">
        <v>40151</v>
      </c>
      <c r="I233" s="82" t="inlineStr">
        <is>
          <t>State Bank and Trust</t>
        </is>
      </c>
      <c r="J233" s="82" t="n">
        <v>128</v>
      </c>
      <c r="K233" s="82" t="n">
        <v>151</v>
      </c>
      <c r="L233" s="82" t="n">
        <v>0</v>
      </c>
      <c r="M233" s="86" t="n">
        <v>1.233165013134593e+19</v>
      </c>
      <c r="N233" s="86" t="n"/>
    </row>
    <row r="234">
      <c r="C234" s="86" t="inlineStr">
        <is>
          <t>False</t>
        </is>
      </c>
      <c r="D234" s="82" t="n">
        <v>127</v>
      </c>
      <c r="E234" s="82" t="inlineStr">
        <is>
          <t>The Tattnall Bank</t>
        </is>
      </c>
      <c r="F234" s="82" t="inlineStr">
        <is>
          <t>Reidsville</t>
        </is>
      </c>
      <c r="G234" s="82" t="inlineStr">
        <is>
          <t>Georgia</t>
        </is>
      </c>
      <c r="H234" s="82" t="n">
        <v>40151</v>
      </c>
      <c r="I234" s="82" t="inlineStr">
        <is>
          <t>Heritage Bank of the South</t>
        </is>
      </c>
      <c r="J234" s="82" t="n">
        <v>50</v>
      </c>
      <c r="K234" s="82" t="n">
        <v>152</v>
      </c>
      <c r="L234" s="82" t="n">
        <v>0</v>
      </c>
      <c r="M234" s="86" t="n">
        <v>1.789986689313472e+19</v>
      </c>
      <c r="N234" s="86" t="n"/>
    </row>
    <row r="235">
      <c r="C235" s="86" t="inlineStr">
        <is>
          <t>False</t>
        </is>
      </c>
      <c r="D235" s="82" t="n">
        <v>128</v>
      </c>
      <c r="E235" s="82" t="inlineStr">
        <is>
          <t>AmTrust Bank</t>
        </is>
      </c>
      <c r="F235" s="82" t="inlineStr">
        <is>
          <t>Cleveland</t>
        </is>
      </c>
      <c r="G235" s="82" t="inlineStr">
        <is>
          <t>Ohio</t>
        </is>
      </c>
      <c r="H235" s="82" t="n">
        <v>40151</v>
      </c>
      <c r="I235" s="82" t="inlineStr">
        <is>
          <t>New York Community Bank</t>
        </is>
      </c>
      <c r="J235" s="82" t="n">
        <v>12000</v>
      </c>
      <c r="K235" s="82" t="n">
        <v>153</v>
      </c>
      <c r="L235" s="82" t="n">
        <v>0</v>
      </c>
      <c r="M235" s="86" t="n">
        <v>1.003639614411516e+19</v>
      </c>
      <c r="N235" s="86" t="n"/>
    </row>
    <row r="236">
      <c r="C236" s="86" t="inlineStr">
        <is>
          <t>False</t>
        </is>
      </c>
      <c r="D236" s="82" t="n">
        <v>129</v>
      </c>
      <c r="E236" s="82" t="inlineStr">
        <is>
          <t>Benchmark Bank</t>
        </is>
      </c>
      <c r="F236" s="82" t="inlineStr">
        <is>
          <t>Aurora</t>
        </is>
      </c>
      <c r="G236" s="82" t="inlineStr">
        <is>
          <t>Illinois</t>
        </is>
      </c>
      <c r="H236" s="82" t="n">
        <v>40151</v>
      </c>
      <c r="I236" s="82" t="inlineStr">
        <is>
          <t>MB Financial Bank, N.A.</t>
        </is>
      </c>
      <c r="J236" s="82" t="n">
        <v>170</v>
      </c>
      <c r="K236" s="82" t="n">
        <v>154</v>
      </c>
      <c r="L236" s="82" t="n">
        <v>0</v>
      </c>
      <c r="M236" s="86" t="n">
        <v>3.680997702067564e+18</v>
      </c>
      <c r="N236" s="86" t="n"/>
    </row>
    <row r="237">
      <c r="C237" s="86" t="inlineStr">
        <is>
          <t>False</t>
        </is>
      </c>
      <c r="D237" s="82" t="n">
        <v>130</v>
      </c>
      <c r="E237" s="82" t="inlineStr">
        <is>
          <t>Greater Atlantic Bank</t>
        </is>
      </c>
      <c r="F237" s="82" t="inlineStr">
        <is>
          <t>Reston</t>
        </is>
      </c>
      <c r="G237" s="82" t="inlineStr">
        <is>
          <t>Virginia</t>
        </is>
      </c>
      <c r="H237" s="82" t="n">
        <v>40151</v>
      </c>
      <c r="I237" s="82" t="inlineStr">
        <is>
          <t>Sonabank</t>
        </is>
      </c>
      <c r="J237" s="82" t="n">
        <v>203</v>
      </c>
      <c r="K237" s="82" t="n">
        <v>155</v>
      </c>
      <c r="L237" s="82" t="n">
        <v>0</v>
      </c>
      <c r="M237" s="86" t="n">
        <v>1.074690320229788e+19</v>
      </c>
      <c r="N237" s="86" t="n"/>
    </row>
    <row r="238">
      <c r="C238" s="86" t="inlineStr">
        <is>
          <t>False</t>
        </is>
      </c>
      <c r="D238" s="82" t="n">
        <v>131</v>
      </c>
      <c r="E238" s="82" t="inlineStr">
        <is>
          <t>Republic Federal Bank, N.A.</t>
        </is>
      </c>
      <c r="F238" s="82" t="inlineStr">
        <is>
          <t>Miami</t>
        </is>
      </c>
      <c r="G238" s="82" t="inlineStr">
        <is>
          <t>Florida</t>
        </is>
      </c>
      <c r="H238" s="82" t="n">
        <v>40158</v>
      </c>
      <c r="I238" s="82" t="inlineStr">
        <is>
          <t>1st United Bank</t>
        </is>
      </c>
      <c r="J238" s="82" t="n">
        <v>433</v>
      </c>
      <c r="K238" s="82" t="n">
        <v>156</v>
      </c>
      <c r="L238" s="82" t="n">
        <v>0</v>
      </c>
      <c r="M238" s="86" t="n">
        <v>1.198298485831623e+19</v>
      </c>
      <c r="N238" s="86" t="n"/>
    </row>
    <row r="239">
      <c r="C239" s="86" t="inlineStr">
        <is>
          <t>False</t>
        </is>
      </c>
      <c r="D239" s="82" t="n">
        <v>132</v>
      </c>
      <c r="E239" s="82" t="inlineStr">
        <is>
          <t>Valley Capital Bank, N.A.</t>
        </is>
      </c>
      <c r="F239" s="82" t="inlineStr">
        <is>
          <t>Mesa</t>
        </is>
      </c>
      <c r="G239" s="82" t="inlineStr">
        <is>
          <t>Arizona</t>
        </is>
      </c>
      <c r="H239" s="82" t="n">
        <v>40158</v>
      </c>
      <c r="I239" s="82" t="inlineStr">
        <is>
          <t>Enterprise Bank and Trust</t>
        </is>
      </c>
      <c r="J239" s="82" t="n">
        <v>40</v>
      </c>
      <c r="K239" s="82" t="n">
        <v>157</v>
      </c>
      <c r="L239" s="82" t="n">
        <v>0</v>
      </c>
      <c r="M239" s="86" t="n">
        <v>9.948040989032917e+18</v>
      </c>
      <c r="N239" s="86" t="n"/>
    </row>
    <row r="240">
      <c r="C240" s="86" t="inlineStr">
        <is>
          <t>False</t>
        </is>
      </c>
      <c r="D240" s="82" t="n">
        <v>133</v>
      </c>
      <c r="E240" s="82" t="inlineStr">
        <is>
          <t>SolutionsBank</t>
        </is>
      </c>
      <c r="F240" s="82" t="inlineStr">
        <is>
          <t>Overland Park</t>
        </is>
      </c>
      <c r="G240" s="82" t="inlineStr">
        <is>
          <t>Kansas</t>
        </is>
      </c>
      <c r="H240" s="82" t="n">
        <v>40158</v>
      </c>
      <c r="I240" s="82" t="inlineStr">
        <is>
          <t>Arvest Bank</t>
        </is>
      </c>
      <c r="J240" s="82" t="n">
        <v>511</v>
      </c>
      <c r="K240" s="82" t="n">
        <v>158</v>
      </c>
      <c r="L240" s="82" t="n">
        <v>0</v>
      </c>
      <c r="M240" s="86" t="n">
        <v>9.904026365908005e+18</v>
      </c>
      <c r="N240" s="86" t="n"/>
    </row>
    <row r="241">
      <c r="C241" s="86" t="inlineStr">
        <is>
          <t>False</t>
        </is>
      </c>
      <c r="D241" s="82" t="n">
        <v>134</v>
      </c>
      <c r="E241" s="82" t="inlineStr">
        <is>
          <t>RockBridge Commercial Bank</t>
        </is>
      </c>
      <c r="F241" s="82" t="inlineStr">
        <is>
          <t>Atlanta</t>
        </is>
      </c>
      <c r="G241" s="82" t="inlineStr">
        <is>
          <t>Georgia</t>
        </is>
      </c>
      <c r="H241" s="82" t="n">
        <v>40165</v>
      </c>
      <c r="I241" s="82" t="inlineStr">
        <is>
          <t>None (insured depositors paid directly)</t>
        </is>
      </c>
      <c r="J241" s="82" t="n">
        <v>294</v>
      </c>
      <c r="K241" s="82" t="n">
        <v>159</v>
      </c>
      <c r="L241" s="82" t="n">
        <v>0</v>
      </c>
      <c r="M241" s="86" t="n">
        <v>1.312020688276138e+19</v>
      </c>
      <c r="N241" s="86" t="n"/>
    </row>
    <row r="242">
      <c r="C242" s="86" t="inlineStr">
        <is>
          <t>False</t>
        </is>
      </c>
      <c r="D242" s="82" t="n">
        <v>135</v>
      </c>
      <c r="E242" s="82" t="inlineStr">
        <is>
          <t>Peoples First Community Bank</t>
        </is>
      </c>
      <c r="F242" s="82" t="inlineStr">
        <is>
          <t>Panama City</t>
        </is>
      </c>
      <c r="G242" s="82" t="inlineStr">
        <is>
          <t>Florida</t>
        </is>
      </c>
      <c r="H242" s="82" t="n">
        <v>40165</v>
      </c>
      <c r="I242" s="82" t="inlineStr">
        <is>
          <t>Hancock Bank</t>
        </is>
      </c>
      <c r="J242" s="82" t="n">
        <v>1800</v>
      </c>
      <c r="K242" s="82" t="n">
        <v>160</v>
      </c>
      <c r="L242" s="82" t="n">
        <v>0</v>
      </c>
      <c r="M242" s="86" t="n">
        <v>3.367385851716927e+18</v>
      </c>
      <c r="N242" s="86" t="n"/>
    </row>
    <row r="243">
      <c r="C243" s="86" t="inlineStr">
        <is>
          <t>False</t>
        </is>
      </c>
      <c r="D243" s="82" t="n">
        <v>136</v>
      </c>
      <c r="E243" s="82" t="inlineStr">
        <is>
          <t>Citizens State Bank</t>
        </is>
      </c>
      <c r="F243" s="82" t="inlineStr">
        <is>
          <t>New Baltimore</t>
        </is>
      </c>
      <c r="G243" s="82" t="inlineStr">
        <is>
          <t>Michigan</t>
        </is>
      </c>
      <c r="H243" s="82" t="n">
        <v>40165</v>
      </c>
      <c r="I243" s="82" t="inlineStr">
        <is>
          <t>None (insured depositors paid directly)</t>
        </is>
      </c>
      <c r="J243" s="82" t="n">
        <v>169</v>
      </c>
      <c r="K243" s="82" t="n">
        <v>161</v>
      </c>
      <c r="L243" s="82" t="n">
        <v>0</v>
      </c>
      <c r="M243" s="86" t="n">
        <v>1.49542617874683e+19</v>
      </c>
      <c r="N243" s="86" t="n"/>
    </row>
    <row r="244">
      <c r="C244" s="86" t="inlineStr">
        <is>
          <t>False</t>
        </is>
      </c>
      <c r="D244" s="82" t="n">
        <v>137</v>
      </c>
      <c r="E244" s="82" t="inlineStr">
        <is>
          <t>New South Federal Savings Bank</t>
        </is>
      </c>
      <c r="F244" s="82" t="inlineStr">
        <is>
          <t>Irondale</t>
        </is>
      </c>
      <c r="G244" s="82" t="inlineStr">
        <is>
          <t>Alabama</t>
        </is>
      </c>
      <c r="H244" s="82" t="n">
        <v>40165</v>
      </c>
      <c r="I244" s="82" t="inlineStr">
        <is>
          <t>Beal Bank</t>
        </is>
      </c>
      <c r="J244" s="82" t="n">
        <v>1500</v>
      </c>
      <c r="K244" s="82" t="n">
        <v>162</v>
      </c>
      <c r="L244" s="82" t="n">
        <v>0</v>
      </c>
      <c r="M244" s="86" t="n">
        <v>1.588915769037084e+19</v>
      </c>
      <c r="N244" s="86" t="n"/>
    </row>
    <row r="245">
      <c r="C245" s="86" t="inlineStr">
        <is>
          <t>False</t>
        </is>
      </c>
      <c r="D245" s="82" t="n">
        <v>138</v>
      </c>
      <c r="E245" s="82" t="inlineStr">
        <is>
          <t>Independent Bankers' Bank</t>
        </is>
      </c>
      <c r="F245" s="82" t="inlineStr">
        <is>
          <t>Springfield</t>
        </is>
      </c>
      <c r="G245" s="82" t="inlineStr">
        <is>
          <t>Illinois</t>
        </is>
      </c>
      <c r="H245" s="82" t="n">
        <v>40165</v>
      </c>
      <c r="I245" s="82" t="inlineStr">
        <is>
          <t>The Independent Bankers Bank</t>
        </is>
      </c>
      <c r="J245" s="82" t="n">
        <v>586</v>
      </c>
      <c r="K245" s="82" t="n">
        <v>163</v>
      </c>
      <c r="L245" s="82" t="n">
        <v>0</v>
      </c>
      <c r="M245" s="86" t="n">
        <v>1.269723016637201e+19</v>
      </c>
      <c r="N245" s="86" t="n"/>
    </row>
    <row r="246">
      <c r="C246" s="86" t="inlineStr">
        <is>
          <t>False</t>
        </is>
      </c>
      <c r="D246" s="82" t="n">
        <v>139</v>
      </c>
      <c r="E246" s="82" t="inlineStr">
        <is>
          <t>Imperial Capital Bank</t>
        </is>
      </c>
      <c r="F246" s="82" t="inlineStr">
        <is>
          <t>La Jolla</t>
        </is>
      </c>
      <c r="G246" s="82" t="inlineStr">
        <is>
          <t>California</t>
        </is>
      </c>
      <c r="H246" s="82" t="n">
        <v>40165</v>
      </c>
      <c r="I246" s="82" t="inlineStr">
        <is>
          <t>City National Bank</t>
        </is>
      </c>
      <c r="J246" s="82" t="n">
        <v>4000</v>
      </c>
      <c r="K246" s="82" t="n">
        <v>164</v>
      </c>
      <c r="L246" s="82" t="n">
        <v>0</v>
      </c>
      <c r="M246" s="86" t="n">
        <v>4.68624750205258e+18</v>
      </c>
      <c r="N246" s="86" t="n"/>
    </row>
    <row r="247">
      <c r="C247" s="86" t="inlineStr">
        <is>
          <t>False</t>
        </is>
      </c>
      <c r="D247" s="82" t="n">
        <v>140</v>
      </c>
      <c r="E247" s="82" t="inlineStr">
        <is>
          <t>First Federal Bank of California, F.S.B.</t>
        </is>
      </c>
      <c r="F247" s="82" t="inlineStr">
        <is>
          <t>Santa Monica</t>
        </is>
      </c>
      <c r="G247" s="82" t="inlineStr">
        <is>
          <t>California</t>
        </is>
      </c>
      <c r="H247" s="82" t="n">
        <v>40165</v>
      </c>
      <c r="I247" s="82" t="inlineStr">
        <is>
          <t>OneWest Bank, FSB</t>
        </is>
      </c>
      <c r="J247" s="82" t="n">
        <v>6100</v>
      </c>
      <c r="K247" s="82" t="n">
        <v>165</v>
      </c>
      <c r="L247" s="82" t="n">
        <v>0</v>
      </c>
      <c r="M247" s="86" t="n">
        <v>8.939397796585281e+18</v>
      </c>
      <c r="N247" s="86" t="n"/>
    </row>
    <row r="248">
      <c r="C248" s="86" t="inlineStr">
        <is>
          <t>False</t>
        </is>
      </c>
      <c r="D248" s="82" t="n">
        <v>1</v>
      </c>
      <c r="E248" s="82" t="inlineStr">
        <is>
          <t>Horizon Bank</t>
        </is>
      </c>
      <c r="F248" s="82" t="inlineStr">
        <is>
          <t>Bellingham</t>
        </is>
      </c>
      <c r="G248" s="82" t="inlineStr">
        <is>
          <t>Washington</t>
        </is>
      </c>
      <c r="H248" s="82" t="n">
        <v>40186</v>
      </c>
      <c r="I248" s="82" t="inlineStr">
        <is>
          <t>Washington Federal Savings and Loan Association</t>
        </is>
      </c>
      <c r="J248" s="82" t="n">
        <v>1300</v>
      </c>
      <c r="K248" s="82" t="n">
        <v>166</v>
      </c>
      <c r="L248" s="82" t="n">
        <v>0</v>
      </c>
      <c r="M248" s="86" t="n">
        <v>1.835844704922243e+19</v>
      </c>
      <c r="N248" s="86" t="n"/>
    </row>
    <row r="249">
      <c r="C249" s="86" t="inlineStr">
        <is>
          <t>False</t>
        </is>
      </c>
      <c r="D249" s="82" t="n">
        <v>2</v>
      </c>
      <c r="E249" s="82" t="inlineStr">
        <is>
          <t>Town Community Bank &amp; Trust</t>
        </is>
      </c>
      <c r="F249" s="82" t="inlineStr">
        <is>
          <t>Antioch</t>
        </is>
      </c>
      <c r="G249" s="82" t="inlineStr">
        <is>
          <t>Illinois</t>
        </is>
      </c>
      <c r="H249" s="82" t="n">
        <v>40193</v>
      </c>
      <c r="I249" s="82" t="inlineStr">
        <is>
          <t>First American Bank</t>
        </is>
      </c>
      <c r="J249" s="82" t="n">
        <v>70</v>
      </c>
      <c r="K249" s="82" t="n">
        <v>167</v>
      </c>
      <c r="L249" s="82" t="n">
        <v>0</v>
      </c>
      <c r="M249" s="86" t="n">
        <v>1.748726007549752e+19</v>
      </c>
      <c r="N249" s="86" t="n"/>
    </row>
    <row r="250">
      <c r="C250" s="86" t="inlineStr">
        <is>
          <t>False</t>
        </is>
      </c>
      <c r="D250" s="82" t="n">
        <v>3</v>
      </c>
      <c r="E250" s="82" t="inlineStr">
        <is>
          <t>St. Stephen State Bank</t>
        </is>
      </c>
      <c r="F250" s="82" t="inlineStr">
        <is>
          <t>St. Stephen</t>
        </is>
      </c>
      <c r="G250" s="82" t="inlineStr">
        <is>
          <t>Minnesota</t>
        </is>
      </c>
      <c r="H250" s="82" t="n">
        <v>40193</v>
      </c>
      <c r="I250" s="82" t="inlineStr">
        <is>
          <t>First State Bank of St. Joseph</t>
        </is>
      </c>
      <c r="J250" s="82" t="n">
        <v>25</v>
      </c>
      <c r="K250" s="82" t="n">
        <v>168</v>
      </c>
      <c r="L250" s="82" t="n">
        <v>0</v>
      </c>
      <c r="M250" s="86" t="n">
        <v>1.310048556079849e+19</v>
      </c>
      <c r="N250" s="86" t="n"/>
    </row>
    <row r="251">
      <c r="C251" s="86" t="inlineStr">
        <is>
          <t>False</t>
        </is>
      </c>
      <c r="D251" s="82" t="n">
        <v>4</v>
      </c>
      <c r="E251" s="82" t="inlineStr">
        <is>
          <t>Barnes Banking Company</t>
        </is>
      </c>
      <c r="F251" s="82" t="inlineStr">
        <is>
          <t>Kaysville</t>
        </is>
      </c>
      <c r="G251" s="82" t="inlineStr">
        <is>
          <t>Utah</t>
        </is>
      </c>
      <c r="H251" s="82" t="n">
        <v>40193</v>
      </c>
      <c r="I251" s="82" t="inlineStr">
        <is>
          <t>None (insured depositors paid directly)</t>
        </is>
      </c>
      <c r="J251" s="82" t="n">
        <v>828</v>
      </c>
      <c r="K251" s="82" t="n">
        <v>169</v>
      </c>
      <c r="L251" s="82" t="n">
        <v>0</v>
      </c>
      <c r="M251" s="86" t="n">
        <v>9.746047259950672e+18</v>
      </c>
      <c r="N251" s="86" t="n"/>
    </row>
    <row r="252">
      <c r="C252" s="86" t="inlineStr">
        <is>
          <t>False</t>
        </is>
      </c>
      <c r="D252" s="82" t="n">
        <v>5</v>
      </c>
      <c r="E252" s="82" t="inlineStr">
        <is>
          <t>Premier American Bank</t>
        </is>
      </c>
      <c r="F252" s="82" t="inlineStr">
        <is>
          <t>Miami</t>
        </is>
      </c>
      <c r="G252" s="82" t="inlineStr">
        <is>
          <t>Florida</t>
        </is>
      </c>
      <c r="H252" s="82" t="n">
        <v>40200</v>
      </c>
      <c r="I252" s="82" t="inlineStr">
        <is>
          <t>Premier American Bank, N.A.</t>
        </is>
      </c>
      <c r="J252" s="82" t="n">
        <v>351</v>
      </c>
      <c r="K252" s="82" t="n">
        <v>170</v>
      </c>
      <c r="L252" s="82" t="n">
        <v>0</v>
      </c>
      <c r="M252" s="86" t="n">
        <v>1.386254989110795e+19</v>
      </c>
      <c r="N252" s="86" t="n"/>
    </row>
    <row r="253">
      <c r="C253" s="86" t="inlineStr">
        <is>
          <t>False</t>
        </is>
      </c>
      <c r="D253" s="82" t="n">
        <v>6</v>
      </c>
      <c r="E253" s="82" t="inlineStr">
        <is>
          <t>Bank of Leeton</t>
        </is>
      </c>
      <c r="F253" s="82" t="inlineStr">
        <is>
          <t>Leeton</t>
        </is>
      </c>
      <c r="G253" s="82" t="inlineStr">
        <is>
          <t>Missouri</t>
        </is>
      </c>
      <c r="H253" s="82" t="n">
        <v>40200</v>
      </c>
      <c r="I253" s="82" t="inlineStr">
        <is>
          <t>Sunflower Bank, N.A.</t>
        </is>
      </c>
      <c r="J253" s="82" t="n">
        <v>20</v>
      </c>
      <c r="K253" s="82" t="n">
        <v>171</v>
      </c>
      <c r="L253" s="82" t="n">
        <v>0</v>
      </c>
      <c r="M253" s="86" t="n">
        <v>6.733719889142873e+18</v>
      </c>
      <c r="N253" s="86" t="n"/>
    </row>
    <row r="254">
      <c r="C254" s="86" t="inlineStr">
        <is>
          <t>False</t>
        </is>
      </c>
      <c r="D254" s="82" t="n">
        <v>7</v>
      </c>
      <c r="E254" s="82" t="inlineStr">
        <is>
          <t>Charter Bank</t>
        </is>
      </c>
      <c r="F254" s="82" t="inlineStr">
        <is>
          <t>Santa Fe</t>
        </is>
      </c>
      <c r="G254" s="82" t="inlineStr">
        <is>
          <t>New Mexico</t>
        </is>
      </c>
      <c r="H254" s="82" t="n">
        <v>40200</v>
      </c>
      <c r="I254" s="82" t="inlineStr">
        <is>
          <t>Charter Bank</t>
        </is>
      </c>
      <c r="J254" s="82" t="n">
        <v>1200</v>
      </c>
      <c r="K254" s="82" t="n">
        <v>172</v>
      </c>
      <c r="L254" s="82" t="n">
        <v>0</v>
      </c>
      <c r="M254" s="86" t="n">
        <v>1.364096225915847e+19</v>
      </c>
      <c r="N254" s="86" t="n"/>
    </row>
    <row r="255">
      <c r="C255" s="86" t="inlineStr">
        <is>
          <t>False</t>
        </is>
      </c>
      <c r="D255" s="82" t="n">
        <v>8</v>
      </c>
      <c r="E255" s="82" t="inlineStr">
        <is>
          <t>Evergreen Bank</t>
        </is>
      </c>
      <c r="F255" s="82" t="inlineStr">
        <is>
          <t>Seattle</t>
        </is>
      </c>
      <c r="G255" s="82" t="inlineStr">
        <is>
          <t>Washington</t>
        </is>
      </c>
      <c r="H255" s="82" t="n">
        <v>40200</v>
      </c>
      <c r="I255" s="82" t="inlineStr">
        <is>
          <t>Umpqua Bank</t>
        </is>
      </c>
      <c r="J255" s="82" t="n">
        <v>489</v>
      </c>
      <c r="K255" s="82" t="n">
        <v>173</v>
      </c>
      <c r="L255" s="82" t="n">
        <v>0</v>
      </c>
      <c r="M255" s="86" t="n">
        <v>7.909059118782963e+18</v>
      </c>
      <c r="N255" s="86" t="n"/>
    </row>
    <row r="256">
      <c r="C256" s="86" t="inlineStr">
        <is>
          <t>False</t>
        </is>
      </c>
      <c r="D256" s="82" t="n">
        <v>9</v>
      </c>
      <c r="E256" s="82" t="inlineStr">
        <is>
          <t>Columbia River Bank</t>
        </is>
      </c>
      <c r="F256" s="82" t="inlineStr">
        <is>
          <t>The Dalles</t>
        </is>
      </c>
      <c r="G256" s="82" t="inlineStr">
        <is>
          <t>Oregon</t>
        </is>
      </c>
      <c r="H256" s="82" t="n">
        <v>40200</v>
      </c>
      <c r="I256" s="82" t="inlineStr">
        <is>
          <t>Columbia State Bank</t>
        </is>
      </c>
      <c r="J256" s="82" t="n">
        <v>1100</v>
      </c>
      <c r="K256" s="82" t="n">
        <v>174</v>
      </c>
      <c r="L256" s="82" t="n">
        <v>0</v>
      </c>
      <c r="M256" s="86" t="n">
        <v>4.304339771817358e+17</v>
      </c>
      <c r="N256" s="86" t="n"/>
    </row>
    <row r="257">
      <c r="C257" s="86" t="inlineStr">
        <is>
          <t>False</t>
        </is>
      </c>
      <c r="D257" s="82" t="n">
        <v>10</v>
      </c>
      <c r="E257" s="82" t="inlineStr">
        <is>
          <t>First National Bank of Georgia</t>
        </is>
      </c>
      <c r="F257" s="82" t="inlineStr">
        <is>
          <t>Carrollton</t>
        </is>
      </c>
      <c r="G257" s="82" t="inlineStr">
        <is>
          <t>Georgia</t>
        </is>
      </c>
      <c r="H257" s="82" t="n">
        <v>40207</v>
      </c>
      <c r="I257" s="82" t="inlineStr">
        <is>
          <t>Community and Southern Bank</t>
        </is>
      </c>
      <c r="J257" s="82" t="n">
        <v>833</v>
      </c>
      <c r="K257" s="82" t="n">
        <v>175</v>
      </c>
      <c r="L257" s="82" t="n">
        <v>0</v>
      </c>
      <c r="M257" s="86" t="n">
        <v>1.84359781032487e+19</v>
      </c>
      <c r="N257" s="86" t="n"/>
    </row>
    <row r="258">
      <c r="C258" s="86" t="inlineStr">
        <is>
          <t>False</t>
        </is>
      </c>
      <c r="D258" s="82" t="n">
        <v>11</v>
      </c>
      <c r="E258" s="82" t="inlineStr">
        <is>
          <t>Florida Community Bank</t>
        </is>
      </c>
      <c r="F258" s="82" t="inlineStr">
        <is>
          <t>Immokalee</t>
        </is>
      </c>
      <c r="G258" s="82" t="inlineStr">
        <is>
          <t>Florida</t>
        </is>
      </c>
      <c r="H258" s="82" t="n">
        <v>40207</v>
      </c>
      <c r="I258" s="82" t="inlineStr">
        <is>
          <t>Premier American Bank, N.A.</t>
        </is>
      </c>
      <c r="J258" s="82" t="n">
        <v>876</v>
      </c>
      <c r="K258" s="82" t="n">
        <v>176</v>
      </c>
      <c r="L258" s="82" t="n">
        <v>0</v>
      </c>
      <c r="M258" s="86" t="n">
        <v>1.121050922912272e+18</v>
      </c>
      <c r="N258" s="86" t="n"/>
    </row>
    <row r="259">
      <c r="C259" s="86" t="inlineStr">
        <is>
          <t>False</t>
        </is>
      </c>
      <c r="D259" s="82" t="n">
        <v>12</v>
      </c>
      <c r="E259" s="82" t="inlineStr">
        <is>
          <t>Marshall Bank, N.A.</t>
        </is>
      </c>
      <c r="F259" s="82" t="inlineStr">
        <is>
          <t>Hallock</t>
        </is>
      </c>
      <c r="G259" s="82" t="inlineStr">
        <is>
          <t>Minnesota</t>
        </is>
      </c>
      <c r="H259" s="82" t="n">
        <v>40207</v>
      </c>
      <c r="I259" s="82" t="inlineStr">
        <is>
          <t>United Valley Bank</t>
        </is>
      </c>
      <c r="J259" s="82" t="n">
        <v>60</v>
      </c>
      <c r="K259" s="82" t="n">
        <v>177</v>
      </c>
      <c r="L259" s="82" t="n">
        <v>0</v>
      </c>
      <c r="M259" s="86" t="n">
        <v>1.115151958934521e+19</v>
      </c>
      <c r="N259" s="86" t="n"/>
    </row>
    <row r="260">
      <c r="C260" s="86" t="inlineStr">
        <is>
          <t>False</t>
        </is>
      </c>
      <c r="D260" s="82" t="n">
        <v>13</v>
      </c>
      <c r="E260" s="82" t="inlineStr">
        <is>
          <t>Community Bank and Trust</t>
        </is>
      </c>
      <c r="F260" s="82" t="inlineStr">
        <is>
          <t>Cornelia</t>
        </is>
      </c>
      <c r="G260" s="82" t="inlineStr">
        <is>
          <t>Georgia</t>
        </is>
      </c>
      <c r="H260" s="82" t="n">
        <v>40207</v>
      </c>
      <c r="I260" s="82" t="inlineStr">
        <is>
          <t>SCBT, N.A.</t>
        </is>
      </c>
      <c r="J260" s="82" t="n">
        <v>1210</v>
      </c>
      <c r="K260" s="82" t="n">
        <v>178</v>
      </c>
      <c r="L260" s="82" t="n">
        <v>0</v>
      </c>
      <c r="M260" s="86" t="n">
        <v>2.713629469564696e+18</v>
      </c>
      <c r="N260" s="86" t="n"/>
    </row>
    <row r="261">
      <c r="C261" s="86" t="inlineStr">
        <is>
          <t>False</t>
        </is>
      </c>
      <c r="D261" s="82" t="n">
        <v>14</v>
      </c>
      <c r="E261" s="82" t="inlineStr">
        <is>
          <t>First Regional Bank</t>
        </is>
      </c>
      <c r="F261" s="82" t="inlineStr">
        <is>
          <t>Los Angeles</t>
        </is>
      </c>
      <c r="G261" s="82" t="inlineStr">
        <is>
          <t>California</t>
        </is>
      </c>
      <c r="H261" s="82" t="n">
        <v>40207</v>
      </c>
      <c r="I261" s="82" t="inlineStr">
        <is>
          <t>First-Citizens Bank and Trust Company</t>
        </is>
      </c>
      <c r="J261" s="82" t="n">
        <v>2180</v>
      </c>
      <c r="K261" s="82" t="n">
        <v>179</v>
      </c>
      <c r="L261" s="82" t="n">
        <v>0</v>
      </c>
      <c r="M261" s="86" t="n">
        <v>5.740608944472921e+18</v>
      </c>
      <c r="N261" s="86" t="n"/>
    </row>
    <row r="262">
      <c r="C262" s="86" t="inlineStr">
        <is>
          <t>False</t>
        </is>
      </c>
      <c r="D262" s="82" t="n">
        <v>15</v>
      </c>
      <c r="E262" s="82" t="inlineStr">
        <is>
          <t>American Marine Bank</t>
        </is>
      </c>
      <c r="F262" s="82" t="inlineStr">
        <is>
          <t>Bainbridge Island</t>
        </is>
      </c>
      <c r="G262" s="82" t="inlineStr">
        <is>
          <t>Washington</t>
        </is>
      </c>
      <c r="H262" s="82" t="n">
        <v>40207</v>
      </c>
      <c r="I262" s="82" t="inlineStr">
        <is>
          <t>Columbia State Bank</t>
        </is>
      </c>
      <c r="J262" s="82" t="n">
        <v>373</v>
      </c>
      <c r="K262" s="82" t="n">
        <v>180</v>
      </c>
      <c r="L262" s="82" t="n">
        <v>0</v>
      </c>
      <c r="M262" s="86" t="n">
        <v>1.057319980357556e+19</v>
      </c>
      <c r="N262" s="86" t="n"/>
    </row>
    <row r="263">
      <c r="C263" s="86" t="inlineStr">
        <is>
          <t>False</t>
        </is>
      </c>
      <c r="D263" s="82" t="n">
        <v>16</v>
      </c>
      <c r="E263" s="82" t="inlineStr">
        <is>
          <t>1st American State Bank of Minnesota</t>
        </is>
      </c>
      <c r="F263" s="82" t="inlineStr">
        <is>
          <t>Hancock</t>
        </is>
      </c>
      <c r="G263" s="82" t="inlineStr">
        <is>
          <t>Minnesota</t>
        </is>
      </c>
      <c r="H263" s="82" t="n">
        <v>40214</v>
      </c>
      <c r="I263" s="82" t="inlineStr">
        <is>
          <t>Community Development Bank, FSB</t>
        </is>
      </c>
      <c r="J263" s="82" t="n">
        <v>18</v>
      </c>
      <c r="K263" s="82" t="n">
        <v>181</v>
      </c>
      <c r="L263" s="82" t="n">
        <v>0</v>
      </c>
      <c r="M263" s="86" t="n">
        <v>8.948395183013201e+17</v>
      </c>
      <c r="N263" s="86" t="n"/>
    </row>
    <row r="264">
      <c r="C264" s="86" t="inlineStr">
        <is>
          <t>False</t>
        </is>
      </c>
      <c r="D264" s="82" t="n">
        <v>17</v>
      </c>
      <c r="E264" s="82" t="inlineStr">
        <is>
          <t>La Jolla Bank</t>
        </is>
      </c>
      <c r="F264" s="82" t="inlineStr">
        <is>
          <t>La Jolla</t>
        </is>
      </c>
      <c r="G264" s="82" t="inlineStr">
        <is>
          <t>California</t>
        </is>
      </c>
      <c r="H264" s="82" t="n">
        <v>40228</v>
      </c>
      <c r="I264" s="82" t="inlineStr">
        <is>
          <t>OneWest Bank, FSB</t>
        </is>
      </c>
      <c r="J264" s="82" t="n">
        <v>3600</v>
      </c>
      <c r="K264" s="82" t="n">
        <v>182</v>
      </c>
      <c r="L264" s="82" t="n">
        <v>0</v>
      </c>
      <c r="M264" s="86" t="n">
        <v>5.886944888278729e+18</v>
      </c>
      <c r="N264" s="86" t="n"/>
    </row>
    <row r="265">
      <c r="C265" s="86" t="inlineStr">
        <is>
          <t>False</t>
        </is>
      </c>
      <c r="D265" s="82" t="n">
        <v>18</v>
      </c>
      <c r="E265" s="82" t="inlineStr">
        <is>
          <t>George Washington Savings Bank</t>
        </is>
      </c>
      <c r="F265" s="82" t="inlineStr">
        <is>
          <t>Orland Park</t>
        </is>
      </c>
      <c r="G265" s="82" t="inlineStr">
        <is>
          <t>Illinois</t>
        </is>
      </c>
      <c r="H265" s="82" t="n">
        <v>40228</v>
      </c>
      <c r="I265" s="82" t="inlineStr">
        <is>
          <t>FirstMerit Bank, N.A.</t>
        </is>
      </c>
      <c r="J265" s="82" t="n">
        <v>413</v>
      </c>
      <c r="K265" s="82" t="n">
        <v>183</v>
      </c>
      <c r="L265" s="82" t="n">
        <v>0</v>
      </c>
      <c r="M265" s="86" t="n">
        <v>9.466470090261522e+18</v>
      </c>
      <c r="N265" s="86" t="n"/>
    </row>
    <row r="266">
      <c r="C266" s="86" t="inlineStr">
        <is>
          <t>False</t>
        </is>
      </c>
      <c r="D266" s="82" t="n">
        <v>19</v>
      </c>
      <c r="E266" s="82" t="inlineStr">
        <is>
          <t>The La Coste National Bank</t>
        </is>
      </c>
      <c r="F266" s="82" t="inlineStr">
        <is>
          <t>La Coste</t>
        </is>
      </c>
      <c r="G266" s="82" t="inlineStr">
        <is>
          <t>Texas</t>
        </is>
      </c>
      <c r="H266" s="82" t="n">
        <v>40228</v>
      </c>
      <c r="I266" s="82" t="inlineStr">
        <is>
          <t>Community National Bank</t>
        </is>
      </c>
      <c r="J266" s="82" t="n">
        <v>54</v>
      </c>
      <c r="K266" s="82" t="n">
        <v>184</v>
      </c>
      <c r="L266" s="82" t="n">
        <v>0</v>
      </c>
      <c r="M266" s="86" t="n">
        <v>1.552819676186289e+19</v>
      </c>
      <c r="N266" s="86" t="n"/>
    </row>
    <row r="267">
      <c r="C267" s="86" t="inlineStr">
        <is>
          <t>False</t>
        </is>
      </c>
      <c r="D267" s="82" t="n">
        <v>20</v>
      </c>
      <c r="E267" s="82" t="inlineStr">
        <is>
          <t>Marco Community Bank</t>
        </is>
      </c>
      <c r="F267" s="82" t="inlineStr">
        <is>
          <t>Marco Island</t>
        </is>
      </c>
      <c r="G267" s="82" t="inlineStr">
        <is>
          <t>Florida</t>
        </is>
      </c>
      <c r="H267" s="82" t="n">
        <v>40228</v>
      </c>
      <c r="I267" s="82" t="inlineStr">
        <is>
          <t>Mutual of Omaha Bank</t>
        </is>
      </c>
      <c r="J267" s="82" t="n">
        <v>120</v>
      </c>
      <c r="K267" s="82" t="n">
        <v>185</v>
      </c>
      <c r="L267" s="82" t="n">
        <v>0</v>
      </c>
      <c r="M267" s="86" t="n">
        <v>1.453384054771448e+19</v>
      </c>
      <c r="N267" s="86" t="n"/>
    </row>
    <row r="268">
      <c r="C268" s="86" t="inlineStr">
        <is>
          <t>False</t>
        </is>
      </c>
      <c r="D268" s="82" t="n">
        <v>21</v>
      </c>
      <c r="E268" s="82" t="inlineStr">
        <is>
          <t>Carson River Community Bank</t>
        </is>
      </c>
      <c r="F268" s="82" t="inlineStr">
        <is>
          <t>Carson City</t>
        </is>
      </c>
      <c r="G268" s="82" t="inlineStr">
        <is>
          <t>Nevada</t>
        </is>
      </c>
      <c r="H268" s="82" t="n">
        <v>40235</v>
      </c>
      <c r="I268" s="82" t="inlineStr">
        <is>
          <t>Heritage Bank of Nevada</t>
        </is>
      </c>
      <c r="J268" s="82" t="n">
        <v>51</v>
      </c>
      <c r="K268" s="82" t="n">
        <v>186</v>
      </c>
      <c r="L268" s="82" t="n">
        <v>0</v>
      </c>
      <c r="M268" s="86" t="n">
        <v>4.187384797783402e+17</v>
      </c>
      <c r="N268" s="86" t="n"/>
    </row>
    <row r="269">
      <c r="C269" s="86" t="inlineStr">
        <is>
          <t>False</t>
        </is>
      </c>
      <c r="D269" s="82" t="n">
        <v>22</v>
      </c>
      <c r="E269" s="82" t="inlineStr">
        <is>
          <t>Rainier Pacific Bank</t>
        </is>
      </c>
      <c r="F269" s="82" t="inlineStr">
        <is>
          <t>Tacoma</t>
        </is>
      </c>
      <c r="G269" s="82" t="inlineStr">
        <is>
          <t>Washington</t>
        </is>
      </c>
      <c r="H269" s="82" t="n">
        <v>40235</v>
      </c>
      <c r="I269" s="82" t="inlineStr">
        <is>
          <t>Umpqua Bank</t>
        </is>
      </c>
      <c r="J269" s="82" t="n">
        <v>718</v>
      </c>
      <c r="K269" s="82" t="n">
        <v>187</v>
      </c>
      <c r="L269" s="82" t="n">
        <v>0</v>
      </c>
      <c r="M269" s="86" t="n">
        <v>5.930728033969696e+18</v>
      </c>
      <c r="N269" s="86" t="n"/>
    </row>
    <row r="270">
      <c r="C270" s="86" t="inlineStr">
        <is>
          <t>False</t>
        </is>
      </c>
      <c r="D270" s="82" t="n">
        <v>23</v>
      </c>
      <c r="E270" s="82" t="inlineStr">
        <is>
          <t>Centennial Bank</t>
        </is>
      </c>
      <c r="F270" s="82" t="inlineStr">
        <is>
          <t>Ogden</t>
        </is>
      </c>
      <c r="G270" s="82" t="inlineStr">
        <is>
          <t>Utah</t>
        </is>
      </c>
      <c r="H270" s="82" t="n">
        <v>40242</v>
      </c>
      <c r="I270" s="82" t="inlineStr">
        <is>
          <t>None (insured depositors paid directly)</t>
        </is>
      </c>
      <c r="J270" s="82" t="n">
        <v>215</v>
      </c>
      <c r="K270" s="82" t="n">
        <v>188</v>
      </c>
      <c r="L270" s="82" t="n">
        <v>0</v>
      </c>
      <c r="M270" s="86" t="n">
        <v>1.7465865522686e+19</v>
      </c>
      <c r="N270" s="86" t="n"/>
    </row>
    <row r="271">
      <c r="C271" s="86" t="inlineStr">
        <is>
          <t>False</t>
        </is>
      </c>
      <c r="D271" s="82" t="n">
        <v>24</v>
      </c>
      <c r="E271" s="82" t="inlineStr">
        <is>
          <t>Waterfield Bank</t>
        </is>
      </c>
      <c r="F271" s="82" t="inlineStr">
        <is>
          <t>Germantown</t>
        </is>
      </c>
      <c r="G271" s="82" t="inlineStr">
        <is>
          <t>Maryland</t>
        </is>
      </c>
      <c r="H271" s="82" t="n">
        <v>40242</v>
      </c>
      <c r="I271" s="82" t="inlineStr">
        <is>
          <t>None (insured depositors paid directly)</t>
        </is>
      </c>
      <c r="J271" s="82" t="n">
        <v>156</v>
      </c>
      <c r="K271" s="82" t="n">
        <v>189</v>
      </c>
      <c r="L271" s="82" t="n">
        <v>0</v>
      </c>
      <c r="M271" s="86" t="n">
        <v>1.416176950340789e+18</v>
      </c>
      <c r="N271" s="86" t="n"/>
    </row>
    <row r="272">
      <c r="C272" s="86" t="inlineStr">
        <is>
          <t>False</t>
        </is>
      </c>
      <c r="D272" s="82" t="n">
        <v>25</v>
      </c>
      <c r="E272" s="82" t="inlineStr">
        <is>
          <t>Bank of Illinois</t>
        </is>
      </c>
      <c r="F272" s="82" t="inlineStr">
        <is>
          <t>Normal</t>
        </is>
      </c>
      <c r="G272" s="82" t="inlineStr">
        <is>
          <t>Illinois</t>
        </is>
      </c>
      <c r="H272" s="82" t="n">
        <v>40242</v>
      </c>
      <c r="I272" s="82" t="inlineStr">
        <is>
          <t>Heartland Bank and Trust Company</t>
        </is>
      </c>
      <c r="J272" s="82" t="n">
        <v>212</v>
      </c>
      <c r="K272" s="82" t="n">
        <v>190</v>
      </c>
      <c r="L272" s="82" t="n">
        <v>0</v>
      </c>
      <c r="M272" s="86" t="n">
        <v>1.155152167919079e+18</v>
      </c>
      <c r="N272" s="86" t="n"/>
    </row>
    <row r="273">
      <c r="C273" s="86" t="inlineStr">
        <is>
          <t>False</t>
        </is>
      </c>
      <c r="D273" s="82" t="n">
        <v>26</v>
      </c>
      <c r="E273" s="82" t="inlineStr">
        <is>
          <t>Sun American Bank</t>
        </is>
      </c>
      <c r="F273" s="82" t="inlineStr">
        <is>
          <t>Boca Raton</t>
        </is>
      </c>
      <c r="G273" s="82" t="inlineStr">
        <is>
          <t>Florida</t>
        </is>
      </c>
      <c r="H273" s="82" t="n">
        <v>40242</v>
      </c>
      <c r="I273" s="82" t="inlineStr">
        <is>
          <t>First-Citizens Bank and Trust Company</t>
        </is>
      </c>
      <c r="J273" s="82" t="n">
        <v>536</v>
      </c>
      <c r="K273" s="82" t="n">
        <v>191</v>
      </c>
      <c r="L273" s="82" t="n">
        <v>0</v>
      </c>
      <c r="M273" s="86" t="n">
        <v>9.643639919155315e+18</v>
      </c>
      <c r="N273" s="86" t="n"/>
    </row>
    <row r="274">
      <c r="C274" s="86" t="inlineStr">
        <is>
          <t>False</t>
        </is>
      </c>
      <c r="D274" s="82" t="n">
        <v>27</v>
      </c>
      <c r="E274" s="82" t="inlineStr">
        <is>
          <t>LibertyPointe Bank</t>
        </is>
      </c>
      <c r="F274" s="82" t="inlineStr">
        <is>
          <t>New York</t>
        </is>
      </c>
      <c r="G274" s="82" t="inlineStr">
        <is>
          <t>New York</t>
        </is>
      </c>
      <c r="H274" s="82" t="n">
        <v>40249</v>
      </c>
      <c r="I274" s="82" t="inlineStr">
        <is>
          <t>Valley National Bank</t>
        </is>
      </c>
      <c r="J274" s="82" t="n">
        <v>210</v>
      </c>
      <c r="K274" s="82" t="n">
        <v>192</v>
      </c>
      <c r="L274" s="82" t="n">
        <v>0</v>
      </c>
      <c r="M274" s="86" t="n">
        <v>5.612206297845027e+18</v>
      </c>
      <c r="N274" s="86" t="n"/>
    </row>
    <row r="275">
      <c r="C275" s="86" t="inlineStr">
        <is>
          <t>False</t>
        </is>
      </c>
      <c r="D275" s="82" t="n">
        <v>28</v>
      </c>
      <c r="E275" s="82" t="inlineStr">
        <is>
          <t>The Park Avenue Bank</t>
        </is>
      </c>
      <c r="F275" s="82" t="inlineStr">
        <is>
          <t>New York</t>
        </is>
      </c>
      <c r="G275" s="82" t="inlineStr">
        <is>
          <t>New York</t>
        </is>
      </c>
      <c r="H275" s="82" t="n">
        <v>40249</v>
      </c>
      <c r="I275" s="82" t="inlineStr">
        <is>
          <t>Valley National Bank</t>
        </is>
      </c>
      <c r="J275" s="82" t="n">
        <v>520</v>
      </c>
      <c r="K275" s="82" t="n">
        <v>193</v>
      </c>
      <c r="L275" s="82" t="n">
        <v>0</v>
      </c>
      <c r="M275" s="86" t="n">
        <v>3.895930517868404e+18</v>
      </c>
      <c r="N275" s="86" t="n"/>
    </row>
    <row r="276">
      <c r="C276" s="86" t="inlineStr">
        <is>
          <t>False</t>
        </is>
      </c>
      <c r="D276" s="82" t="n">
        <v>29</v>
      </c>
      <c r="E276" s="82" t="inlineStr">
        <is>
          <t>Statewide Bank</t>
        </is>
      </c>
      <c r="F276" s="82" t="inlineStr">
        <is>
          <t>Covington</t>
        </is>
      </c>
      <c r="G276" s="82" t="inlineStr">
        <is>
          <t>Louisiana</t>
        </is>
      </c>
      <c r="H276" s="82" t="n">
        <v>40249</v>
      </c>
      <c r="I276" s="82" t="inlineStr">
        <is>
          <t>Home Bank</t>
        </is>
      </c>
      <c r="J276" s="82" t="n">
        <v>243</v>
      </c>
      <c r="K276" s="82" t="n">
        <v>194</v>
      </c>
      <c r="L276" s="82" t="n">
        <v>0</v>
      </c>
      <c r="M276" s="86" t="n">
        <v>1.281066698853562e+19</v>
      </c>
      <c r="N276" s="86" t="n"/>
    </row>
    <row r="277">
      <c r="C277" s="86" t="inlineStr">
        <is>
          <t>False</t>
        </is>
      </c>
      <c r="D277" s="82" t="n">
        <v>30</v>
      </c>
      <c r="E277" s="82" t="inlineStr">
        <is>
          <t>Old Southern Bank</t>
        </is>
      </c>
      <c r="F277" s="82" t="inlineStr">
        <is>
          <t>Orlando</t>
        </is>
      </c>
      <c r="G277" s="82" t="inlineStr">
        <is>
          <t>Florida</t>
        </is>
      </c>
      <c r="H277" s="82" t="n">
        <v>40249</v>
      </c>
      <c r="I277" s="82" t="inlineStr">
        <is>
          <t>Centennial Bank</t>
        </is>
      </c>
      <c r="J277" s="82" t="n">
        <v>316</v>
      </c>
      <c r="K277" s="82" t="n">
        <v>195</v>
      </c>
      <c r="L277" s="82" t="n">
        <v>0</v>
      </c>
      <c r="M277" s="86" t="n">
        <v>1.065448637191346e+19</v>
      </c>
      <c r="N277" s="86" t="n"/>
    </row>
    <row r="278">
      <c r="C278" s="86" t="inlineStr">
        <is>
          <t>False</t>
        </is>
      </c>
      <c r="D278" s="82" t="n">
        <v>31</v>
      </c>
      <c r="E278" s="82" t="inlineStr">
        <is>
          <t>American National Bank</t>
        </is>
      </c>
      <c r="F278" s="82" t="inlineStr">
        <is>
          <t>Parma</t>
        </is>
      </c>
      <c r="G278" s="82" t="inlineStr">
        <is>
          <t>Ohio</t>
        </is>
      </c>
      <c r="H278" s="82" t="n">
        <v>40256</v>
      </c>
      <c r="I278" s="82" t="inlineStr">
        <is>
          <t>The National Bank and Trust Company</t>
        </is>
      </c>
      <c r="J278" s="82" t="n">
        <v>70</v>
      </c>
      <c r="K278" s="82" t="n">
        <v>196</v>
      </c>
      <c r="L278" s="82" t="n">
        <v>0</v>
      </c>
      <c r="M278" s="86" t="n">
        <v>1.272834555544089e+18</v>
      </c>
      <c r="N278" s="86" t="n"/>
    </row>
    <row r="279">
      <c r="C279" s="86" t="inlineStr">
        <is>
          <t>False</t>
        </is>
      </c>
      <c r="D279" s="82" t="n">
        <v>32</v>
      </c>
      <c r="E279" s="82" t="inlineStr">
        <is>
          <t>Advanta Bank Corp</t>
        </is>
      </c>
      <c r="F279" s="82" t="inlineStr">
        <is>
          <t>Draper</t>
        </is>
      </c>
      <c r="G279" s="82" t="inlineStr">
        <is>
          <t>Utah</t>
        </is>
      </c>
      <c r="H279" s="82" t="n">
        <v>40256</v>
      </c>
      <c r="I279" s="82" t="inlineStr">
        <is>
          <t>None (insured depositors paid directly)</t>
        </is>
      </c>
      <c r="J279" s="82" t="n">
        <v>1600</v>
      </c>
      <c r="K279" s="82" t="n">
        <v>197</v>
      </c>
      <c r="L279" s="82" t="n">
        <v>0</v>
      </c>
      <c r="M279" s="86" t="n">
        <v>5.281922251815216e+18</v>
      </c>
      <c r="N279" s="86" t="n"/>
    </row>
    <row r="280">
      <c r="C280" s="86" t="inlineStr">
        <is>
          <t>False</t>
        </is>
      </c>
      <c r="D280" s="82" t="n">
        <v>33</v>
      </c>
      <c r="E280" s="82" t="inlineStr">
        <is>
          <t>Century Security Bank</t>
        </is>
      </c>
      <c r="F280" s="82" t="inlineStr">
        <is>
          <t>Duluth</t>
        </is>
      </c>
      <c r="G280" s="82" t="inlineStr">
        <is>
          <t>Georgia</t>
        </is>
      </c>
      <c r="H280" s="82" t="n">
        <v>40256</v>
      </c>
      <c r="I280" s="82" t="inlineStr">
        <is>
          <t>Bank of Upson</t>
        </is>
      </c>
      <c r="J280" s="82" t="n">
        <v>97</v>
      </c>
      <c r="K280" s="82" t="n">
        <v>198</v>
      </c>
      <c r="L280" s="82" t="n">
        <v>0</v>
      </c>
      <c r="M280" s="86" t="n">
        <v>7.589501049858504e+18</v>
      </c>
      <c r="N280" s="86" t="n"/>
    </row>
    <row r="281">
      <c r="C281" s="86" t="inlineStr">
        <is>
          <t>False</t>
        </is>
      </c>
      <c r="D281" s="82" t="n">
        <v>34</v>
      </c>
      <c r="E281" s="82" t="inlineStr">
        <is>
          <t>Bank of Hiawassee</t>
        </is>
      </c>
      <c r="F281" s="82" t="inlineStr">
        <is>
          <t>Hiawassee</t>
        </is>
      </c>
      <c r="G281" s="82" t="inlineStr">
        <is>
          <t>Georgia</t>
        </is>
      </c>
      <c r="H281" s="82" t="n">
        <v>40256</v>
      </c>
      <c r="I281" s="82" t="inlineStr">
        <is>
          <t>Citizens South Bank</t>
        </is>
      </c>
      <c r="J281" s="82" t="n">
        <v>378</v>
      </c>
      <c r="K281" s="82" t="n">
        <v>199</v>
      </c>
      <c r="L281" s="82" t="n">
        <v>0</v>
      </c>
      <c r="M281" s="86" t="n">
        <v>1.077463184901168e+19</v>
      </c>
      <c r="N281" s="86" t="n"/>
    </row>
    <row r="282">
      <c r="C282" s="86" t="inlineStr">
        <is>
          <t>False</t>
        </is>
      </c>
      <c r="D282" s="82" t="n">
        <v>35</v>
      </c>
      <c r="E282" s="82" t="inlineStr">
        <is>
          <t>Appalachian Community Bank</t>
        </is>
      </c>
      <c r="F282" s="82" t="inlineStr">
        <is>
          <t>Ellijay</t>
        </is>
      </c>
      <c r="G282" s="82" t="inlineStr">
        <is>
          <t>Georgia</t>
        </is>
      </c>
      <c r="H282" s="82" t="n">
        <v>40256</v>
      </c>
      <c r="I282" s="82" t="inlineStr">
        <is>
          <t>Community and Southern Bank</t>
        </is>
      </c>
      <c r="J282" s="82" t="n">
        <v>1010</v>
      </c>
      <c r="K282" s="82" t="n">
        <v>200</v>
      </c>
      <c r="L282" s="82" t="n">
        <v>0</v>
      </c>
      <c r="M282" s="86" t="n">
        <v>3.977481602949674e+17</v>
      </c>
      <c r="N282" s="86" t="n"/>
    </row>
    <row r="283">
      <c r="C283" s="86" t="inlineStr">
        <is>
          <t>False</t>
        </is>
      </c>
      <c r="D283" s="82" t="n">
        <v>36</v>
      </c>
      <c r="E283" s="82" t="inlineStr">
        <is>
          <t>First Lowndes Bank</t>
        </is>
      </c>
      <c r="F283" s="82" t="inlineStr">
        <is>
          <t>Luverne</t>
        </is>
      </c>
      <c r="G283" s="82" t="inlineStr">
        <is>
          <t>Alabama</t>
        </is>
      </c>
      <c r="H283" s="82" t="n">
        <v>40256</v>
      </c>
      <c r="I283" s="82" t="inlineStr">
        <is>
          <t>First Citizens Bank</t>
        </is>
      </c>
      <c r="J283" s="82" t="n">
        <v>137</v>
      </c>
      <c r="K283" s="82" t="n">
        <v>201</v>
      </c>
      <c r="L283" s="82" t="n">
        <v>0</v>
      </c>
      <c r="M283" s="86" t="n">
        <v>1.786754827239621e+19</v>
      </c>
      <c r="N283" s="86" t="n"/>
    </row>
    <row r="284">
      <c r="C284" s="86" t="inlineStr">
        <is>
          <t>False</t>
        </is>
      </c>
      <c r="D284" s="82" t="n">
        <v>37</v>
      </c>
      <c r="E284" s="82" t="inlineStr">
        <is>
          <t>State Bank of Aurora</t>
        </is>
      </c>
      <c r="F284" s="82" t="inlineStr">
        <is>
          <t>Aurora</t>
        </is>
      </c>
      <c r="G284" s="82" t="inlineStr">
        <is>
          <t>Minnesota</t>
        </is>
      </c>
      <c r="H284" s="82" t="n">
        <v>40256</v>
      </c>
      <c r="I284" s="82" t="inlineStr">
        <is>
          <t>Northern State Bank</t>
        </is>
      </c>
      <c r="J284" s="82" t="n">
        <v>28</v>
      </c>
      <c r="K284" s="82" t="n">
        <v>202</v>
      </c>
      <c r="L284" s="82" t="n">
        <v>0</v>
      </c>
      <c r="M284" s="86" t="n">
        <v>1.096745212356688e+19</v>
      </c>
      <c r="N284" s="86" t="n"/>
    </row>
    <row r="285">
      <c r="C285" s="86" t="inlineStr">
        <is>
          <t>False</t>
        </is>
      </c>
      <c r="D285" s="82" t="n">
        <v>38</v>
      </c>
      <c r="E285" s="82" t="inlineStr">
        <is>
          <t>Desert Hills Bank</t>
        </is>
      </c>
      <c r="F285" s="82" t="inlineStr">
        <is>
          <t>Phoenix</t>
        </is>
      </c>
      <c r="G285" s="82" t="inlineStr">
        <is>
          <t>Arizona</t>
        </is>
      </c>
      <c r="H285" s="82" t="n">
        <v>40263</v>
      </c>
      <c r="I285" s="82" t="inlineStr">
        <is>
          <t>New York Community Bank</t>
        </is>
      </c>
      <c r="J285" s="82" t="n">
        <v>497</v>
      </c>
      <c r="K285" s="82" t="n">
        <v>203</v>
      </c>
      <c r="L285" s="82" t="n">
        <v>0</v>
      </c>
      <c r="M285" s="86" t="n">
        <v>1.710273406394597e+19</v>
      </c>
      <c r="N285" s="86" t="n"/>
    </row>
    <row r="286">
      <c r="C286" s="86" t="inlineStr">
        <is>
          <t>False</t>
        </is>
      </c>
      <c r="D286" s="82" t="n">
        <v>39</v>
      </c>
      <c r="E286" s="82" t="inlineStr">
        <is>
          <t>Unity National Bank</t>
        </is>
      </c>
      <c r="F286" s="82" t="inlineStr">
        <is>
          <t>Cartersville</t>
        </is>
      </c>
      <c r="G286" s="82" t="inlineStr">
        <is>
          <t>Georgia</t>
        </is>
      </c>
      <c r="H286" s="82" t="n">
        <v>40263</v>
      </c>
      <c r="I286" s="82" t="inlineStr">
        <is>
          <t>Bank of the Ozarks</t>
        </is>
      </c>
      <c r="J286" s="82" t="n">
        <v>292</v>
      </c>
      <c r="K286" s="82" t="n">
        <v>204</v>
      </c>
      <c r="L286" s="82" t="n">
        <v>0</v>
      </c>
      <c r="M286" s="86" t="n">
        <v>1.383706714479678e+19</v>
      </c>
      <c r="N286" s="86" t="n"/>
    </row>
    <row r="287">
      <c r="C287" s="86" t="inlineStr">
        <is>
          <t>False</t>
        </is>
      </c>
      <c r="D287" s="82" t="n">
        <v>40</v>
      </c>
      <c r="E287" s="82" t="inlineStr">
        <is>
          <t>Key West Bank</t>
        </is>
      </c>
      <c r="F287" s="82" t="inlineStr">
        <is>
          <t>Key West</t>
        </is>
      </c>
      <c r="G287" s="82" t="inlineStr">
        <is>
          <t>Florida</t>
        </is>
      </c>
      <c r="H287" s="82" t="n">
        <v>40263</v>
      </c>
      <c r="I287" s="82" t="inlineStr">
        <is>
          <t>Centennial Bank</t>
        </is>
      </c>
      <c r="J287" s="82" t="n">
        <v>88</v>
      </c>
      <c r="K287" s="82" t="n">
        <v>205</v>
      </c>
      <c r="L287" s="82" t="n">
        <v>0</v>
      </c>
      <c r="M287" s="86" t="n">
        <v>3.880715225713046e+16</v>
      </c>
      <c r="N287" s="86" t="n"/>
    </row>
    <row r="288">
      <c r="C288" s="86" t="inlineStr">
        <is>
          <t>False</t>
        </is>
      </c>
      <c r="D288" s="82" t="n">
        <v>41</v>
      </c>
      <c r="E288" s="82" t="inlineStr">
        <is>
          <t>McIntosh Commercial Bank</t>
        </is>
      </c>
      <c r="F288" s="82" t="inlineStr">
        <is>
          <t>Carrollton</t>
        </is>
      </c>
      <c r="G288" s="82" t="inlineStr">
        <is>
          <t>Georgia</t>
        </is>
      </c>
      <c r="H288" s="82" t="n">
        <v>40263</v>
      </c>
      <c r="I288" s="82" t="inlineStr">
        <is>
          <t>Hamilton State Bank</t>
        </is>
      </c>
      <c r="J288" s="82" t="n">
        <v>363</v>
      </c>
      <c r="K288" s="82" t="n">
        <v>206</v>
      </c>
      <c r="L288" s="82" t="n">
        <v>0</v>
      </c>
      <c r="M288" s="86" t="n">
        <v>1.480817972441224e+19</v>
      </c>
      <c r="N288" s="86" t="n"/>
    </row>
    <row r="289">
      <c r="C289" s="86" t="inlineStr">
        <is>
          <t>False</t>
        </is>
      </c>
      <c r="D289" s="82" t="n">
        <v>42</v>
      </c>
      <c r="E289" s="82" t="inlineStr">
        <is>
          <t>Beach First National Bank</t>
        </is>
      </c>
      <c r="F289" s="82" t="inlineStr">
        <is>
          <t>Myrtle Beach</t>
        </is>
      </c>
      <c r="G289" s="82" t="inlineStr">
        <is>
          <t>South Carolina</t>
        </is>
      </c>
      <c r="H289" s="82" t="n">
        <v>40277</v>
      </c>
      <c r="I289" s="82" t="inlineStr">
        <is>
          <t>Bank of North Carolina</t>
        </is>
      </c>
      <c r="J289" s="82" t="n">
        <v>585</v>
      </c>
      <c r="K289" s="82" t="n">
        <v>207</v>
      </c>
      <c r="L289" s="82" t="n">
        <v>0</v>
      </c>
      <c r="M289" s="86" t="n">
        <v>1.197505809752526e+19</v>
      </c>
      <c r="N289" s="86" t="n"/>
    </row>
    <row r="290">
      <c r="C290" s="86" t="inlineStr">
        <is>
          <t>False</t>
        </is>
      </c>
      <c r="D290" s="82" t="n">
        <v>43</v>
      </c>
      <c r="E290" s="82" t="inlineStr">
        <is>
          <t>City Bank</t>
        </is>
      </c>
      <c r="F290" s="82" t="inlineStr">
        <is>
          <t>Lynnwood</t>
        </is>
      </c>
      <c r="G290" s="82" t="inlineStr">
        <is>
          <t>Washington</t>
        </is>
      </c>
      <c r="H290" s="82" t="n">
        <v>40284</v>
      </c>
      <c r="I290" s="82" t="inlineStr">
        <is>
          <t>Whidbey Island Bank</t>
        </is>
      </c>
      <c r="J290" s="82" t="n">
        <v>1130</v>
      </c>
      <c r="K290" s="82" t="n">
        <v>208</v>
      </c>
      <c r="L290" s="82" t="n">
        <v>0</v>
      </c>
      <c r="M290" s="86" t="n">
        <v>6.63029595047092e+17</v>
      </c>
      <c r="N290" s="86" t="n"/>
    </row>
    <row r="291">
      <c r="C291" s="86" t="inlineStr">
        <is>
          <t>False</t>
        </is>
      </c>
      <c r="D291" s="82" t="n">
        <v>44</v>
      </c>
      <c r="E291" s="82" t="inlineStr">
        <is>
          <t>Tamalpais Bank</t>
        </is>
      </c>
      <c r="F291" s="82" t="inlineStr">
        <is>
          <t>San Rafael</t>
        </is>
      </c>
      <c r="G291" s="82" t="inlineStr">
        <is>
          <t>California</t>
        </is>
      </c>
      <c r="H291" s="82" t="n">
        <v>40284</v>
      </c>
      <c r="I291" s="82" t="inlineStr">
        <is>
          <t>Union Bank, N.A.</t>
        </is>
      </c>
      <c r="J291" s="82" t="n">
        <v>629</v>
      </c>
      <c r="K291" s="82" t="n">
        <v>209</v>
      </c>
      <c r="L291" s="82" t="n">
        <v>0</v>
      </c>
      <c r="M291" s="86" t="n">
        <v>1.278965122491744e+19</v>
      </c>
      <c r="N291" s="86" t="n"/>
    </row>
    <row r="292">
      <c r="C292" s="86" t="inlineStr">
        <is>
          <t>False</t>
        </is>
      </c>
      <c r="D292" s="82" t="n">
        <v>45</v>
      </c>
      <c r="E292" s="82" t="inlineStr">
        <is>
          <t>Innovative Bank</t>
        </is>
      </c>
      <c r="F292" s="82" t="inlineStr">
        <is>
          <t>Oakland</t>
        </is>
      </c>
      <c r="G292" s="82" t="inlineStr">
        <is>
          <t>California</t>
        </is>
      </c>
      <c r="H292" s="82" t="n">
        <v>40284</v>
      </c>
      <c r="I292" s="82" t="inlineStr">
        <is>
          <t>Center Bank</t>
        </is>
      </c>
      <c r="J292" s="82" t="n">
        <v>269</v>
      </c>
      <c r="K292" s="82" t="n">
        <v>210</v>
      </c>
      <c r="L292" s="82" t="n">
        <v>0</v>
      </c>
      <c r="M292" s="86" t="n">
        <v>8.038745657982124e+17</v>
      </c>
      <c r="N292" s="86" t="n"/>
    </row>
    <row r="293">
      <c r="C293" s="86" t="inlineStr">
        <is>
          <t>False</t>
        </is>
      </c>
      <c r="D293" s="82" t="n">
        <v>46</v>
      </c>
      <c r="E293" s="82" t="inlineStr">
        <is>
          <t>Butler Bank</t>
        </is>
      </c>
      <c r="F293" s="82" t="inlineStr">
        <is>
          <t>Lowell</t>
        </is>
      </c>
      <c r="G293" s="82" t="inlineStr">
        <is>
          <t>Massachusetts</t>
        </is>
      </c>
      <c r="H293" s="82" t="n">
        <v>40284</v>
      </c>
      <c r="I293" s="82" t="inlineStr">
        <is>
          <t>People's United Bank</t>
        </is>
      </c>
      <c r="J293" s="82" t="n">
        <v>268</v>
      </c>
      <c r="K293" s="82" t="n">
        <v>211</v>
      </c>
      <c r="L293" s="82" t="n">
        <v>0</v>
      </c>
      <c r="M293" s="86" t="n">
        <v>4.612408356549373e+18</v>
      </c>
      <c r="N293" s="86" t="n"/>
    </row>
    <row r="294">
      <c r="C294" s="86" t="inlineStr">
        <is>
          <t>False</t>
        </is>
      </c>
      <c r="D294" s="82" t="n">
        <v>47</v>
      </c>
      <c r="E294" s="82" t="inlineStr">
        <is>
          <t>Riverside National Bank of Florida</t>
        </is>
      </c>
      <c r="F294" s="82" t="inlineStr">
        <is>
          <t>Fort Pierce</t>
        </is>
      </c>
      <c r="G294" s="82" t="inlineStr">
        <is>
          <t>Florida</t>
        </is>
      </c>
      <c r="H294" s="82" t="n">
        <v>40284</v>
      </c>
      <c r="I294" s="82" t="inlineStr">
        <is>
          <t>TD Bank, N.A.</t>
        </is>
      </c>
      <c r="J294" s="82" t="n">
        <v>3420</v>
      </c>
      <c r="K294" s="82" t="n">
        <v>212</v>
      </c>
      <c r="L294" s="82" t="n">
        <v>0</v>
      </c>
      <c r="M294" s="86" t="n">
        <v>9.302260923373036e+18</v>
      </c>
      <c r="N294" s="86" t="n"/>
    </row>
    <row r="295">
      <c r="C295" s="86" t="inlineStr">
        <is>
          <t>False</t>
        </is>
      </c>
      <c r="D295" s="82" t="n">
        <v>48</v>
      </c>
      <c r="E295" s="82" t="inlineStr">
        <is>
          <t>AmericanFirst Bank</t>
        </is>
      </c>
      <c r="F295" s="82" t="inlineStr">
        <is>
          <t>Clermont</t>
        </is>
      </c>
      <c r="G295" s="82" t="inlineStr">
        <is>
          <t>Florida</t>
        </is>
      </c>
      <c r="H295" s="82" t="n">
        <v>40284</v>
      </c>
      <c r="I295" s="82" t="inlineStr">
        <is>
          <t>TD Bank, N.A.</t>
        </is>
      </c>
      <c r="J295" s="82" t="n">
        <v>91</v>
      </c>
      <c r="K295" s="82" t="n">
        <v>213</v>
      </c>
      <c r="L295" s="82" t="n">
        <v>0</v>
      </c>
      <c r="M295" s="86" t="n">
        <v>1.414952438816738e+19</v>
      </c>
      <c r="N295" s="86" t="n"/>
    </row>
    <row r="296">
      <c r="C296" s="86" t="inlineStr">
        <is>
          <t>False</t>
        </is>
      </c>
      <c r="D296" s="82" t="n">
        <v>49</v>
      </c>
      <c r="E296" s="82" t="inlineStr">
        <is>
          <t>First Federal Bank of North Florida</t>
        </is>
      </c>
      <c r="F296" s="82" t="inlineStr">
        <is>
          <t>Palatka</t>
        </is>
      </c>
      <c r="G296" s="82" t="inlineStr">
        <is>
          <t>Florida</t>
        </is>
      </c>
      <c r="H296" s="82" t="n">
        <v>40284</v>
      </c>
      <c r="I296" s="82" t="inlineStr">
        <is>
          <t>TD Bank, N.A.</t>
        </is>
      </c>
      <c r="J296" s="82" t="n">
        <v>393</v>
      </c>
      <c r="K296" s="82" t="n">
        <v>214</v>
      </c>
      <c r="L296" s="82" t="n">
        <v>0</v>
      </c>
      <c r="M296" s="86" t="n">
        <v>2.09605065198286e+18</v>
      </c>
      <c r="N296" s="86" t="n"/>
    </row>
    <row r="297">
      <c r="C297" s="86" t="inlineStr">
        <is>
          <t>False</t>
        </is>
      </c>
      <c r="D297" s="82" t="n">
        <v>50</v>
      </c>
      <c r="E297" s="82" t="inlineStr">
        <is>
          <t>Lakeside Community Bank</t>
        </is>
      </c>
      <c r="F297" s="82" t="inlineStr">
        <is>
          <t>Sterling Heights</t>
        </is>
      </c>
      <c r="G297" s="82" t="inlineStr">
        <is>
          <t>Michigan</t>
        </is>
      </c>
      <c r="H297" s="82" t="n">
        <v>40284</v>
      </c>
      <c r="I297" s="82" t="inlineStr">
        <is>
          <t>None (insured depositors paid directly)</t>
        </is>
      </c>
      <c r="J297" s="82" t="n">
        <v>53</v>
      </c>
      <c r="K297" s="82" t="n">
        <v>215</v>
      </c>
      <c r="L297" s="82" t="n">
        <v>0</v>
      </c>
      <c r="M297" s="86" t="n">
        <v>1.669802830601259e+19</v>
      </c>
      <c r="N297" s="86" t="n"/>
    </row>
    <row r="298">
      <c r="C298" s="86" t="inlineStr">
        <is>
          <t>False</t>
        </is>
      </c>
      <c r="D298" s="82" t="n">
        <v>51</v>
      </c>
      <c r="E298" s="82" t="inlineStr">
        <is>
          <t>Amcore Bank</t>
        </is>
      </c>
      <c r="F298" s="82" t="inlineStr">
        <is>
          <t>Rockford</t>
        </is>
      </c>
      <c r="G298" s="82" t="inlineStr">
        <is>
          <t>Illinois</t>
        </is>
      </c>
      <c r="H298" s="82" t="n">
        <v>40291</v>
      </c>
      <c r="I298" s="82" t="inlineStr">
        <is>
          <t>Harris, N.A.</t>
        </is>
      </c>
      <c r="J298" s="82" t="n">
        <v>3400</v>
      </c>
      <c r="K298" s="82" t="n">
        <v>216</v>
      </c>
      <c r="L298" s="82" t="n">
        <v>0</v>
      </c>
      <c r="M298" s="86" t="n">
        <v>1.255302371674378e+19</v>
      </c>
      <c r="N298" s="86" t="n"/>
    </row>
    <row r="299">
      <c r="C299" s="86" t="inlineStr">
        <is>
          <t>False</t>
        </is>
      </c>
      <c r="D299" s="82" t="n">
        <v>52</v>
      </c>
      <c r="E299" s="82" t="inlineStr">
        <is>
          <t>Broadway Bank</t>
        </is>
      </c>
      <c r="F299" s="82" t="inlineStr">
        <is>
          <t>Chicago</t>
        </is>
      </c>
      <c r="G299" s="82" t="inlineStr">
        <is>
          <t>Illinois</t>
        </is>
      </c>
      <c r="H299" s="82" t="n">
        <v>40291</v>
      </c>
      <c r="I299" s="82" t="inlineStr">
        <is>
          <t>MB Financial, N.A.</t>
        </is>
      </c>
      <c r="J299" s="82" t="n">
        <v>1200</v>
      </c>
      <c r="K299" s="82" t="n">
        <v>217</v>
      </c>
      <c r="L299" s="82" t="n">
        <v>0</v>
      </c>
      <c r="M299" s="86" t="n">
        <v>1.23882994858553e+19</v>
      </c>
      <c r="N299" s="86" t="n"/>
    </row>
    <row r="300">
      <c r="C300" s="86" t="inlineStr">
        <is>
          <t>False</t>
        </is>
      </c>
      <c r="D300" s="82" t="n">
        <v>53</v>
      </c>
      <c r="E300" s="82" t="inlineStr">
        <is>
          <t>Citizens Bank and Trust Company of Chicago</t>
        </is>
      </c>
      <c r="F300" s="82" t="inlineStr">
        <is>
          <t>Chicago</t>
        </is>
      </c>
      <c r="G300" s="82" t="inlineStr">
        <is>
          <t>Illinois</t>
        </is>
      </c>
      <c r="H300" s="82" t="n">
        <v>40291</v>
      </c>
      <c r="I300" s="82" t="inlineStr">
        <is>
          <t>Republic Bank of Chicago</t>
        </is>
      </c>
      <c r="J300" s="82" t="n">
        <v>77</v>
      </c>
      <c r="K300" s="82" t="n">
        <v>218</v>
      </c>
      <c r="L300" s="82" t="n">
        <v>0</v>
      </c>
      <c r="M300" s="86" t="n">
        <v>1.144008877217527e+19</v>
      </c>
      <c r="N300" s="86" t="n"/>
    </row>
    <row r="301">
      <c r="C301" s="86" t="inlineStr">
        <is>
          <t>False</t>
        </is>
      </c>
      <c r="D301" s="82" t="n">
        <v>54</v>
      </c>
      <c r="E301" s="82" t="inlineStr">
        <is>
          <t>Lincoln Park Saving Bank</t>
        </is>
      </c>
      <c r="F301" s="82" t="inlineStr">
        <is>
          <t>Chicago</t>
        </is>
      </c>
      <c r="G301" s="82" t="inlineStr">
        <is>
          <t>Illinois</t>
        </is>
      </c>
      <c r="H301" s="82" t="n">
        <v>40291</v>
      </c>
      <c r="I301" s="82" t="inlineStr">
        <is>
          <t>Northbrook Bank and Trust Company</t>
        </is>
      </c>
      <c r="J301" s="82" t="n">
        <v>200</v>
      </c>
      <c r="K301" s="82" t="n">
        <v>219</v>
      </c>
      <c r="L301" s="82" t="n">
        <v>0</v>
      </c>
      <c r="M301" s="86" t="n">
        <v>4.321573239583955e+18</v>
      </c>
      <c r="N301" s="86" t="n"/>
    </row>
    <row r="302">
      <c r="C302" s="86" t="inlineStr">
        <is>
          <t>False</t>
        </is>
      </c>
      <c r="D302" s="82" t="n">
        <v>55</v>
      </c>
      <c r="E302" s="82" t="inlineStr">
        <is>
          <t>New Century Bank</t>
        </is>
      </c>
      <c r="F302" s="82" t="inlineStr">
        <is>
          <t>Chicago</t>
        </is>
      </c>
      <c r="G302" s="82" t="inlineStr">
        <is>
          <t>Illinois</t>
        </is>
      </c>
      <c r="H302" s="82" t="n">
        <v>40291</v>
      </c>
      <c r="I302" s="82" t="inlineStr">
        <is>
          <t>MB Financial, N.A.</t>
        </is>
      </c>
      <c r="J302" s="82" t="n">
        <v>486</v>
      </c>
      <c r="K302" s="82" t="n">
        <v>220</v>
      </c>
      <c r="L302" s="82" t="n">
        <v>0</v>
      </c>
      <c r="M302" s="86" t="n">
        <v>8.42269046262128e+18</v>
      </c>
      <c r="N302" s="86" t="n"/>
    </row>
    <row r="303">
      <c r="C303" s="86" t="inlineStr">
        <is>
          <t>False</t>
        </is>
      </c>
      <c r="D303" s="82" t="n">
        <v>56</v>
      </c>
      <c r="E303" s="82" t="inlineStr">
        <is>
          <t>Peotone Bank and Trust Company</t>
        </is>
      </c>
      <c r="F303" s="82" t="inlineStr">
        <is>
          <t>Peotone</t>
        </is>
      </c>
      <c r="G303" s="82" t="inlineStr">
        <is>
          <t>Illinois</t>
        </is>
      </c>
      <c r="H303" s="82" t="n">
        <v>40291</v>
      </c>
      <c r="I303" s="82" t="inlineStr">
        <is>
          <t>First Midwest Bank</t>
        </is>
      </c>
      <c r="J303" s="82" t="n">
        <v>130</v>
      </c>
      <c r="K303" s="82" t="n">
        <v>221</v>
      </c>
      <c r="L303" s="82" t="n">
        <v>0</v>
      </c>
      <c r="M303" s="86" t="n">
        <v>1.759957531351495e+19</v>
      </c>
      <c r="N303" s="86" t="n"/>
    </row>
    <row r="304">
      <c r="C304" s="86" t="inlineStr">
        <is>
          <t>False</t>
        </is>
      </c>
      <c r="D304" s="82" t="n">
        <v>57</v>
      </c>
      <c r="E304" s="82" t="inlineStr">
        <is>
          <t>Wheatland Bank</t>
        </is>
      </c>
      <c r="F304" s="82" t="inlineStr">
        <is>
          <t>Naperville</t>
        </is>
      </c>
      <c r="G304" s="82" t="inlineStr">
        <is>
          <t>Illinois</t>
        </is>
      </c>
      <c r="H304" s="82" t="n">
        <v>40291</v>
      </c>
      <c r="I304" s="82" t="inlineStr">
        <is>
          <t>Wheaton Bank and Trust</t>
        </is>
      </c>
      <c r="J304" s="82" t="n">
        <v>437</v>
      </c>
      <c r="K304" s="82" t="n">
        <v>222</v>
      </c>
      <c r="L304" s="82" t="n">
        <v>0</v>
      </c>
      <c r="M304" s="86" t="n">
        <v>5.676328077092689e+18</v>
      </c>
      <c r="N304" s="86" t="n"/>
    </row>
    <row r="305">
      <c r="C305" s="86" t="inlineStr">
        <is>
          <t>False</t>
        </is>
      </c>
      <c r="D305" s="82" t="n">
        <v>58</v>
      </c>
      <c r="E305" s="82" t="inlineStr">
        <is>
          <t>BC National Banks</t>
        </is>
      </c>
      <c r="F305" s="82" t="inlineStr">
        <is>
          <t>Butler</t>
        </is>
      </c>
      <c r="G305" s="82" t="inlineStr">
        <is>
          <t>Missouri</t>
        </is>
      </c>
      <c r="H305" s="82" t="n">
        <v>40298</v>
      </c>
      <c r="I305" s="82" t="inlineStr">
        <is>
          <t>Community First Bank</t>
        </is>
      </c>
      <c r="J305" s="82" t="n">
        <v>67</v>
      </c>
      <c r="K305" s="82" t="n">
        <v>223</v>
      </c>
      <c r="L305" s="82" t="n">
        <v>0</v>
      </c>
      <c r="M305" s="86" t="n">
        <v>4.436304545342454e+18</v>
      </c>
      <c r="N305" s="86" t="n"/>
    </row>
    <row r="306">
      <c r="C306" s="86" t="inlineStr">
        <is>
          <t>False</t>
        </is>
      </c>
      <c r="D306" s="82" t="n">
        <v>59</v>
      </c>
      <c r="E306" s="82" t="inlineStr">
        <is>
          <t>CF Bancorp</t>
        </is>
      </c>
      <c r="F306" s="82" t="inlineStr">
        <is>
          <t>Port Huron</t>
        </is>
      </c>
      <c r="G306" s="82" t="inlineStr">
        <is>
          <t>Michigan</t>
        </is>
      </c>
      <c r="H306" s="82" t="n">
        <v>40298</v>
      </c>
      <c r="I306" s="82" t="inlineStr">
        <is>
          <t>First Michigan Bank</t>
        </is>
      </c>
      <c r="J306" s="82" t="n">
        <v>1650</v>
      </c>
      <c r="K306" s="82" t="n">
        <v>224</v>
      </c>
      <c r="L306" s="82" t="n">
        <v>0</v>
      </c>
      <c r="M306" s="86" t="n">
        <v>9.45092230075621e+18</v>
      </c>
      <c r="N306" s="86" t="n"/>
    </row>
    <row r="307">
      <c r="C307" s="86" t="inlineStr">
        <is>
          <t>False</t>
        </is>
      </c>
      <c r="D307" s="82" t="n">
        <v>60</v>
      </c>
      <c r="E307" s="82" t="inlineStr">
        <is>
          <t>Champion Bank</t>
        </is>
      </c>
      <c r="F307" s="82" t="inlineStr">
        <is>
          <t>Creve Coeur</t>
        </is>
      </c>
      <c r="G307" s="82" t="inlineStr">
        <is>
          <t>Missouri</t>
        </is>
      </c>
      <c r="H307" s="82" t="n">
        <v>40298</v>
      </c>
      <c r="I307" s="82" t="inlineStr">
        <is>
          <t>BankLiberty</t>
        </is>
      </c>
      <c r="J307" s="82" t="n">
        <v>187</v>
      </c>
      <c r="K307" s="82" t="n">
        <v>225</v>
      </c>
      <c r="L307" s="82" t="n">
        <v>0</v>
      </c>
      <c r="M307" s="86" t="n">
        <v>1.30162422992325e+19</v>
      </c>
      <c r="N307" s="86" t="n"/>
    </row>
    <row r="308">
      <c r="C308" s="86" t="inlineStr">
        <is>
          <t>False</t>
        </is>
      </c>
      <c r="D308" s="82" t="n">
        <v>61</v>
      </c>
      <c r="E308" s="82" t="inlineStr">
        <is>
          <t>Eurobank</t>
        </is>
      </c>
      <c r="F308" s="82" t="inlineStr">
        <is>
          <t>San Juan</t>
        </is>
      </c>
      <c r="G308" s="82" t="inlineStr">
        <is>
          <t>Puerto Rico</t>
        </is>
      </c>
      <c r="H308" s="82" t="n">
        <v>40298</v>
      </c>
      <c r="I308" s="82" t="inlineStr">
        <is>
          <t>Orient Bank and Trust</t>
        </is>
      </c>
      <c r="J308" s="82" t="n">
        <v>2560</v>
      </c>
      <c r="K308" s="82" t="n">
        <v>226</v>
      </c>
      <c r="L308" s="82" t="n">
        <v>0</v>
      </c>
      <c r="M308" s="86" t="n">
        <v>3.236594272707495e+18</v>
      </c>
      <c r="N308" s="86" t="n"/>
    </row>
    <row r="309">
      <c r="C309" s="86" t="inlineStr">
        <is>
          <t>False</t>
        </is>
      </c>
      <c r="D309" s="82" t="n">
        <v>62</v>
      </c>
      <c r="E309" s="82" t="inlineStr">
        <is>
          <t>Frontier Bank</t>
        </is>
      </c>
      <c r="F309" s="82" t="inlineStr">
        <is>
          <t>Everett</t>
        </is>
      </c>
      <c r="G309" s="82" t="inlineStr">
        <is>
          <t>Washington</t>
        </is>
      </c>
      <c r="H309" s="82" t="n">
        <v>40298</v>
      </c>
      <c r="I309" s="82" t="inlineStr">
        <is>
          <t>Union Bank</t>
        </is>
      </c>
      <c r="J309" s="82" t="n">
        <v>3500</v>
      </c>
      <c r="K309" s="82" t="n">
        <v>227</v>
      </c>
      <c r="L309" s="82" t="n">
        <v>0</v>
      </c>
      <c r="M309" s="86" t="n">
        <v>1.653904939815949e+18</v>
      </c>
      <c r="N309" s="86" t="n"/>
    </row>
    <row r="310">
      <c r="C310" s="86" t="inlineStr">
        <is>
          <t>False</t>
        </is>
      </c>
      <c r="D310" s="82" t="n">
        <v>63</v>
      </c>
      <c r="E310" s="82" t="inlineStr">
        <is>
          <t>R-G Premier Bank of Puerto Rico</t>
        </is>
      </c>
      <c r="F310" s="82" t="inlineStr">
        <is>
          <t>Hato Rey</t>
        </is>
      </c>
      <c r="G310" s="82" t="inlineStr">
        <is>
          <t>Puerto Rico</t>
        </is>
      </c>
      <c r="H310" s="82" t="n">
        <v>40298</v>
      </c>
      <c r="I310" s="82" t="inlineStr">
        <is>
          <t>Scotiabank de Puerto Rico</t>
        </is>
      </c>
      <c r="J310" s="82" t="n">
        <v>5920</v>
      </c>
      <c r="K310" s="82" t="n">
        <v>228</v>
      </c>
      <c r="L310" s="82" t="n">
        <v>0</v>
      </c>
      <c r="M310" s="86" t="n">
        <v>8.720151446716663e+18</v>
      </c>
      <c r="N310" s="86" t="n"/>
    </row>
    <row r="311">
      <c r="C311" s="86" t="inlineStr">
        <is>
          <t>False</t>
        </is>
      </c>
      <c r="D311" s="82" t="n">
        <v>64</v>
      </c>
      <c r="E311" s="82" t="inlineStr">
        <is>
          <t>Westernbank Puerto Rico</t>
        </is>
      </c>
      <c r="F311" s="82" t="inlineStr">
        <is>
          <t>Mayaguez</t>
        </is>
      </c>
      <c r="G311" s="82" t="inlineStr">
        <is>
          <t>Puerto Rico</t>
        </is>
      </c>
      <c r="H311" s="82" t="n">
        <v>40298</v>
      </c>
      <c r="I311" s="82" t="inlineStr">
        <is>
          <t>Banco Popular de Puerto Rico</t>
        </is>
      </c>
      <c r="J311" s="82" t="n">
        <v>11940</v>
      </c>
      <c r="K311" s="82" t="n">
        <v>229</v>
      </c>
      <c r="L311" s="82" t="n">
        <v>0</v>
      </c>
      <c r="M311" s="86" t="n">
        <v>5.755737652691106e+18</v>
      </c>
      <c r="N311" s="86" t="n"/>
    </row>
    <row r="312">
      <c r="C312" s="86" t="inlineStr">
        <is>
          <t>False</t>
        </is>
      </c>
      <c r="D312" s="82" t="n">
        <v>65</v>
      </c>
      <c r="E312" s="82" t="inlineStr">
        <is>
          <t>1st Pacific Bank of California</t>
        </is>
      </c>
      <c r="F312" s="82" t="inlineStr">
        <is>
          <t>San Diego</t>
        </is>
      </c>
      <c r="G312" s="82" t="inlineStr">
        <is>
          <t>California</t>
        </is>
      </c>
      <c r="H312" s="82" t="n">
        <v>40305</v>
      </c>
      <c r="I312" s="82" t="inlineStr">
        <is>
          <t>City National Bank</t>
        </is>
      </c>
      <c r="J312" s="82" t="n">
        <v>336</v>
      </c>
      <c r="K312" s="82" t="n">
        <v>230</v>
      </c>
      <c r="L312" s="82" t="n">
        <v>0</v>
      </c>
      <c r="M312" s="86" t="n">
        <v>3.819831924359507e+18</v>
      </c>
      <c r="N312" s="86" t="n"/>
    </row>
    <row r="313">
      <c r="C313" s="86" t="inlineStr">
        <is>
          <t>False</t>
        </is>
      </c>
      <c r="D313" s="82" t="n">
        <v>66</v>
      </c>
      <c r="E313" s="82" t="inlineStr">
        <is>
          <t>Towne Bank of Arizona</t>
        </is>
      </c>
      <c r="F313" s="82" t="inlineStr">
        <is>
          <t>Mesa</t>
        </is>
      </c>
      <c r="G313" s="82" t="inlineStr">
        <is>
          <t>Arizona</t>
        </is>
      </c>
      <c r="H313" s="82" t="n">
        <v>40305</v>
      </c>
      <c r="I313" s="82" t="inlineStr">
        <is>
          <t>Commerce Bank of Arizona</t>
        </is>
      </c>
      <c r="J313" s="82" t="n">
        <v>120</v>
      </c>
      <c r="K313" s="82" t="n">
        <v>231</v>
      </c>
      <c r="L313" s="82" t="n">
        <v>0</v>
      </c>
      <c r="M313" s="86" t="n">
        <v>1.732785778441222e+19</v>
      </c>
      <c r="N313" s="86" t="n"/>
    </row>
    <row r="314">
      <c r="C314" s="86" t="inlineStr">
        <is>
          <t>False</t>
        </is>
      </c>
      <c r="D314" s="82" t="n">
        <v>67</v>
      </c>
      <c r="E314" s="82" t="inlineStr">
        <is>
          <t>Access Bank</t>
        </is>
      </c>
      <c r="F314" s="82" t="inlineStr">
        <is>
          <t>Champlin</t>
        </is>
      </c>
      <c r="G314" s="82" t="inlineStr">
        <is>
          <t>Minnesota</t>
        </is>
      </c>
      <c r="H314" s="82" t="n">
        <v>40305</v>
      </c>
      <c r="I314" s="82" t="inlineStr">
        <is>
          <t>PrinsBank</t>
        </is>
      </c>
      <c r="J314" s="82" t="n">
        <v>32</v>
      </c>
      <c r="K314" s="82" t="n">
        <v>232</v>
      </c>
      <c r="L314" s="82" t="n">
        <v>0</v>
      </c>
      <c r="M314" s="86" t="n">
        <v>1.282071303762504e+19</v>
      </c>
      <c r="N314" s="86" t="n"/>
    </row>
    <row r="315">
      <c r="C315" s="86" t="inlineStr">
        <is>
          <t>False</t>
        </is>
      </c>
      <c r="D315" s="82" t="n">
        <v>68</v>
      </c>
      <c r="E315" s="82" t="inlineStr">
        <is>
          <t>The Bank of Bonifay</t>
        </is>
      </c>
      <c r="F315" s="82" t="inlineStr">
        <is>
          <t>Bonifay</t>
        </is>
      </c>
      <c r="G315" s="82" t="inlineStr">
        <is>
          <t>Florida</t>
        </is>
      </c>
      <c r="H315" s="82" t="n">
        <v>40305</v>
      </c>
      <c r="I315" s="82" t="inlineStr">
        <is>
          <t>First Federal Bank of Florida</t>
        </is>
      </c>
      <c r="J315" s="82" t="n">
        <v>243</v>
      </c>
      <c r="K315" s="82" t="n">
        <v>233</v>
      </c>
      <c r="L315" s="82" t="n">
        <v>0</v>
      </c>
      <c r="M315" s="86" t="n">
        <v>3.49858911566328e+18</v>
      </c>
      <c r="N315" s="86" t="n"/>
    </row>
    <row r="316">
      <c r="C316" s="86" t="inlineStr">
        <is>
          <t>False</t>
        </is>
      </c>
      <c r="D316" s="82" t="n">
        <v>69</v>
      </c>
      <c r="E316" s="82" t="inlineStr">
        <is>
          <t>Midwest Bank and Trust Company</t>
        </is>
      </c>
      <c r="F316" s="82" t="inlineStr">
        <is>
          <t>Elmwood Park</t>
        </is>
      </c>
      <c r="G316" s="82" t="inlineStr">
        <is>
          <t>Illinois</t>
        </is>
      </c>
      <c r="H316" s="82" t="n">
        <v>40312</v>
      </c>
      <c r="I316" s="82" t="inlineStr">
        <is>
          <t>FirstMerit Bank, N.A.</t>
        </is>
      </c>
      <c r="J316" s="82" t="n">
        <v>3170</v>
      </c>
      <c r="K316" s="82" t="n">
        <v>234</v>
      </c>
      <c r="L316" s="82" t="n">
        <v>0</v>
      </c>
      <c r="M316" s="86" t="n">
        <v>1.072856959843292e+18</v>
      </c>
      <c r="N316" s="86" t="n"/>
    </row>
    <row r="317">
      <c r="C317" s="86" t="inlineStr">
        <is>
          <t>False</t>
        </is>
      </c>
      <c r="D317" s="82" t="n">
        <v>70</v>
      </c>
      <c r="E317" s="82" t="inlineStr">
        <is>
          <t>New Liberty Bank</t>
        </is>
      </c>
      <c r="F317" s="82" t="inlineStr">
        <is>
          <t>Plymouth</t>
        </is>
      </c>
      <c r="G317" s="82" t="inlineStr">
        <is>
          <t>Michigan</t>
        </is>
      </c>
      <c r="H317" s="82" t="n">
        <v>40312</v>
      </c>
      <c r="I317" s="82" t="inlineStr">
        <is>
          <t>Bank of Ann Arbor</t>
        </is>
      </c>
      <c r="J317" s="82" t="n">
        <v>109</v>
      </c>
      <c r="K317" s="82" t="n">
        <v>235</v>
      </c>
      <c r="L317" s="82" t="n">
        <v>0</v>
      </c>
      <c r="M317" s="86" t="n">
        <v>1.826855561376013e+18</v>
      </c>
      <c r="N317" s="86" t="n"/>
    </row>
    <row r="318">
      <c r="C318" s="86" t="inlineStr">
        <is>
          <t>False</t>
        </is>
      </c>
      <c r="D318" s="82" t="n">
        <v>71</v>
      </c>
      <c r="E318" s="82" t="inlineStr">
        <is>
          <t>Satilla Community Bank</t>
        </is>
      </c>
      <c r="F318" s="82" t="inlineStr">
        <is>
          <t>St. Marys</t>
        </is>
      </c>
      <c r="G318" s="82" t="inlineStr">
        <is>
          <t>Georgia</t>
        </is>
      </c>
      <c r="H318" s="82" t="n">
        <v>40312</v>
      </c>
      <c r="I318" s="82" t="inlineStr">
        <is>
          <t>Ameris Bank</t>
        </is>
      </c>
      <c r="J318" s="82" t="n">
        <v>136</v>
      </c>
      <c r="K318" s="82" t="n">
        <v>236</v>
      </c>
      <c r="L318" s="82" t="n">
        <v>0</v>
      </c>
      <c r="M318" s="86" t="n">
        <v>1.39554566343941e+19</v>
      </c>
      <c r="N318" s="86" t="n"/>
    </row>
    <row r="319">
      <c r="C319" s="86" t="inlineStr">
        <is>
          <t>False</t>
        </is>
      </c>
      <c r="D319" s="82" t="n">
        <v>72</v>
      </c>
      <c r="E319" s="82" t="inlineStr">
        <is>
          <t>Southwest Community Bank</t>
        </is>
      </c>
      <c r="F319" s="82" t="inlineStr">
        <is>
          <t>Springfield</t>
        </is>
      </c>
      <c r="G319" s="82" t="inlineStr">
        <is>
          <t>Missouri</t>
        </is>
      </c>
      <c r="H319" s="82" t="n">
        <v>40312</v>
      </c>
      <c r="I319" s="82" t="inlineStr">
        <is>
          <t>Simmons First National Bank</t>
        </is>
      </c>
      <c r="J319" s="82" t="n">
        <v>97</v>
      </c>
      <c r="K319" s="82" t="n">
        <v>237</v>
      </c>
      <c r="L319" s="82" t="n">
        <v>0</v>
      </c>
      <c r="M319" s="86" t="n">
        <v>1.552495951258271e+19</v>
      </c>
      <c r="N319" s="86" t="n"/>
    </row>
    <row r="320">
      <c r="C320" s="86" t="inlineStr">
        <is>
          <t>False</t>
        </is>
      </c>
      <c r="D320" s="82" t="n">
        <v>73</v>
      </c>
      <c r="E320" s="82" t="inlineStr">
        <is>
          <t>Pinehurst Bank</t>
        </is>
      </c>
      <c r="F320" s="82" t="inlineStr">
        <is>
          <t>St. Paul</t>
        </is>
      </c>
      <c r="G320" s="82" t="inlineStr">
        <is>
          <t>Minnesota</t>
        </is>
      </c>
      <c r="H320" s="82" t="n">
        <v>40319</v>
      </c>
      <c r="I320" s="82" t="inlineStr">
        <is>
          <t>Coulee Bank</t>
        </is>
      </c>
      <c r="J320" s="82" t="n">
        <v>61</v>
      </c>
      <c r="K320" s="82" t="n">
        <v>238</v>
      </c>
      <c r="L320" s="82" t="n">
        <v>0</v>
      </c>
      <c r="M320" s="86" t="n">
        <v>9.276913948849089e+18</v>
      </c>
      <c r="N320" s="86" t="n"/>
    </row>
    <row r="321">
      <c r="C321" s="86" t="inlineStr">
        <is>
          <t>False</t>
        </is>
      </c>
      <c r="D321" s="82" t="n">
        <v>74</v>
      </c>
      <c r="E321" s="82" t="inlineStr">
        <is>
          <t>Bank of Florida-Southeast</t>
        </is>
      </c>
      <c r="F321" s="82" t="inlineStr">
        <is>
          <t>Fort Lauderdale</t>
        </is>
      </c>
      <c r="G321" s="82" t="inlineStr">
        <is>
          <t>Florida</t>
        </is>
      </c>
      <c r="H321" s="82" t="n">
        <v>40326</v>
      </c>
      <c r="I321" s="82" t="inlineStr">
        <is>
          <t>EverBank</t>
        </is>
      </c>
      <c r="J321" s="82" t="n">
        <v>595</v>
      </c>
      <c r="K321" s="82" t="n">
        <v>239</v>
      </c>
      <c r="L321" s="82" t="n">
        <v>0</v>
      </c>
      <c r="M321" s="86" t="n">
        <v>1.034459080333241e+19</v>
      </c>
      <c r="N321" s="86" t="n"/>
    </row>
    <row r="322">
      <c r="C322" s="86" t="inlineStr">
        <is>
          <t>False</t>
        </is>
      </c>
      <c r="D322" s="82" t="n">
        <v>75</v>
      </c>
      <c r="E322" s="82" t="inlineStr">
        <is>
          <t>Bank of Florida-Southwest</t>
        </is>
      </c>
      <c r="F322" s="82" t="inlineStr">
        <is>
          <t>Naples</t>
        </is>
      </c>
      <c r="G322" s="82" t="inlineStr">
        <is>
          <t>Florida</t>
        </is>
      </c>
      <c r="H322" s="82" t="n">
        <v>40326</v>
      </c>
      <c r="I322" s="82" t="inlineStr">
        <is>
          <t>EverBank</t>
        </is>
      </c>
      <c r="J322" s="82" t="n">
        <v>641</v>
      </c>
      <c r="K322" s="82" t="n">
        <v>240</v>
      </c>
      <c r="L322" s="82" t="n">
        <v>0</v>
      </c>
      <c r="M322" s="86" t="n">
        <v>9.727770474584629e+18</v>
      </c>
      <c r="N322" s="86" t="n"/>
    </row>
    <row r="323">
      <c r="C323" s="86" t="inlineStr">
        <is>
          <t>False</t>
        </is>
      </c>
      <c r="D323" s="82" t="n">
        <v>76</v>
      </c>
      <c r="E323" s="82" t="inlineStr">
        <is>
          <t>Bank of Florida-Tampa Bay</t>
        </is>
      </c>
      <c r="F323" s="82" t="inlineStr">
        <is>
          <t>Tampa</t>
        </is>
      </c>
      <c r="G323" s="82" t="inlineStr">
        <is>
          <t>Florida</t>
        </is>
      </c>
      <c r="H323" s="82" t="n">
        <v>40326</v>
      </c>
      <c r="I323" s="82" t="inlineStr">
        <is>
          <t>EverBank</t>
        </is>
      </c>
      <c r="J323" s="82" t="n">
        <v>245</v>
      </c>
      <c r="K323" s="82" t="n">
        <v>241</v>
      </c>
      <c r="L323" s="82" t="n">
        <v>0</v>
      </c>
      <c r="M323" s="86" t="n">
        <v>4.225758614074062e+18</v>
      </c>
      <c r="N323" s="86" t="n"/>
    </row>
    <row r="324">
      <c r="C324" s="86" t="inlineStr">
        <is>
          <t>False</t>
        </is>
      </c>
      <c r="D324" s="82" t="n">
        <v>77</v>
      </c>
      <c r="E324" s="82" t="inlineStr">
        <is>
          <t>Sun West Bank</t>
        </is>
      </c>
      <c r="F324" s="82" t="inlineStr">
        <is>
          <t>Las Vegas</t>
        </is>
      </c>
      <c r="G324" s="82" t="inlineStr">
        <is>
          <t>Nevada</t>
        </is>
      </c>
      <c r="H324" s="82" t="n">
        <v>40326</v>
      </c>
      <c r="I324" s="82" t="inlineStr">
        <is>
          <t>City National Bank</t>
        </is>
      </c>
      <c r="J324" s="82" t="n">
        <v>361</v>
      </c>
      <c r="K324" s="82" t="n">
        <v>242</v>
      </c>
      <c r="L324" s="82" t="n">
        <v>0</v>
      </c>
      <c r="M324" s="86" t="n">
        <v>6.864433197341833e+18</v>
      </c>
      <c r="N324" s="86" t="n"/>
    </row>
    <row r="325">
      <c r="C325" s="86" t="inlineStr">
        <is>
          <t>False</t>
        </is>
      </c>
      <c r="D325" s="82" t="n">
        <v>78</v>
      </c>
      <c r="E325" s="82" t="inlineStr">
        <is>
          <t>Granite Community Bank</t>
        </is>
      </c>
      <c r="F325" s="82" t="inlineStr">
        <is>
          <t>Granite Bay</t>
        </is>
      </c>
      <c r="G325" s="82" t="inlineStr">
        <is>
          <t>California</t>
        </is>
      </c>
      <c r="H325" s="82" t="n">
        <v>40326</v>
      </c>
      <c r="I325" s="82" t="inlineStr">
        <is>
          <t>Tri Counties Bank</t>
        </is>
      </c>
      <c r="J325" s="82" t="n">
        <v>103</v>
      </c>
      <c r="K325" s="82" t="n">
        <v>243</v>
      </c>
      <c r="L325" s="82" t="n">
        <v>0</v>
      </c>
      <c r="M325" s="86" t="n">
        <v>1.435973649691088e+19</v>
      </c>
      <c r="N325" s="86" t="n"/>
    </row>
    <row r="326">
      <c r="C326" s="86" t="inlineStr">
        <is>
          <t>False</t>
        </is>
      </c>
      <c r="D326" s="82" t="n">
        <v>79</v>
      </c>
      <c r="E326" s="82" t="inlineStr">
        <is>
          <t>TierOne Bank</t>
        </is>
      </c>
      <c r="F326" s="82" t="inlineStr">
        <is>
          <t>Lincoln</t>
        </is>
      </c>
      <c r="G326" s="82" t="inlineStr">
        <is>
          <t>Nebraska</t>
        </is>
      </c>
      <c r="H326" s="82" t="n">
        <v>40333</v>
      </c>
      <c r="I326" s="82" t="inlineStr">
        <is>
          <t>Great Western Bank</t>
        </is>
      </c>
      <c r="J326" s="82" t="n">
        <v>2800</v>
      </c>
      <c r="K326" s="82" t="n">
        <v>244</v>
      </c>
      <c r="L326" s="82" t="n">
        <v>0</v>
      </c>
      <c r="M326" s="86" t="n">
        <v>1.915723214098016e+18</v>
      </c>
      <c r="N326" s="86" t="n"/>
    </row>
    <row r="327">
      <c r="C327" s="86" t="inlineStr">
        <is>
          <t>False</t>
        </is>
      </c>
      <c r="D327" s="82" t="n">
        <v>80</v>
      </c>
      <c r="E327" s="82" t="inlineStr">
        <is>
          <t>First National Bank</t>
        </is>
      </c>
      <c r="F327" s="82" t="inlineStr">
        <is>
          <t>Rosedale</t>
        </is>
      </c>
      <c r="G327" s="82" t="inlineStr">
        <is>
          <t>Mississippi</t>
        </is>
      </c>
      <c r="H327" s="82" t="n">
        <v>40333</v>
      </c>
      <c r="I327" s="82" t="inlineStr">
        <is>
          <t>The Jefferson Bank</t>
        </is>
      </c>
      <c r="J327" s="82" t="n">
        <v>60</v>
      </c>
      <c r="K327" s="82" t="n">
        <v>245</v>
      </c>
      <c r="L327" s="82" t="n">
        <v>0</v>
      </c>
      <c r="M327" s="86" t="n">
        <v>9.379098087583963e+18</v>
      </c>
      <c r="N327" s="86" t="n"/>
    </row>
    <row r="328">
      <c r="C328" s="86" t="inlineStr">
        <is>
          <t>False</t>
        </is>
      </c>
      <c r="D328" s="82" t="n">
        <v>81</v>
      </c>
      <c r="E328" s="82" t="inlineStr">
        <is>
          <t>Arcola Homestead Savings Bank</t>
        </is>
      </c>
      <c r="F328" s="82" t="inlineStr">
        <is>
          <t>Arcola</t>
        </is>
      </c>
      <c r="G328" s="82" t="inlineStr">
        <is>
          <t>Illinois</t>
        </is>
      </c>
      <c r="H328" s="82" t="n">
        <v>40333</v>
      </c>
      <c r="I328" s="82" t="inlineStr">
        <is>
          <t>None (insured depositors paid directly)</t>
        </is>
      </c>
      <c r="J328" s="82" t="n">
        <v>17</v>
      </c>
      <c r="K328" s="82" t="n">
        <v>246</v>
      </c>
      <c r="L328" s="82" t="n">
        <v>0</v>
      </c>
      <c r="M328" s="86" t="n">
        <v>4.165084317303029e+18</v>
      </c>
      <c r="N328" s="86" t="n"/>
    </row>
    <row r="329">
      <c r="C329" s="86" t="inlineStr">
        <is>
          <t>False</t>
        </is>
      </c>
      <c r="D329" s="82" t="n">
        <v>82</v>
      </c>
      <c r="E329" s="82" t="inlineStr">
        <is>
          <t>Washington First International Bank</t>
        </is>
      </c>
      <c r="F329" s="82" t="inlineStr">
        <is>
          <t>Seattle</t>
        </is>
      </c>
      <c r="G329" s="82" t="inlineStr">
        <is>
          <t>Washington</t>
        </is>
      </c>
      <c r="H329" s="82" t="n">
        <v>40340</v>
      </c>
      <c r="I329" s="82" t="inlineStr">
        <is>
          <t>East West Bank</t>
        </is>
      </c>
      <c r="J329" s="82" t="n">
        <v>521</v>
      </c>
      <c r="K329" s="82" t="n">
        <v>247</v>
      </c>
      <c r="L329" s="82" t="n">
        <v>0</v>
      </c>
      <c r="M329" s="86" t="n">
        <v>4.462679157740811e+18</v>
      </c>
      <c r="N329" s="86" t="n"/>
    </row>
    <row r="330">
      <c r="C330" s="86" t="inlineStr">
        <is>
          <t>False</t>
        </is>
      </c>
      <c r="D330" s="82" t="n">
        <v>83</v>
      </c>
      <c r="E330" s="82" t="inlineStr">
        <is>
          <t>Nevada Security Bank</t>
        </is>
      </c>
      <c r="F330" s="82" t="inlineStr">
        <is>
          <t>Reno</t>
        </is>
      </c>
      <c r="G330" s="82" t="inlineStr">
        <is>
          <t>Nevada</t>
        </is>
      </c>
      <c r="H330" s="82" t="n">
        <v>40347</v>
      </c>
      <c r="I330" s="82" t="inlineStr">
        <is>
          <t>Umpqua Bank</t>
        </is>
      </c>
      <c r="J330" s="82" t="n">
        <v>480</v>
      </c>
      <c r="K330" s="82" t="n">
        <v>248</v>
      </c>
      <c r="L330" s="82" t="n">
        <v>0</v>
      </c>
      <c r="M330" s="86" t="n">
        <v>6.020804128262513e+18</v>
      </c>
      <c r="N330" s="86" t="n"/>
    </row>
    <row r="331">
      <c r="C331" s="86" t="inlineStr">
        <is>
          <t>False</t>
        </is>
      </c>
      <c r="D331" s="82" t="n">
        <v>84</v>
      </c>
      <c r="E331" s="82" t="inlineStr">
        <is>
          <t>Peninsula Bank</t>
        </is>
      </c>
      <c r="F331" s="82" t="inlineStr">
        <is>
          <t>Englewood</t>
        </is>
      </c>
      <c r="G331" s="82" t="inlineStr">
        <is>
          <t>Florida</t>
        </is>
      </c>
      <c r="H331" s="82" t="n">
        <v>40354</v>
      </c>
      <c r="I331" s="82" t="inlineStr">
        <is>
          <t>Premier American Bank, N.A.</t>
        </is>
      </c>
      <c r="J331" s="82" t="n">
        <v>644</v>
      </c>
      <c r="K331" s="82" t="n">
        <v>249</v>
      </c>
      <c r="L331" s="82" t="n">
        <v>0</v>
      </c>
      <c r="M331" s="86" t="n">
        <v>7.130085699884412e+18</v>
      </c>
      <c r="N331" s="86" t="n"/>
    </row>
    <row r="332">
      <c r="C332" s="86" t="inlineStr">
        <is>
          <t>False</t>
        </is>
      </c>
      <c r="D332" s="82" t="n">
        <v>85</v>
      </c>
      <c r="E332" s="82" t="inlineStr">
        <is>
          <t>First National Bank</t>
        </is>
      </c>
      <c r="F332" s="82" t="inlineStr">
        <is>
          <t>Savannah</t>
        </is>
      </c>
      <c r="G332" s="82" t="inlineStr">
        <is>
          <t>Georgia</t>
        </is>
      </c>
      <c r="H332" s="82" t="n">
        <v>40354</v>
      </c>
      <c r="I332" s="82" t="inlineStr">
        <is>
          <t>The Savannah Bank</t>
        </is>
      </c>
      <c r="J332" s="82" t="n">
        <v>253</v>
      </c>
      <c r="K332" s="82" t="n">
        <v>250</v>
      </c>
      <c r="L332" s="82" t="n">
        <v>0</v>
      </c>
      <c r="M332" s="86" t="n">
        <v>1.009860832111275e+19</v>
      </c>
      <c r="N332" s="86" t="n"/>
    </row>
    <row r="333">
      <c r="C333" s="86" t="inlineStr">
        <is>
          <t>False</t>
        </is>
      </c>
      <c r="D333" s="82" t="n">
        <v>86</v>
      </c>
      <c r="E333" s="82" t="inlineStr">
        <is>
          <t>High Desert State Bank</t>
        </is>
      </c>
      <c r="F333" s="82" t="inlineStr">
        <is>
          <t>Albuquerque</t>
        </is>
      </c>
      <c r="G333" s="82" t="inlineStr">
        <is>
          <t>New Mexico</t>
        </is>
      </c>
      <c r="H333" s="82" t="n">
        <v>40354</v>
      </c>
      <c r="I333" s="82" t="inlineStr">
        <is>
          <t>First American Bank</t>
        </is>
      </c>
      <c r="J333" s="82" t="n">
        <v>81</v>
      </c>
      <c r="K333" s="82" t="n">
        <v>251</v>
      </c>
      <c r="L333" s="82" t="n">
        <v>0</v>
      </c>
      <c r="M333" s="86" t="n">
        <v>1.67903944777869e+19</v>
      </c>
      <c r="N333" s="86" t="n"/>
    </row>
    <row r="334">
      <c r="C334" s="86" t="inlineStr">
        <is>
          <t>False</t>
        </is>
      </c>
      <c r="D334" s="82" t="n">
        <v>87</v>
      </c>
      <c r="E334" s="82" t="inlineStr">
        <is>
          <t>Bay National Bank</t>
        </is>
      </c>
      <c r="F334" s="82" t="inlineStr">
        <is>
          <t>Baltimore</t>
        </is>
      </c>
      <c r="G334" s="82" t="inlineStr">
        <is>
          <t>Maryland</t>
        </is>
      </c>
      <c r="H334" s="82" t="n">
        <v>40368</v>
      </c>
      <c r="I334" s="82" t="inlineStr">
        <is>
          <t>Bay Bank, FSB</t>
        </is>
      </c>
      <c r="J334" s="82" t="n">
        <v>282</v>
      </c>
      <c r="K334" s="82" t="n">
        <v>252</v>
      </c>
      <c r="L334" s="82" t="n">
        <v>0</v>
      </c>
      <c r="M334" s="86" t="n">
        <v>1.027412353519269e+17</v>
      </c>
      <c r="N334" s="86" t="n"/>
    </row>
    <row r="335">
      <c r="C335" s="86" t="inlineStr">
        <is>
          <t>False</t>
        </is>
      </c>
      <c r="D335" s="82" t="n">
        <v>88</v>
      </c>
      <c r="E335" s="82" t="inlineStr">
        <is>
          <t>Ideal Federal Savings Bank</t>
        </is>
      </c>
      <c r="F335" s="82" t="inlineStr">
        <is>
          <t>Baltimore</t>
        </is>
      </c>
      <c r="G335" s="82" t="inlineStr">
        <is>
          <t>Maryland</t>
        </is>
      </c>
      <c r="H335" s="82" t="n">
        <v>40368</v>
      </c>
      <c r="I335" s="82" t="inlineStr">
        <is>
          <t>None (insured depositors paid directly)</t>
        </is>
      </c>
      <c r="J335" s="82" t="n">
        <v>6</v>
      </c>
      <c r="K335" s="82" t="n">
        <v>253</v>
      </c>
      <c r="L335" s="82" t="n">
        <v>0</v>
      </c>
      <c r="M335" s="86" t="n">
        <v>1.152531579964033e+19</v>
      </c>
      <c r="N335" s="86" t="n"/>
    </row>
    <row r="336">
      <c r="C336" s="86" t="inlineStr">
        <is>
          <t>False</t>
        </is>
      </c>
      <c r="D336" s="82" t="n">
        <v>89</v>
      </c>
      <c r="E336" s="82" t="inlineStr">
        <is>
          <t>USA Bank</t>
        </is>
      </c>
      <c r="F336" s="82" t="inlineStr">
        <is>
          <t>Port Chester</t>
        </is>
      </c>
      <c r="G336" s="82" t="inlineStr">
        <is>
          <t>New York</t>
        </is>
      </c>
      <c r="H336" s="82" t="n">
        <v>40368</v>
      </c>
      <c r="I336" s="82" t="inlineStr">
        <is>
          <t>New Century Bank</t>
        </is>
      </c>
      <c r="J336" s="82" t="n">
        <v>190</v>
      </c>
      <c r="K336" s="82" t="n">
        <v>254</v>
      </c>
      <c r="L336" s="82" t="n">
        <v>0</v>
      </c>
      <c r="M336" s="86" t="n">
        <v>1.307677454179103e+19</v>
      </c>
      <c r="N336" s="86" t="n"/>
    </row>
    <row r="337">
      <c r="C337" s="86" t="inlineStr">
        <is>
          <t>False</t>
        </is>
      </c>
      <c r="D337" s="82" t="n">
        <v>90</v>
      </c>
      <c r="E337" s="82" t="inlineStr">
        <is>
          <t>Home National Bank</t>
        </is>
      </c>
      <c r="F337" s="82" t="inlineStr">
        <is>
          <t>Blackwell</t>
        </is>
      </c>
      <c r="G337" s="82" t="inlineStr">
        <is>
          <t>Oklahoma</t>
        </is>
      </c>
      <c r="H337" s="82" t="n">
        <v>40368</v>
      </c>
      <c r="I337" s="82" t="inlineStr">
        <is>
          <t>RCB Bank</t>
        </is>
      </c>
      <c r="J337" s="82" t="n">
        <v>561</v>
      </c>
      <c r="K337" s="82" t="n">
        <v>255</v>
      </c>
      <c r="L337" s="82" t="n">
        <v>0</v>
      </c>
      <c r="M337" s="86" t="n">
        <v>1.060655901586225e+19</v>
      </c>
      <c r="N337" s="86" t="n"/>
    </row>
    <row r="338">
      <c r="C338" s="86" t="inlineStr">
        <is>
          <t>False</t>
        </is>
      </c>
      <c r="D338" s="82" t="n">
        <v>91</v>
      </c>
      <c r="E338" s="82" t="inlineStr">
        <is>
          <t>Woodlands Bank</t>
        </is>
      </c>
      <c r="F338" s="82" t="inlineStr">
        <is>
          <t>Bluffton</t>
        </is>
      </c>
      <c r="G338" s="82" t="inlineStr">
        <is>
          <t>South Carolina</t>
        </is>
      </c>
      <c r="H338" s="82" t="n">
        <v>40375</v>
      </c>
      <c r="I338" s="82" t="inlineStr">
        <is>
          <t>Bank of the Ozarks</t>
        </is>
      </c>
      <c r="J338" s="82" t="n">
        <v>376</v>
      </c>
      <c r="K338" s="82" t="n">
        <v>256</v>
      </c>
      <c r="L338" s="82" t="n">
        <v>0</v>
      </c>
      <c r="M338" s="86" t="n">
        <v>1.380399718952616e+19</v>
      </c>
      <c r="N338" s="86" t="n"/>
    </row>
    <row r="339">
      <c r="C339" s="86" t="inlineStr">
        <is>
          <t>False</t>
        </is>
      </c>
      <c r="D339" s="82" t="n">
        <v>92</v>
      </c>
      <c r="E339" s="82" t="inlineStr">
        <is>
          <t>First National Bank of the South</t>
        </is>
      </c>
      <c r="F339" s="82" t="inlineStr">
        <is>
          <t>Spartanburg</t>
        </is>
      </c>
      <c r="G339" s="82" t="inlineStr">
        <is>
          <t>South Carolina</t>
        </is>
      </c>
      <c r="H339" s="82" t="n">
        <v>40375</v>
      </c>
      <c r="I339" s="82" t="inlineStr">
        <is>
          <t>NAFH National Bank</t>
        </is>
      </c>
      <c r="J339" s="82" t="n">
        <v>682</v>
      </c>
      <c r="K339" s="82" t="n">
        <v>257</v>
      </c>
      <c r="L339" s="82" t="n">
        <v>0</v>
      </c>
      <c r="M339" s="86" t="n">
        <v>1.816529834807112e+19</v>
      </c>
      <c r="N339" s="86" t="n"/>
    </row>
    <row r="340">
      <c r="C340" s="86" t="inlineStr">
        <is>
          <t>False</t>
        </is>
      </c>
      <c r="D340" s="82" t="n">
        <v>93</v>
      </c>
      <c r="E340" s="82" t="inlineStr">
        <is>
          <t>Mainstreet Savings Bank</t>
        </is>
      </c>
      <c r="F340" s="82" t="inlineStr">
        <is>
          <t>Hastings</t>
        </is>
      </c>
      <c r="G340" s="82" t="inlineStr">
        <is>
          <t>Michigan</t>
        </is>
      </c>
      <c r="H340" s="82" t="n">
        <v>40375</v>
      </c>
      <c r="I340" s="82" t="inlineStr">
        <is>
          <t>Commercial Bank</t>
        </is>
      </c>
      <c r="J340" s="82" t="n">
        <v>97</v>
      </c>
      <c r="K340" s="82" t="n">
        <v>258</v>
      </c>
      <c r="L340" s="82" t="n">
        <v>0</v>
      </c>
      <c r="M340" s="86" t="n">
        <v>1.72260218595328e+19</v>
      </c>
      <c r="N340" s="86" t="n"/>
    </row>
    <row r="341">
      <c r="C341" s="86" t="inlineStr">
        <is>
          <t>False</t>
        </is>
      </c>
      <c r="D341" s="82" t="n">
        <v>94</v>
      </c>
      <c r="E341" s="82" t="inlineStr">
        <is>
          <t>Metro Bank of Dade County</t>
        </is>
      </c>
      <c r="F341" s="82" t="inlineStr">
        <is>
          <t>Miami</t>
        </is>
      </c>
      <c r="G341" s="82" t="inlineStr">
        <is>
          <t>Florida</t>
        </is>
      </c>
      <c r="H341" s="82" t="n">
        <v>40375</v>
      </c>
      <c r="I341" s="82" t="inlineStr">
        <is>
          <t>NAFH National Bank</t>
        </is>
      </c>
      <c r="J341" s="82" t="n">
        <v>442</v>
      </c>
      <c r="K341" s="82" t="n">
        <v>259</v>
      </c>
      <c r="L341" s="82" t="n">
        <v>0</v>
      </c>
      <c r="M341" s="86" t="n">
        <v>1.18778561535941e+19</v>
      </c>
      <c r="N341" s="86" t="n"/>
    </row>
    <row r="342">
      <c r="C342" s="86" t="inlineStr">
        <is>
          <t>False</t>
        </is>
      </c>
      <c r="D342" s="82" t="n">
        <v>95</v>
      </c>
      <c r="E342" s="82" t="inlineStr">
        <is>
          <t>Turnberry Bank</t>
        </is>
      </c>
      <c r="F342" s="82" t="inlineStr">
        <is>
          <t>Aventura</t>
        </is>
      </c>
      <c r="G342" s="82" t="inlineStr">
        <is>
          <t>Florida</t>
        </is>
      </c>
      <c r="H342" s="82" t="n">
        <v>40375</v>
      </c>
      <c r="I342" s="82" t="inlineStr">
        <is>
          <t>NAFH National Bank</t>
        </is>
      </c>
      <c r="J342" s="82" t="n">
        <v>264</v>
      </c>
      <c r="K342" s="82" t="n">
        <v>260</v>
      </c>
      <c r="L342" s="82" t="n">
        <v>0</v>
      </c>
      <c r="M342" s="86" t="n">
        <v>1.337687189225106e+19</v>
      </c>
      <c r="N342" s="86" t="n"/>
    </row>
    <row r="343">
      <c r="C343" s="86" t="inlineStr">
        <is>
          <t>False</t>
        </is>
      </c>
      <c r="D343" s="82" t="n">
        <v>96</v>
      </c>
      <c r="E343" s="82" t="inlineStr">
        <is>
          <t>Olde Cypress Community Bank</t>
        </is>
      </c>
      <c r="F343" s="82" t="inlineStr">
        <is>
          <t>Clewiston</t>
        </is>
      </c>
      <c r="G343" s="82" t="inlineStr">
        <is>
          <t>Florida</t>
        </is>
      </c>
      <c r="H343" s="82" t="n">
        <v>40375</v>
      </c>
      <c r="I343" s="82" t="inlineStr">
        <is>
          <t>CenterState Bank of Florida</t>
        </is>
      </c>
      <c r="J343" s="82" t="n">
        <v>169</v>
      </c>
      <c r="K343" s="82" t="n">
        <v>261</v>
      </c>
      <c r="L343" s="82" t="n">
        <v>0</v>
      </c>
      <c r="M343" s="86" t="n">
        <v>7.566635104313698e+18</v>
      </c>
      <c r="N343" s="86" t="n"/>
    </row>
    <row r="344">
      <c r="C344" s="86" t="inlineStr">
        <is>
          <t>False</t>
        </is>
      </c>
      <c r="D344" s="82" t="n">
        <v>97</v>
      </c>
      <c r="E344" s="82" t="inlineStr">
        <is>
          <t>Community Security Bank</t>
        </is>
      </c>
      <c r="F344" s="82" t="inlineStr">
        <is>
          <t>New Prague</t>
        </is>
      </c>
      <c r="G344" s="82" t="inlineStr">
        <is>
          <t>Minnesota</t>
        </is>
      </c>
      <c r="H344" s="82" t="n">
        <v>40382</v>
      </c>
      <c r="I344" s="82" t="inlineStr">
        <is>
          <t>Roundbank</t>
        </is>
      </c>
      <c r="J344" s="82" t="n">
        <v>108</v>
      </c>
      <c r="K344" s="82" t="n">
        <v>262</v>
      </c>
      <c r="L344" s="82" t="n">
        <v>0</v>
      </c>
      <c r="M344" s="86" t="n">
        <v>1.598814808179185e+19</v>
      </c>
      <c r="N344" s="86" t="n"/>
    </row>
    <row r="345">
      <c r="C345" s="86" t="inlineStr">
        <is>
          <t>False</t>
        </is>
      </c>
      <c r="D345" s="82" t="n">
        <v>98</v>
      </c>
      <c r="E345" s="82" t="inlineStr">
        <is>
          <t>Crescent Bank and Trust Co</t>
        </is>
      </c>
      <c r="F345" s="82" t="inlineStr">
        <is>
          <t>Jasper</t>
        </is>
      </c>
      <c r="G345" s="82" t="inlineStr">
        <is>
          <t>Georgia</t>
        </is>
      </c>
      <c r="H345" s="82" t="n">
        <v>40382</v>
      </c>
      <c r="I345" s="82" t="inlineStr">
        <is>
          <t>Renasant Bank</t>
        </is>
      </c>
      <c r="J345" s="82" t="n">
        <v>1000</v>
      </c>
      <c r="K345" s="82" t="n">
        <v>263</v>
      </c>
      <c r="L345" s="82" t="n">
        <v>0</v>
      </c>
      <c r="M345" s="86" t="n">
        <v>6.434520704761778e+18</v>
      </c>
      <c r="N345" s="86" t="n"/>
    </row>
    <row r="346">
      <c r="C346" s="86" t="inlineStr">
        <is>
          <t>False</t>
        </is>
      </c>
      <c r="D346" s="82" t="n">
        <v>99</v>
      </c>
      <c r="E346" s="82" t="inlineStr">
        <is>
          <t>Sterling Bank</t>
        </is>
      </c>
      <c r="F346" s="82" t="inlineStr">
        <is>
          <t>Lantana</t>
        </is>
      </c>
      <c r="G346" s="82" t="inlineStr">
        <is>
          <t>Florida</t>
        </is>
      </c>
      <c r="H346" s="82" t="n">
        <v>40382</v>
      </c>
      <c r="I346" s="82" t="inlineStr">
        <is>
          <t>IBERIABANK</t>
        </is>
      </c>
      <c r="J346" s="82" t="n">
        <v>408</v>
      </c>
      <c r="K346" s="82" t="n">
        <v>264</v>
      </c>
      <c r="L346" s="82" t="n">
        <v>0</v>
      </c>
      <c r="M346" s="86" t="n">
        <v>6.364920481944964e+18</v>
      </c>
      <c r="N346" s="86" t="n"/>
    </row>
    <row r="347">
      <c r="C347" s="86" t="inlineStr">
        <is>
          <t>False</t>
        </is>
      </c>
      <c r="D347" s="82" t="n">
        <v>100</v>
      </c>
      <c r="E347" s="82" t="inlineStr">
        <is>
          <t>Williamsburg First National Bank</t>
        </is>
      </c>
      <c r="F347" s="82" t="inlineStr">
        <is>
          <t>Kingstree</t>
        </is>
      </c>
      <c r="G347" s="82" t="inlineStr">
        <is>
          <t>South Carolina</t>
        </is>
      </c>
      <c r="H347" s="82" t="n">
        <v>40382</v>
      </c>
      <c r="I347" s="82" t="inlineStr">
        <is>
          <t>First Citizens Bank and Trust Company</t>
        </is>
      </c>
      <c r="J347" s="82" t="n">
        <v>139</v>
      </c>
      <c r="K347" s="82" t="n">
        <v>265</v>
      </c>
      <c r="L347" s="82" t="n">
        <v>0</v>
      </c>
      <c r="M347" s="86" t="n">
        <v>1.10590152935442e+19</v>
      </c>
      <c r="N347" s="86" t="n"/>
    </row>
    <row r="348">
      <c r="C348" s="86" t="inlineStr">
        <is>
          <t>False</t>
        </is>
      </c>
      <c r="D348" s="82" t="n">
        <v>101</v>
      </c>
      <c r="E348" s="82" t="inlineStr">
        <is>
          <t>Thunder Bank</t>
        </is>
      </c>
      <c r="F348" s="82" t="inlineStr">
        <is>
          <t>Sylvan Grove</t>
        </is>
      </c>
      <c r="G348" s="82" t="inlineStr">
        <is>
          <t>Kansas</t>
        </is>
      </c>
      <c r="H348" s="82" t="n">
        <v>40382</v>
      </c>
      <c r="I348" s="82" t="inlineStr">
        <is>
          <t>The Bennington State Bank</t>
        </is>
      </c>
      <c r="J348" s="82" t="n">
        <v>33</v>
      </c>
      <c r="K348" s="82" t="n">
        <v>266</v>
      </c>
      <c r="L348" s="82" t="n">
        <v>0</v>
      </c>
      <c r="M348" s="86" t="n">
        <v>1.401362016302522e+19</v>
      </c>
      <c r="N348" s="86" t="n"/>
    </row>
    <row r="349">
      <c r="C349" s="86" t="inlineStr">
        <is>
          <t>False</t>
        </is>
      </c>
      <c r="D349" s="82" t="n">
        <v>102</v>
      </c>
      <c r="E349" s="82" t="inlineStr">
        <is>
          <t>SouthwestUSA Bank</t>
        </is>
      </c>
      <c r="F349" s="82" t="inlineStr">
        <is>
          <t>Las Vegas</t>
        </is>
      </c>
      <c r="G349" s="82" t="inlineStr">
        <is>
          <t>Nevada</t>
        </is>
      </c>
      <c r="H349" s="82" t="n">
        <v>40382</v>
      </c>
      <c r="I349" s="82" t="inlineStr">
        <is>
          <t>Plaza Bank</t>
        </is>
      </c>
      <c r="J349" s="82" t="n">
        <v>214</v>
      </c>
      <c r="K349" s="82" t="n">
        <v>267</v>
      </c>
      <c r="L349" s="82" t="n">
        <v>0</v>
      </c>
      <c r="M349" s="86" t="n">
        <v>1.249234878718389e+19</v>
      </c>
      <c r="N349" s="86" t="n"/>
    </row>
    <row r="350">
      <c r="C350" s="86" t="inlineStr">
        <is>
          <t>False</t>
        </is>
      </c>
      <c r="D350" s="82" t="n">
        <v>103</v>
      </c>
      <c r="E350" s="82" t="inlineStr">
        <is>
          <t>Home Valley Bank</t>
        </is>
      </c>
      <c r="F350" s="82" t="inlineStr">
        <is>
          <t>Cave Junction</t>
        </is>
      </c>
      <c r="G350" s="82" t="inlineStr">
        <is>
          <t>Oregon</t>
        </is>
      </c>
      <c r="H350" s="82" t="n">
        <v>40382</v>
      </c>
      <c r="I350" s="82" t="inlineStr">
        <is>
          <t>South Valley Bank and Trust</t>
        </is>
      </c>
      <c r="J350" s="82" t="n">
        <v>252</v>
      </c>
      <c r="K350" s="82" t="n">
        <v>268</v>
      </c>
      <c r="L350" s="82" t="n">
        <v>0</v>
      </c>
      <c r="M350" s="86" t="n">
        <v>1.331905634572261e+19</v>
      </c>
      <c r="N350" s="86" t="n"/>
    </row>
    <row r="351">
      <c r="C351" s="86" t="inlineStr">
        <is>
          <t>False</t>
        </is>
      </c>
      <c r="D351" s="82" t="n">
        <v>104</v>
      </c>
      <c r="E351" s="82" t="inlineStr">
        <is>
          <t>Bayside Savings Bank</t>
        </is>
      </c>
      <c r="F351" s="82" t="inlineStr">
        <is>
          <t>Port Saint Joe</t>
        </is>
      </c>
      <c r="G351" s="82" t="inlineStr">
        <is>
          <t>Florida</t>
        </is>
      </c>
      <c r="H351" s="82" t="n">
        <v>40389</v>
      </c>
      <c r="I351" s="82" t="inlineStr">
        <is>
          <t>Centennial Bank</t>
        </is>
      </c>
      <c r="J351" s="82" t="n">
        <v>66</v>
      </c>
      <c r="K351" s="82" t="n">
        <v>269</v>
      </c>
      <c r="L351" s="82" t="n">
        <v>0</v>
      </c>
      <c r="M351" s="86" t="n">
        <v>4.702775955619559e+18</v>
      </c>
      <c r="N351" s="86" t="n"/>
    </row>
    <row r="352">
      <c r="C352" s="86" t="inlineStr">
        <is>
          <t>False</t>
        </is>
      </c>
      <c r="D352" s="82" t="n">
        <v>105</v>
      </c>
      <c r="E352" s="82" t="inlineStr">
        <is>
          <t>Coastal Community Bank</t>
        </is>
      </c>
      <c r="F352" s="82" t="inlineStr">
        <is>
          <t>Panama City</t>
        </is>
      </c>
      <c r="G352" s="82" t="inlineStr">
        <is>
          <t>Florida</t>
        </is>
      </c>
      <c r="H352" s="82" t="n">
        <v>40389</v>
      </c>
      <c r="I352" s="82" t="inlineStr">
        <is>
          <t>Centennial Bank</t>
        </is>
      </c>
      <c r="J352" s="82" t="n">
        <v>373</v>
      </c>
      <c r="K352" s="82" t="n">
        <v>270</v>
      </c>
      <c r="L352" s="82" t="n">
        <v>0</v>
      </c>
      <c r="M352" s="86" t="n">
        <v>1.016254275503359e+19</v>
      </c>
      <c r="N352" s="86" t="n"/>
    </row>
    <row r="353">
      <c r="C353" s="86" t="inlineStr">
        <is>
          <t>False</t>
        </is>
      </c>
      <c r="D353" s="82" t="n">
        <v>106</v>
      </c>
      <c r="E353" s="82" t="inlineStr">
        <is>
          <t>NorthWest Bank and Trust</t>
        </is>
      </c>
      <c r="F353" s="82" t="inlineStr">
        <is>
          <t>Acworth</t>
        </is>
      </c>
      <c r="G353" s="82" t="inlineStr">
        <is>
          <t>Georgia</t>
        </is>
      </c>
      <c r="H353" s="82" t="n">
        <v>40389</v>
      </c>
      <c r="I353" s="82" t="inlineStr">
        <is>
          <t>State Bank and Trust Company</t>
        </is>
      </c>
      <c r="J353" s="82" t="n">
        <v>168</v>
      </c>
      <c r="K353" s="82" t="n">
        <v>271</v>
      </c>
      <c r="L353" s="82" t="n">
        <v>0</v>
      </c>
      <c r="M353" s="86" t="n">
        <v>3.280792703382649e+18</v>
      </c>
      <c r="N353" s="86" t="n"/>
    </row>
    <row r="354">
      <c r="C354" s="86" t="inlineStr">
        <is>
          <t>False</t>
        </is>
      </c>
      <c r="D354" s="82" t="n">
        <v>107</v>
      </c>
      <c r="E354" s="82" t="inlineStr">
        <is>
          <t>The Cowlitz Bank</t>
        </is>
      </c>
      <c r="F354" s="82" t="inlineStr">
        <is>
          <t>Longview</t>
        </is>
      </c>
      <c r="G354" s="82" t="inlineStr">
        <is>
          <t>Washington</t>
        </is>
      </c>
      <c r="H354" s="82" t="n">
        <v>40389</v>
      </c>
      <c r="I354" s="82" t="inlineStr">
        <is>
          <t>Heritage Bank</t>
        </is>
      </c>
      <c r="J354" s="82" t="n">
        <v>529</v>
      </c>
      <c r="K354" s="82" t="n">
        <v>272</v>
      </c>
      <c r="L354" s="82" t="n">
        <v>0</v>
      </c>
      <c r="M354" s="86" t="n">
        <v>1.598675854660051e+19</v>
      </c>
      <c r="N354" s="86" t="n"/>
    </row>
    <row r="355">
      <c r="C355" s="86" t="inlineStr">
        <is>
          <t>False</t>
        </is>
      </c>
      <c r="D355" s="82" t="n">
        <v>108</v>
      </c>
      <c r="E355" s="82" t="inlineStr">
        <is>
          <t>LibertyBank</t>
        </is>
      </c>
      <c r="F355" s="82" t="inlineStr">
        <is>
          <t>Eugene</t>
        </is>
      </c>
      <c r="G355" s="82" t="inlineStr">
        <is>
          <t>Oregon</t>
        </is>
      </c>
      <c r="H355" s="82" t="n">
        <v>40389</v>
      </c>
      <c r="I355" s="82" t="inlineStr">
        <is>
          <t>Home Federal Bank</t>
        </is>
      </c>
      <c r="J355" s="82" t="n">
        <v>768</v>
      </c>
      <c r="K355" s="82" t="n">
        <v>273</v>
      </c>
      <c r="L355" s="82" t="n">
        <v>0</v>
      </c>
      <c r="M355" s="86" t="n">
        <v>8.271083836756185e+18</v>
      </c>
      <c r="N355" s="86" t="n"/>
    </row>
    <row r="356">
      <c r="C356" s="86" t="inlineStr">
        <is>
          <t>False</t>
        </is>
      </c>
      <c r="D356" s="82" t="n">
        <v>109</v>
      </c>
      <c r="E356" s="82" t="inlineStr">
        <is>
          <t>Ravenswood Bank</t>
        </is>
      </c>
      <c r="F356" s="82" t="inlineStr">
        <is>
          <t>Chicago</t>
        </is>
      </c>
      <c r="G356" s="82" t="inlineStr">
        <is>
          <t>Illinois</t>
        </is>
      </c>
      <c r="H356" s="82" t="n">
        <v>40396</v>
      </c>
      <c r="I356" s="82" t="inlineStr">
        <is>
          <t>Northbrook Bank and Trust Company</t>
        </is>
      </c>
      <c r="J356" s="82" t="n">
        <v>265</v>
      </c>
      <c r="K356" s="82" t="n">
        <v>274</v>
      </c>
      <c r="L356" s="82" t="n">
        <v>0</v>
      </c>
      <c r="M356" s="86" t="n">
        <v>1.194628409489066e+19</v>
      </c>
      <c r="N356" s="86" t="n"/>
    </row>
    <row r="357">
      <c r="C357" s="86" t="inlineStr">
        <is>
          <t>False</t>
        </is>
      </c>
      <c r="D357" s="82" t="n">
        <v>110</v>
      </c>
      <c r="E357" s="82" t="inlineStr">
        <is>
          <t>Palos Bank and Trust</t>
        </is>
      </c>
      <c r="F357" s="82" t="inlineStr">
        <is>
          <t>Palos Heights</t>
        </is>
      </c>
      <c r="G357" s="82" t="inlineStr">
        <is>
          <t>Illinois</t>
        </is>
      </c>
      <c r="H357" s="82" t="n">
        <v>40403</v>
      </c>
      <c r="I357" s="82" t="inlineStr">
        <is>
          <t>First Midwest Bank</t>
        </is>
      </c>
      <c r="J357" s="82" t="n">
        <v>493</v>
      </c>
      <c r="K357" s="82" t="n">
        <v>275</v>
      </c>
      <c r="L357" s="82" t="n">
        <v>0</v>
      </c>
      <c r="M357" s="86" t="n">
        <v>3.467447906027325e+18</v>
      </c>
      <c r="N357" s="86" t="n"/>
    </row>
    <row r="358">
      <c r="C358" s="86" t="inlineStr">
        <is>
          <t>False</t>
        </is>
      </c>
      <c r="D358" s="82" t="n">
        <v>111</v>
      </c>
      <c r="E358" s="82" t="inlineStr">
        <is>
          <t>ShoreBank</t>
        </is>
      </c>
      <c r="F358" s="82" t="inlineStr">
        <is>
          <t>Chicago</t>
        </is>
      </c>
      <c r="G358" s="82" t="inlineStr">
        <is>
          <t>Illinois</t>
        </is>
      </c>
      <c r="H358" s="82" t="n">
        <v>40410</v>
      </c>
      <c r="I358" s="82" t="inlineStr">
        <is>
          <t>Urban Partnership Bank</t>
        </is>
      </c>
      <c r="J358" s="82" t="n">
        <v>2160</v>
      </c>
      <c r="K358" s="82" t="n">
        <v>276</v>
      </c>
      <c r="L358" s="82" t="n">
        <v>0</v>
      </c>
      <c r="M358" s="86" t="n">
        <v>6.441478149511514e+18</v>
      </c>
      <c r="N358" s="86" t="n"/>
    </row>
    <row r="359">
      <c r="C359" s="86" t="inlineStr">
        <is>
          <t>False</t>
        </is>
      </c>
      <c r="D359" s="82" t="n">
        <v>112</v>
      </c>
      <c r="E359" s="82" t="inlineStr">
        <is>
          <t>Community National Bank at Bartow</t>
        </is>
      </c>
      <c r="F359" s="82" t="inlineStr">
        <is>
          <t>Bartow</t>
        </is>
      </c>
      <c r="G359" s="82" t="inlineStr">
        <is>
          <t>Florida</t>
        </is>
      </c>
      <c r="H359" s="82" t="n">
        <v>40410</v>
      </c>
      <c r="I359" s="82" t="inlineStr">
        <is>
          <t>CenterState Bank of Florida</t>
        </is>
      </c>
      <c r="J359" s="82" t="n">
        <v>68</v>
      </c>
      <c r="K359" s="82" t="n">
        <v>277</v>
      </c>
      <c r="L359" s="82" t="n">
        <v>0</v>
      </c>
      <c r="M359" s="86" t="n">
        <v>1.45619862623491e+19</v>
      </c>
      <c r="N359" s="86" t="n"/>
    </row>
    <row r="360">
      <c r="C360" s="86" t="inlineStr">
        <is>
          <t>False</t>
        </is>
      </c>
      <c r="D360" s="82" t="n">
        <v>113</v>
      </c>
      <c r="E360" s="82" t="inlineStr">
        <is>
          <t>Independent National Bank</t>
        </is>
      </c>
      <c r="F360" s="82" t="inlineStr">
        <is>
          <t>Ocala</t>
        </is>
      </c>
      <c r="G360" s="82" t="inlineStr">
        <is>
          <t>Florida</t>
        </is>
      </c>
      <c r="H360" s="82" t="n">
        <v>40410</v>
      </c>
      <c r="I360" s="82" t="inlineStr">
        <is>
          <t>CenterState Bank of Florida</t>
        </is>
      </c>
      <c r="J360" s="82" t="n">
        <v>156</v>
      </c>
      <c r="K360" s="82" t="n">
        <v>278</v>
      </c>
      <c r="L360" s="82" t="n">
        <v>0</v>
      </c>
      <c r="M360" s="86" t="n">
        <v>1.039031890485136e+19</v>
      </c>
      <c r="N360" s="86" t="n"/>
    </row>
    <row r="361">
      <c r="C361" s="86" t="inlineStr">
        <is>
          <t>False</t>
        </is>
      </c>
      <c r="D361" s="82" t="n">
        <v>114</v>
      </c>
      <c r="E361" s="82" t="inlineStr">
        <is>
          <t>Imperial Savings &amp; Loan</t>
        </is>
      </c>
      <c r="F361" s="82" t="inlineStr">
        <is>
          <t>Martinsville</t>
        </is>
      </c>
      <c r="G361" s="82" t="inlineStr">
        <is>
          <t>Virginia</t>
        </is>
      </c>
      <c r="H361" s="82" t="n">
        <v>40410</v>
      </c>
      <c r="I361" s="82" t="inlineStr">
        <is>
          <t>River Community Bank, N.A.</t>
        </is>
      </c>
      <c r="J361" s="82" t="n">
        <v>9</v>
      </c>
      <c r="K361" s="82" t="n">
        <v>279</v>
      </c>
      <c r="L361" s="82" t="n">
        <v>0</v>
      </c>
      <c r="M361" s="86" t="n">
        <v>3.890485445732809e+18</v>
      </c>
      <c r="N361" s="86" t="n"/>
    </row>
    <row r="362">
      <c r="C362" s="86" t="inlineStr">
        <is>
          <t>False</t>
        </is>
      </c>
      <c r="D362" s="82" t="n">
        <v>115</v>
      </c>
      <c r="E362" s="82" t="inlineStr">
        <is>
          <t>Butte Community Bank</t>
        </is>
      </c>
      <c r="F362" s="82" t="inlineStr">
        <is>
          <t>Chico</t>
        </is>
      </c>
      <c r="G362" s="82" t="inlineStr">
        <is>
          <t>California</t>
        </is>
      </c>
      <c r="H362" s="82" t="n">
        <v>40410</v>
      </c>
      <c r="I362" s="82" t="inlineStr">
        <is>
          <t>Rabobank, N.A.</t>
        </is>
      </c>
      <c r="J362" s="82" t="n">
        <v>499</v>
      </c>
      <c r="K362" s="82" t="n">
        <v>280</v>
      </c>
      <c r="L362" s="82" t="n">
        <v>0</v>
      </c>
      <c r="M362" s="86" t="n">
        <v>3.025439009259097e+18</v>
      </c>
      <c r="N362" s="86" t="n"/>
    </row>
    <row r="363">
      <c r="C363" s="86" t="inlineStr">
        <is>
          <t>False</t>
        </is>
      </c>
      <c r="D363" s="82" t="n">
        <v>116</v>
      </c>
      <c r="E363" s="82" t="inlineStr">
        <is>
          <t>Pacific State Bank</t>
        </is>
      </c>
      <c r="F363" s="82" t="inlineStr">
        <is>
          <t>Stockton</t>
        </is>
      </c>
      <c r="G363" s="82" t="inlineStr">
        <is>
          <t>California</t>
        </is>
      </c>
      <c r="H363" s="82" t="n">
        <v>40410</v>
      </c>
      <c r="I363" s="82" t="inlineStr">
        <is>
          <t>Rabobank, N.A.</t>
        </is>
      </c>
      <c r="J363" s="82" t="n">
        <v>312</v>
      </c>
      <c r="K363" s="82" t="n">
        <v>281</v>
      </c>
      <c r="L363" s="82" t="n">
        <v>0</v>
      </c>
      <c r="M363" s="86" t="n">
        <v>6.021528269822073e+18</v>
      </c>
      <c r="N363" s="86" t="n"/>
    </row>
    <row r="364">
      <c r="C364" s="86" t="inlineStr">
        <is>
          <t>False</t>
        </is>
      </c>
      <c r="D364" s="82" t="n">
        <v>117</v>
      </c>
      <c r="E364" s="82" t="inlineStr">
        <is>
          <t>Los Padres Bank</t>
        </is>
      </c>
      <c r="F364" s="82" t="inlineStr">
        <is>
          <t>Solvang</t>
        </is>
      </c>
      <c r="G364" s="82" t="inlineStr">
        <is>
          <t>California</t>
        </is>
      </c>
      <c r="H364" s="82" t="n">
        <v>40410</v>
      </c>
      <c r="I364" s="82" t="inlineStr">
        <is>
          <t>Pacific Western Bank</t>
        </is>
      </c>
      <c r="J364" s="82" t="n">
        <v>870</v>
      </c>
      <c r="K364" s="82" t="n">
        <v>282</v>
      </c>
      <c r="L364" s="82" t="n">
        <v>0</v>
      </c>
      <c r="M364" s="86" t="n">
        <v>4.360131724021542e+18</v>
      </c>
      <c r="N364" s="86" t="n"/>
    </row>
    <row r="365">
      <c r="C365" s="86" t="inlineStr">
        <is>
          <t>False</t>
        </is>
      </c>
      <c r="D365" s="82" t="n">
        <v>118</v>
      </c>
      <c r="E365" s="82" t="inlineStr">
        <is>
          <t>Sonoma Valley Bank</t>
        </is>
      </c>
      <c r="F365" s="82" t="inlineStr">
        <is>
          <t>Sonoma</t>
        </is>
      </c>
      <c r="G365" s="82" t="inlineStr">
        <is>
          <t>California</t>
        </is>
      </c>
      <c r="H365" s="82" t="n">
        <v>40410</v>
      </c>
      <c r="I365" s="82" t="inlineStr">
        <is>
          <t>Westamerica Bank</t>
        </is>
      </c>
      <c r="J365" s="82" t="n">
        <v>337</v>
      </c>
      <c r="K365" s="82" t="n">
        <v>283</v>
      </c>
      <c r="L365" s="82" t="n">
        <v>0</v>
      </c>
      <c r="M365" s="86" t="n">
        <v>1.693589560034995e+19</v>
      </c>
      <c r="N365" s="86" t="n"/>
    </row>
    <row r="366">
      <c r="C366" s="86" t="inlineStr">
        <is>
          <t>False</t>
        </is>
      </c>
      <c r="D366" s="82" t="n">
        <v>119</v>
      </c>
      <c r="E366" s="82" t="inlineStr">
        <is>
          <t>Horizon Bank</t>
        </is>
      </c>
      <c r="F366" s="82" t="inlineStr">
        <is>
          <t>Bradenton</t>
        </is>
      </c>
      <c r="G366" s="82" t="inlineStr">
        <is>
          <t>Florida</t>
        </is>
      </c>
      <c r="H366" s="82" t="n">
        <v>40431</v>
      </c>
      <c r="I366" s="82" t="inlineStr">
        <is>
          <t>Bank of the Ozarks</t>
        </is>
      </c>
      <c r="J366" s="82" t="n">
        <v>188</v>
      </c>
      <c r="K366" s="82" t="n">
        <v>284</v>
      </c>
      <c r="L366" s="82" t="n">
        <v>0</v>
      </c>
      <c r="M366" s="86" t="n">
        <v>6.601902566623106e+18</v>
      </c>
      <c r="N366" s="86" t="n"/>
    </row>
    <row r="367">
      <c r="C367" s="86" t="inlineStr">
        <is>
          <t>False</t>
        </is>
      </c>
      <c r="D367" s="82" t="n">
        <v>120</v>
      </c>
      <c r="E367" s="82" t="inlineStr">
        <is>
          <t>Bank of Ellijay</t>
        </is>
      </c>
      <c r="F367" s="82" t="inlineStr">
        <is>
          <t>Ellijay</t>
        </is>
      </c>
      <c r="G367" s="82" t="inlineStr">
        <is>
          <t>Georgia</t>
        </is>
      </c>
      <c r="H367" s="82" t="n">
        <v>40438</v>
      </c>
      <c r="I367" s="82" t="inlineStr">
        <is>
          <t>Community and Southern Bank</t>
        </is>
      </c>
      <c r="J367" s="82" t="n">
        <v>169</v>
      </c>
      <c r="K367" s="82" t="n">
        <v>285</v>
      </c>
      <c r="L367" s="82" t="n">
        <v>0</v>
      </c>
      <c r="M367" s="86" t="n">
        <v>7.614495219834775e+18</v>
      </c>
      <c r="N367" s="86" t="n"/>
    </row>
    <row r="368">
      <c r="C368" s="86" t="inlineStr">
        <is>
          <t>False</t>
        </is>
      </c>
      <c r="D368" s="82" t="n">
        <v>121</v>
      </c>
      <c r="E368" s="82" t="inlineStr">
        <is>
          <t>First Commerce Community Bank</t>
        </is>
      </c>
      <c r="F368" s="82" t="inlineStr">
        <is>
          <t>Douglasville</t>
        </is>
      </c>
      <c r="G368" s="82" t="inlineStr">
        <is>
          <t>Georgia</t>
        </is>
      </c>
      <c r="H368" s="82" t="n">
        <v>40438</v>
      </c>
      <c r="I368" s="82" t="inlineStr">
        <is>
          <t>Community and Southern Bank</t>
        </is>
      </c>
      <c r="J368" s="82" t="n">
        <v>248</v>
      </c>
      <c r="K368" s="82" t="n">
        <v>286</v>
      </c>
      <c r="L368" s="82" t="n">
        <v>0</v>
      </c>
      <c r="M368" s="86" t="n">
        <v>1.325739012007003e+19</v>
      </c>
      <c r="N368" s="86" t="n"/>
    </row>
    <row r="369">
      <c r="C369" s="86" t="inlineStr">
        <is>
          <t>False</t>
        </is>
      </c>
      <c r="D369" s="82" t="n">
        <v>122</v>
      </c>
      <c r="E369" s="82" t="inlineStr">
        <is>
          <t>Peoples Bank</t>
        </is>
      </c>
      <c r="F369" s="82" t="inlineStr">
        <is>
          <t>Winder</t>
        </is>
      </c>
      <c r="G369" s="82" t="inlineStr">
        <is>
          <t>Georgia</t>
        </is>
      </c>
      <c r="H369" s="82" t="n">
        <v>40438</v>
      </c>
      <c r="I369" s="82" t="inlineStr">
        <is>
          <t>Community and Southern Bank</t>
        </is>
      </c>
      <c r="J369" s="82" t="n">
        <v>447</v>
      </c>
      <c r="K369" s="82" t="n">
        <v>287</v>
      </c>
      <c r="L369" s="82" t="n">
        <v>0</v>
      </c>
      <c r="M369" s="86" t="n">
        <v>3.698232843250206e+18</v>
      </c>
      <c r="N369" s="86" t="n"/>
    </row>
    <row r="370">
      <c r="C370" s="86" t="inlineStr">
        <is>
          <t>False</t>
        </is>
      </c>
      <c r="D370" s="82" t="n">
        <v>123</v>
      </c>
      <c r="E370" s="82" t="inlineStr">
        <is>
          <t>ISN Bank</t>
        </is>
      </c>
      <c r="F370" s="82" t="inlineStr">
        <is>
          <t>Cherry Hill</t>
        </is>
      </c>
      <c r="G370" s="82" t="inlineStr">
        <is>
          <t>New Jersey</t>
        </is>
      </c>
      <c r="H370" s="82" t="n">
        <v>40438</v>
      </c>
      <c r="I370" s="82" t="inlineStr">
        <is>
          <t>Customers Bank</t>
        </is>
      </c>
      <c r="J370" s="82" t="n">
        <v>82</v>
      </c>
      <c r="K370" s="82" t="n">
        <v>288</v>
      </c>
      <c r="L370" s="82" t="n">
        <v>0</v>
      </c>
      <c r="M370" s="86" t="n">
        <v>1.800393923616444e+19</v>
      </c>
      <c r="N370" s="86" t="n"/>
    </row>
    <row r="371">
      <c r="C371" s="86" t="inlineStr">
        <is>
          <t>False</t>
        </is>
      </c>
      <c r="D371" s="82" t="n">
        <v>124</v>
      </c>
      <c r="E371" s="82" t="inlineStr">
        <is>
          <t>Bramble Savings Bank</t>
        </is>
      </c>
      <c r="F371" s="82" t="inlineStr">
        <is>
          <t>Milford</t>
        </is>
      </c>
      <c r="G371" s="82" t="inlineStr">
        <is>
          <t>Ohio</t>
        </is>
      </c>
      <c r="H371" s="82" t="n">
        <v>40438</v>
      </c>
      <c r="I371" s="82" t="inlineStr">
        <is>
          <t>Foundation Bank</t>
        </is>
      </c>
      <c r="J371" s="82" t="n">
        <v>48</v>
      </c>
      <c r="K371" s="82" t="n">
        <v>289</v>
      </c>
      <c r="L371" s="82" t="n">
        <v>0</v>
      </c>
      <c r="M371" s="86" t="n">
        <v>1.54373299866083e+19</v>
      </c>
      <c r="N371" s="86" t="n"/>
    </row>
    <row r="372">
      <c r="C372" s="86" t="inlineStr">
        <is>
          <t>False</t>
        </is>
      </c>
      <c r="D372" s="82" t="n">
        <v>125</v>
      </c>
      <c r="E372" s="82" t="inlineStr">
        <is>
          <t>Maritime Savings Bank</t>
        </is>
      </c>
      <c r="F372" s="82" t="inlineStr">
        <is>
          <t>West Allis</t>
        </is>
      </c>
      <c r="G372" s="82" t="inlineStr">
        <is>
          <t>Wisconsin</t>
        </is>
      </c>
      <c r="H372" s="82" t="n">
        <v>40438</v>
      </c>
      <c r="I372" s="82" t="inlineStr">
        <is>
          <t>North Shore Bank, FSB</t>
        </is>
      </c>
      <c r="J372" s="82" t="n">
        <v>351</v>
      </c>
      <c r="K372" s="82" t="n">
        <v>290</v>
      </c>
      <c r="L372" s="82" t="n">
        <v>0</v>
      </c>
      <c r="M372" s="86" t="n">
        <v>6.400364564204116e+16</v>
      </c>
      <c r="N372" s="86" t="n"/>
    </row>
    <row r="373">
      <c r="C373" s="86" t="inlineStr">
        <is>
          <t>False</t>
        </is>
      </c>
      <c r="D373" s="82" t="n">
        <v>126</v>
      </c>
      <c r="E373" s="82" t="inlineStr">
        <is>
          <t>Haven Trust Bank Florida</t>
        </is>
      </c>
      <c r="F373" s="82" t="inlineStr">
        <is>
          <t>Ponte Vedra Beach</t>
        </is>
      </c>
      <c r="G373" s="82" t="inlineStr">
        <is>
          <t>Florida</t>
        </is>
      </c>
      <c r="H373" s="82" t="n">
        <v>40445</v>
      </c>
      <c r="I373" s="82" t="inlineStr">
        <is>
          <t>First Southern Bank</t>
        </is>
      </c>
      <c r="J373" s="82" t="n">
        <v>149</v>
      </c>
      <c r="K373" s="82" t="n">
        <v>291</v>
      </c>
      <c r="L373" s="82" t="n">
        <v>0</v>
      </c>
      <c r="M373" s="86" t="n">
        <v>1.568585329541136e+19</v>
      </c>
      <c r="N373" s="86" t="n"/>
    </row>
    <row r="374">
      <c r="C374" s="86" t="inlineStr">
        <is>
          <t>False</t>
        </is>
      </c>
      <c r="D374" s="82" t="n">
        <v>127</v>
      </c>
      <c r="E374" s="82" t="inlineStr">
        <is>
          <t>North County Bank</t>
        </is>
      </c>
      <c r="F374" s="82" t="inlineStr">
        <is>
          <t>Arlington</t>
        </is>
      </c>
      <c r="G374" s="82" t="inlineStr">
        <is>
          <t>Washington</t>
        </is>
      </c>
      <c r="H374" s="82" t="n">
        <v>40445</v>
      </c>
      <c r="I374" s="82" t="inlineStr">
        <is>
          <t>Whidbey Island Bank</t>
        </is>
      </c>
      <c r="J374" s="82" t="n">
        <v>289</v>
      </c>
      <c r="K374" s="82" t="n">
        <v>292</v>
      </c>
      <c r="L374" s="82" t="n">
        <v>0</v>
      </c>
      <c r="M374" s="86" t="n">
        <v>1.695955675438922e+19</v>
      </c>
      <c r="N374" s="86" t="n"/>
    </row>
    <row r="375">
      <c r="C375" s="86" t="inlineStr">
        <is>
          <t>False</t>
        </is>
      </c>
      <c r="D375" s="82" t="n">
        <v>128</v>
      </c>
      <c r="E375" s="82" t="inlineStr">
        <is>
          <t>Wakulla Bank</t>
        </is>
      </c>
      <c r="F375" s="82" t="inlineStr">
        <is>
          <t>Crawfordville</t>
        </is>
      </c>
      <c r="G375" s="82" t="inlineStr">
        <is>
          <t>Florida</t>
        </is>
      </c>
      <c r="H375" s="82" t="n">
        <v>40452</v>
      </c>
      <c r="I375" s="82" t="inlineStr">
        <is>
          <t>Centennial Bank</t>
        </is>
      </c>
      <c r="J375" s="82" t="n">
        <v>424</v>
      </c>
      <c r="K375" s="82" t="n">
        <v>293</v>
      </c>
      <c r="L375" s="82" t="n">
        <v>0</v>
      </c>
      <c r="M375" s="86" t="n">
        <v>1.560363558497914e+19</v>
      </c>
      <c r="N375" s="86" t="n"/>
    </row>
    <row r="376">
      <c r="C376" s="86" t="inlineStr">
        <is>
          <t>False</t>
        </is>
      </c>
      <c r="D376" s="82" t="n">
        <v>129</v>
      </c>
      <c r="E376" s="82" t="inlineStr">
        <is>
          <t>Shoreline Bank</t>
        </is>
      </c>
      <c r="F376" s="82" t="inlineStr">
        <is>
          <t>Shoreline</t>
        </is>
      </c>
      <c r="G376" s="82" t="inlineStr">
        <is>
          <t>Washington</t>
        </is>
      </c>
      <c r="H376" s="82" t="n">
        <v>40452</v>
      </c>
      <c r="I376" s="82" t="inlineStr">
        <is>
          <t>GBC International Bank</t>
        </is>
      </c>
      <c r="J376" s="82" t="n">
        <v>104</v>
      </c>
      <c r="K376" s="82" t="n">
        <v>294</v>
      </c>
      <c r="L376" s="82" t="n">
        <v>0</v>
      </c>
      <c r="M376" s="86" t="n">
        <v>2.3172051155035e+18</v>
      </c>
      <c r="N376" s="86" t="n"/>
    </row>
    <row r="377">
      <c r="C377" s="86" t="inlineStr">
        <is>
          <t>False</t>
        </is>
      </c>
      <c r="D377" s="82" t="n">
        <v>130</v>
      </c>
      <c r="E377" s="82" t="inlineStr">
        <is>
          <t>Security Savings Bank, FSB</t>
        </is>
      </c>
      <c r="F377" s="82" t="inlineStr">
        <is>
          <t>Olathe</t>
        </is>
      </c>
      <c r="G377" s="82" t="inlineStr">
        <is>
          <t>Kansas</t>
        </is>
      </c>
      <c r="H377" s="82" t="n">
        <v>40466</v>
      </c>
      <c r="I377" s="82" t="inlineStr">
        <is>
          <t>Simmons First National Bank</t>
        </is>
      </c>
      <c r="J377" s="82" t="n">
        <v>508</v>
      </c>
      <c r="K377" s="82" t="n">
        <v>295</v>
      </c>
      <c r="L377" s="82" t="n">
        <v>0</v>
      </c>
      <c r="M377" s="86" t="n">
        <v>4.567882620050229e+18</v>
      </c>
      <c r="N377" s="86" t="n"/>
    </row>
    <row r="378">
      <c r="C378" s="86" t="inlineStr">
        <is>
          <t>False</t>
        </is>
      </c>
      <c r="D378" s="82" t="n">
        <v>131</v>
      </c>
      <c r="E378" s="82" t="inlineStr">
        <is>
          <t>WestBridge Bank and Trust Company</t>
        </is>
      </c>
      <c r="F378" s="82" t="inlineStr">
        <is>
          <t>Chesterfield</t>
        </is>
      </c>
      <c r="G378" s="82" t="inlineStr">
        <is>
          <t>Missouri</t>
        </is>
      </c>
      <c r="H378" s="82" t="n">
        <v>40466</v>
      </c>
      <c r="I378" s="82" t="inlineStr">
        <is>
          <t>Midland State Bank</t>
        </is>
      </c>
      <c r="J378" s="82" t="n">
        <v>92</v>
      </c>
      <c r="K378" s="82" t="n">
        <v>296</v>
      </c>
      <c r="L378" s="82" t="n">
        <v>0</v>
      </c>
      <c r="M378" s="86" t="n">
        <v>1.622016639301508e+19</v>
      </c>
      <c r="N378" s="86" t="n"/>
    </row>
    <row r="379">
      <c r="C379" s="86" t="inlineStr">
        <is>
          <t>False</t>
        </is>
      </c>
      <c r="D379" s="82" t="n">
        <v>132</v>
      </c>
      <c r="E379" s="82" t="inlineStr">
        <is>
          <t>Premier Bank</t>
        </is>
      </c>
      <c r="F379" s="82" t="inlineStr">
        <is>
          <t>Jefferson City</t>
        </is>
      </c>
      <c r="G379" s="82" t="inlineStr">
        <is>
          <t>Missouri</t>
        </is>
      </c>
      <c r="H379" s="82" t="n">
        <v>40466</v>
      </c>
      <c r="I379" s="82" t="inlineStr">
        <is>
          <t>Providence Bank</t>
        </is>
      </c>
      <c r="J379" s="82" t="n">
        <v>1200</v>
      </c>
      <c r="K379" s="82" t="n">
        <v>297</v>
      </c>
      <c r="L379" s="82" t="n">
        <v>0</v>
      </c>
      <c r="M379" s="86" t="n">
        <v>2.488690716178851e+18</v>
      </c>
      <c r="N379" s="86" t="n"/>
    </row>
    <row r="380">
      <c r="C380" s="86" t="inlineStr">
        <is>
          <t>False</t>
        </is>
      </c>
      <c r="D380" s="82" t="n">
        <v>133</v>
      </c>
      <c r="E380" s="82" t="inlineStr">
        <is>
          <t>Hillcrest Bank</t>
        </is>
      </c>
      <c r="F380" s="82" t="inlineStr">
        <is>
          <t>Overland Park</t>
        </is>
      </c>
      <c r="G380" s="82" t="inlineStr">
        <is>
          <t>Kansas</t>
        </is>
      </c>
      <c r="H380" s="82" t="n">
        <v>40473</v>
      </c>
      <c r="I380" s="82" t="inlineStr">
        <is>
          <t>Hillcrest Bank, N.A.</t>
        </is>
      </c>
      <c r="J380" s="82" t="n">
        <v>1600</v>
      </c>
      <c r="K380" s="82" t="n">
        <v>298</v>
      </c>
      <c r="L380" s="82" t="n">
        <v>0</v>
      </c>
      <c r="M380" s="86" t="n">
        <v>8.925000709566432e+18</v>
      </c>
      <c r="N380" s="86" t="n"/>
    </row>
    <row r="381">
      <c r="C381" s="86" t="inlineStr">
        <is>
          <t>False</t>
        </is>
      </c>
      <c r="D381" s="82" t="n">
        <v>134</v>
      </c>
      <c r="E381" s="82" t="inlineStr">
        <is>
          <t>First Bank of Jacksonville</t>
        </is>
      </c>
      <c r="F381" s="82" t="inlineStr">
        <is>
          <t>Jacksonville</t>
        </is>
      </c>
      <c r="G381" s="82" t="inlineStr">
        <is>
          <t>Florida</t>
        </is>
      </c>
      <c r="H381" s="82" t="n">
        <v>40473</v>
      </c>
      <c r="I381" s="82" t="inlineStr">
        <is>
          <t>Ameris Bank</t>
        </is>
      </c>
      <c r="J381" s="82" t="n">
        <v>81</v>
      </c>
      <c r="K381" s="82" t="n">
        <v>299</v>
      </c>
      <c r="L381" s="82" t="n">
        <v>0</v>
      </c>
      <c r="M381" s="86" t="n">
        <v>1.59960570004515e+19</v>
      </c>
      <c r="N381" s="86" t="n"/>
    </row>
    <row r="382">
      <c r="C382" s="86" t="inlineStr">
        <is>
          <t>False</t>
        </is>
      </c>
      <c r="D382" s="82" t="n">
        <v>135</v>
      </c>
      <c r="E382" s="82" t="inlineStr">
        <is>
          <t>Progress Bank of Florida</t>
        </is>
      </c>
      <c r="F382" s="82" t="inlineStr">
        <is>
          <t>Tampa</t>
        </is>
      </c>
      <c r="G382" s="82" t="inlineStr">
        <is>
          <t>Florida</t>
        </is>
      </c>
      <c r="H382" s="82" t="n">
        <v>40473</v>
      </c>
      <c r="I382" s="82" t="inlineStr">
        <is>
          <t>Bay Cities Bank</t>
        </is>
      </c>
      <c r="J382" s="82" t="n">
        <v>111</v>
      </c>
      <c r="K382" s="82" t="n">
        <v>300</v>
      </c>
      <c r="L382" s="82" t="n">
        <v>0</v>
      </c>
      <c r="M382" s="86" t="n">
        <v>5.879819409584551e+18</v>
      </c>
      <c r="N382" s="86" t="n"/>
    </row>
    <row r="383">
      <c r="C383" s="86" t="inlineStr">
        <is>
          <t>False</t>
        </is>
      </c>
      <c r="D383" s="82" t="n">
        <v>136</v>
      </c>
      <c r="E383" s="82" t="inlineStr">
        <is>
          <t>First National Bank of Barnesville</t>
        </is>
      </c>
      <c r="F383" s="82" t="inlineStr">
        <is>
          <t>Barnesville</t>
        </is>
      </c>
      <c r="G383" s="82" t="inlineStr">
        <is>
          <t>Georgia</t>
        </is>
      </c>
      <c r="H383" s="82" t="n">
        <v>40473</v>
      </c>
      <c r="I383" s="82" t="inlineStr">
        <is>
          <t>United Bank</t>
        </is>
      </c>
      <c r="J383" s="82" t="n">
        <v>131</v>
      </c>
      <c r="K383" s="82" t="n">
        <v>301</v>
      </c>
      <c r="L383" s="82" t="n">
        <v>0</v>
      </c>
      <c r="M383" s="86" t="n">
        <v>1.185627889341632e+19</v>
      </c>
      <c r="N383" s="86" t="n"/>
    </row>
    <row r="384">
      <c r="C384" s="86" t="inlineStr">
        <is>
          <t>False</t>
        </is>
      </c>
      <c r="D384" s="82" t="n">
        <v>137</v>
      </c>
      <c r="E384" s="82" t="inlineStr">
        <is>
          <t>Gordon Bank</t>
        </is>
      </c>
      <c r="F384" s="82" t="inlineStr">
        <is>
          <t>Gordon</t>
        </is>
      </c>
      <c r="G384" s="82" t="inlineStr">
        <is>
          <t>Georgia</t>
        </is>
      </c>
      <c r="H384" s="82" t="n">
        <v>40473</v>
      </c>
      <c r="I384" s="82" t="inlineStr">
        <is>
          <t>Morris Bank</t>
        </is>
      </c>
      <c r="J384" s="82" t="n">
        <v>29</v>
      </c>
      <c r="K384" s="82" t="n">
        <v>302</v>
      </c>
      <c r="L384" s="82" t="n">
        <v>0</v>
      </c>
      <c r="M384" s="86" t="n">
        <v>1.27929024296356e+19</v>
      </c>
      <c r="N384" s="86" t="n"/>
    </row>
    <row r="385">
      <c r="C385" s="86" t="inlineStr">
        <is>
          <t>False</t>
        </is>
      </c>
      <c r="D385" s="82" t="n">
        <v>138</v>
      </c>
      <c r="E385" s="82" t="inlineStr">
        <is>
          <t>First Suburban National Bank</t>
        </is>
      </c>
      <c r="F385" s="82" t="inlineStr">
        <is>
          <t>Maywood</t>
        </is>
      </c>
      <c r="G385" s="82" t="inlineStr">
        <is>
          <t>Illinois</t>
        </is>
      </c>
      <c r="H385" s="82" t="n">
        <v>40473</v>
      </c>
      <c r="I385" s="82" t="inlineStr">
        <is>
          <t>Seaway Bank and Trust Company</t>
        </is>
      </c>
      <c r="J385" s="82" t="n">
        <v>149</v>
      </c>
      <c r="K385" s="82" t="n">
        <v>303</v>
      </c>
      <c r="L385" s="82" t="n">
        <v>0</v>
      </c>
      <c r="M385" s="86" t="n">
        <v>1.400320148450631e+19</v>
      </c>
      <c r="N385" s="86" t="n"/>
    </row>
    <row r="386">
      <c r="C386" s="86" t="inlineStr">
        <is>
          <t>False</t>
        </is>
      </c>
      <c r="D386" s="82" t="n">
        <v>139</v>
      </c>
      <c r="E386" s="82" t="inlineStr">
        <is>
          <t>First Arizona Savings</t>
        </is>
      </c>
      <c r="F386" s="82" t="inlineStr">
        <is>
          <t>Scottsdale</t>
        </is>
      </c>
      <c r="G386" s="82" t="inlineStr">
        <is>
          <t>Arizona</t>
        </is>
      </c>
      <c r="H386" s="82" t="n">
        <v>40473</v>
      </c>
      <c r="I386" s="82" t="inlineStr">
        <is>
          <t>None (insured depositors paid directly)</t>
        </is>
      </c>
      <c r="J386" s="82" t="n">
        <v>272</v>
      </c>
      <c r="K386" s="82" t="n">
        <v>304</v>
      </c>
      <c r="L386" s="82" t="n">
        <v>0</v>
      </c>
      <c r="M386" s="86" t="n">
        <v>2.192884117909467e+18</v>
      </c>
      <c r="N386" s="86" t="n"/>
    </row>
    <row r="387">
      <c r="C387" s="86" t="inlineStr">
        <is>
          <t>False</t>
        </is>
      </c>
      <c r="D387" s="82" t="n">
        <v>140</v>
      </c>
      <c r="E387" s="82" t="inlineStr">
        <is>
          <t>K Bank</t>
        </is>
      </c>
      <c r="F387" s="82" t="inlineStr">
        <is>
          <t>Randallstown</t>
        </is>
      </c>
      <c r="G387" s="82" t="inlineStr">
        <is>
          <t>Maryland</t>
        </is>
      </c>
      <c r="H387" s="82" t="n">
        <v>40487</v>
      </c>
      <c r="I387" s="82" t="inlineStr">
        <is>
          <t>Manufacturers and Traders Trust Company</t>
        </is>
      </c>
      <c r="J387" s="82" t="n">
        <v>538</v>
      </c>
      <c r="K387" s="82" t="n">
        <v>305</v>
      </c>
      <c r="L387" s="82" t="n">
        <v>0</v>
      </c>
      <c r="M387" s="86" t="n">
        <v>1.573919276439071e+19</v>
      </c>
      <c r="N387" s="86" t="n"/>
    </row>
    <row r="388">
      <c r="C388" s="86" t="inlineStr">
        <is>
          <t>False</t>
        </is>
      </c>
      <c r="D388" s="82" t="n">
        <v>141</v>
      </c>
      <c r="E388" s="82" t="inlineStr">
        <is>
          <t>Western Commercial Bank</t>
        </is>
      </c>
      <c r="F388" s="82" t="inlineStr">
        <is>
          <t>Woodland Hills</t>
        </is>
      </c>
      <c r="G388" s="82" t="inlineStr">
        <is>
          <t>California</t>
        </is>
      </c>
      <c r="H388" s="82" t="n">
        <v>40487</v>
      </c>
      <c r="I388" s="82" t="inlineStr">
        <is>
          <t>First California Bank</t>
        </is>
      </c>
      <c r="J388" s="82" t="n">
        <v>99</v>
      </c>
      <c r="K388" s="82" t="n">
        <v>306</v>
      </c>
      <c r="L388" s="82" t="n">
        <v>0</v>
      </c>
      <c r="M388" s="86" t="n">
        <v>1.574096776122604e+19</v>
      </c>
      <c r="N388" s="86" t="n"/>
    </row>
    <row r="389">
      <c r="C389" s="86" t="inlineStr">
        <is>
          <t>False</t>
        </is>
      </c>
      <c r="D389" s="82" t="n">
        <v>142</v>
      </c>
      <c r="E389" s="82" t="inlineStr">
        <is>
          <t>First Vietnamese American Bank</t>
        </is>
      </c>
      <c r="F389" s="82" t="inlineStr">
        <is>
          <t>Westminster</t>
        </is>
      </c>
      <c r="G389" s="82" t="inlineStr">
        <is>
          <t>California</t>
        </is>
      </c>
      <c r="H389" s="82" t="n">
        <v>40487</v>
      </c>
      <c r="I389" s="82" t="inlineStr">
        <is>
          <t>Grandpoint Bank</t>
        </is>
      </c>
      <c r="J389" s="82" t="n">
        <v>48</v>
      </c>
      <c r="K389" s="82" t="n">
        <v>307</v>
      </c>
      <c r="L389" s="82" t="n">
        <v>0</v>
      </c>
      <c r="M389" s="86" t="n">
        <v>1.253056352993863e+19</v>
      </c>
      <c r="N389" s="86" t="n"/>
    </row>
    <row r="390">
      <c r="C390" s="86" t="inlineStr">
        <is>
          <t>False</t>
        </is>
      </c>
      <c r="D390" s="82" t="n">
        <v>143</v>
      </c>
      <c r="E390" s="82" t="inlineStr">
        <is>
          <t>Pierce Commercial Bank</t>
        </is>
      </c>
      <c r="F390" s="82" t="inlineStr">
        <is>
          <t>Tacoma</t>
        </is>
      </c>
      <c r="G390" s="82" t="inlineStr">
        <is>
          <t>Washington</t>
        </is>
      </c>
      <c r="H390" s="82" t="n">
        <v>40487</v>
      </c>
      <c r="I390" s="82" t="inlineStr">
        <is>
          <t>Heritage Bank</t>
        </is>
      </c>
      <c r="J390" s="82" t="n">
        <v>221</v>
      </c>
      <c r="K390" s="82" t="n">
        <v>308</v>
      </c>
      <c r="L390" s="82" t="n">
        <v>0</v>
      </c>
      <c r="M390" s="86" t="n">
        <v>3.198371979472303e+18</v>
      </c>
      <c r="N390" s="86" t="n"/>
    </row>
    <row r="391">
      <c r="C391" s="86" t="inlineStr">
        <is>
          <t>False</t>
        </is>
      </c>
      <c r="D391" s="82" t="n">
        <v>144</v>
      </c>
      <c r="E391" s="82" t="inlineStr">
        <is>
          <t>Tifton Banking Company</t>
        </is>
      </c>
      <c r="F391" s="82" t="inlineStr">
        <is>
          <t>Tifton</t>
        </is>
      </c>
      <c r="G391" s="82" t="inlineStr">
        <is>
          <t>Georgia</t>
        </is>
      </c>
      <c r="H391" s="82" t="n">
        <v>40494</v>
      </c>
      <c r="I391" s="82" t="inlineStr">
        <is>
          <t>Ameris Bank</t>
        </is>
      </c>
      <c r="J391" s="82" t="n">
        <v>144</v>
      </c>
      <c r="K391" s="82" t="n">
        <v>309</v>
      </c>
      <c r="L391" s="82" t="n">
        <v>0</v>
      </c>
      <c r="M391" s="86" t="n">
        <v>1.530041364521685e+18</v>
      </c>
      <c r="N391" s="86" t="n"/>
    </row>
    <row r="392">
      <c r="C392" s="86" t="inlineStr">
        <is>
          <t>False</t>
        </is>
      </c>
      <c r="D392" s="82" t="n">
        <v>145</v>
      </c>
      <c r="E392" s="82" t="inlineStr">
        <is>
          <t>Darby Bank &amp; Trust</t>
        </is>
      </c>
      <c r="F392" s="82" t="inlineStr">
        <is>
          <t>Vidalia</t>
        </is>
      </c>
      <c r="G392" s="82" t="inlineStr">
        <is>
          <t>Georgia</t>
        </is>
      </c>
      <c r="H392" s="82" t="n">
        <v>40494</v>
      </c>
      <c r="I392" s="82" t="inlineStr">
        <is>
          <t>Ameris Bank</t>
        </is>
      </c>
      <c r="J392" s="82" t="n">
        <v>655</v>
      </c>
      <c r="K392" s="82" t="n">
        <v>310</v>
      </c>
      <c r="L392" s="82" t="n">
        <v>0</v>
      </c>
      <c r="M392" s="86" t="n">
        <v>1.831652235551245e+19</v>
      </c>
      <c r="N392" s="86" t="n"/>
    </row>
    <row r="393">
      <c r="C393" s="86" t="inlineStr">
        <is>
          <t>False</t>
        </is>
      </c>
      <c r="D393" s="82" t="n">
        <v>146</v>
      </c>
      <c r="E393" s="82" t="inlineStr">
        <is>
          <t>Copper Star Bank</t>
        </is>
      </c>
      <c r="F393" s="82" t="inlineStr">
        <is>
          <t>Scottsdale</t>
        </is>
      </c>
      <c r="G393" s="82" t="inlineStr">
        <is>
          <t>Arizona</t>
        </is>
      </c>
      <c r="H393" s="82" t="n">
        <v>40494</v>
      </c>
      <c r="I393" s="82" t="inlineStr">
        <is>
          <t>Stearns Bank, N.A.</t>
        </is>
      </c>
      <c r="J393" s="82" t="n">
        <v>204</v>
      </c>
      <c r="K393" s="82" t="n">
        <v>311</v>
      </c>
      <c r="L393" s="82" t="n">
        <v>0</v>
      </c>
      <c r="M393" s="86" t="n">
        <v>7.209957632052015e+18</v>
      </c>
      <c r="N393" s="86" t="n"/>
    </row>
    <row r="394">
      <c r="C394" s="86" t="inlineStr">
        <is>
          <t>False</t>
        </is>
      </c>
      <c r="D394" s="82" t="n">
        <v>147</v>
      </c>
      <c r="E394" s="82" t="inlineStr">
        <is>
          <t>Gulf State Community Bank</t>
        </is>
      </c>
      <c r="F394" s="82" t="inlineStr">
        <is>
          <t>Carrabelle</t>
        </is>
      </c>
      <c r="G394" s="82" t="inlineStr">
        <is>
          <t>Florida</t>
        </is>
      </c>
      <c r="H394" s="82" t="n">
        <v>40501</v>
      </c>
      <c r="I394" s="82" t="inlineStr">
        <is>
          <t>Centennial Bank</t>
        </is>
      </c>
      <c r="J394" s="82" t="n">
        <v>112</v>
      </c>
      <c r="K394" s="82" t="n">
        <v>312</v>
      </c>
      <c r="L394" s="82" t="n">
        <v>0</v>
      </c>
      <c r="M394" s="86" t="n">
        <v>8.540524427894665e+18</v>
      </c>
      <c r="N394" s="86" t="n"/>
    </row>
    <row r="395">
      <c r="C395" s="86" t="inlineStr">
        <is>
          <t>False</t>
        </is>
      </c>
      <c r="D395" s="82" t="n">
        <v>148</v>
      </c>
      <c r="E395" s="82" t="inlineStr">
        <is>
          <t>Allegiance Bank of North America</t>
        </is>
      </c>
      <c r="F395" s="82" t="inlineStr">
        <is>
          <t>Bala Cynwyd</t>
        </is>
      </c>
      <c r="G395" s="82" t="inlineStr">
        <is>
          <t>Pennsylvania</t>
        </is>
      </c>
      <c r="H395" s="82" t="n">
        <v>40501</v>
      </c>
      <c r="I395" s="82" t="inlineStr">
        <is>
          <t>VIST Bank</t>
        </is>
      </c>
      <c r="J395" s="82" t="n">
        <v>106</v>
      </c>
      <c r="K395" s="82" t="n">
        <v>313</v>
      </c>
      <c r="L395" s="82" t="n">
        <v>0</v>
      </c>
      <c r="M395" s="86" t="n">
        <v>1.633469324546714e+19</v>
      </c>
      <c r="N395" s="86" t="n"/>
    </row>
    <row r="396">
      <c r="C396" s="86" t="inlineStr">
        <is>
          <t>False</t>
        </is>
      </c>
      <c r="D396" s="82" t="n">
        <v>149</v>
      </c>
      <c r="E396" s="82" t="inlineStr">
        <is>
          <t>First Banking Center</t>
        </is>
      </c>
      <c r="F396" s="82" t="inlineStr">
        <is>
          <t>Burlington</t>
        </is>
      </c>
      <c r="G396" s="82" t="inlineStr">
        <is>
          <t>Wisconsin</t>
        </is>
      </c>
      <c r="H396" s="82" t="n">
        <v>40501</v>
      </c>
      <c r="I396" s="82" t="inlineStr">
        <is>
          <t>First Michigan Bank</t>
        </is>
      </c>
      <c r="J396" s="82" t="n">
        <v>821</v>
      </c>
      <c r="K396" s="82" t="n">
        <v>314</v>
      </c>
      <c r="L396" s="82" t="n">
        <v>0</v>
      </c>
      <c r="M396" s="86" t="n">
        <v>1.298663052607589e+19</v>
      </c>
      <c r="N396" s="86" t="n"/>
    </row>
    <row r="397">
      <c r="C397" s="86" t="inlineStr">
        <is>
          <t>False</t>
        </is>
      </c>
      <c r="D397" s="82" t="n">
        <v>150</v>
      </c>
      <c r="E397" s="82" t="inlineStr">
        <is>
          <t>Paramount Bank</t>
        </is>
      </c>
      <c r="F397" s="82" t="inlineStr">
        <is>
          <t>Farmington Hills</t>
        </is>
      </c>
      <c r="G397" s="82" t="inlineStr">
        <is>
          <t>Michigan</t>
        </is>
      </c>
      <c r="H397" s="82" t="n">
        <v>40522</v>
      </c>
      <c r="I397" s="82" t="inlineStr">
        <is>
          <t>Level One Bank</t>
        </is>
      </c>
      <c r="J397" s="82" t="n">
        <v>253</v>
      </c>
      <c r="K397" s="82" t="n">
        <v>315</v>
      </c>
      <c r="L397" s="82" t="n">
        <v>0</v>
      </c>
      <c r="M397" s="86" t="n">
        <v>6.5247731534186e+18</v>
      </c>
      <c r="N397" s="86" t="n"/>
    </row>
    <row r="398">
      <c r="C398" s="86" t="inlineStr">
        <is>
          <t>False</t>
        </is>
      </c>
      <c r="D398" s="82" t="n">
        <v>151</v>
      </c>
      <c r="E398" s="82" t="inlineStr">
        <is>
          <t>Earthstar Bank</t>
        </is>
      </c>
      <c r="F398" s="82" t="inlineStr">
        <is>
          <t>Southampton</t>
        </is>
      </c>
      <c r="G398" s="82" t="inlineStr">
        <is>
          <t>Pennsylvania</t>
        </is>
      </c>
      <c r="H398" s="82" t="n">
        <v>40522</v>
      </c>
      <c r="I398" s="82" t="inlineStr">
        <is>
          <t>Polonia Bank</t>
        </is>
      </c>
      <c r="J398" s="82" t="n">
        <v>113</v>
      </c>
      <c r="K398" s="82" t="n">
        <v>316</v>
      </c>
      <c r="L398" s="82" t="n">
        <v>0</v>
      </c>
      <c r="M398" s="86" t="n">
        <v>4.575553385482138e+18</v>
      </c>
      <c r="N398" s="86" t="n"/>
    </row>
    <row r="399">
      <c r="C399" s="86" t="inlineStr">
        <is>
          <t>False</t>
        </is>
      </c>
      <c r="D399" s="82" t="n">
        <v>152</v>
      </c>
      <c r="E399" s="82" t="inlineStr">
        <is>
          <t>Chestatee State Bank</t>
        </is>
      </c>
      <c r="F399" s="82" t="inlineStr">
        <is>
          <t>Dawsonville</t>
        </is>
      </c>
      <c r="G399" s="82" t="inlineStr">
        <is>
          <t>Georgia</t>
        </is>
      </c>
      <c r="H399" s="82" t="n">
        <v>40529</v>
      </c>
      <c r="I399" s="82" t="inlineStr">
        <is>
          <t>Bank of the Ozarks</t>
        </is>
      </c>
      <c r="J399" s="82" t="n">
        <v>244</v>
      </c>
      <c r="K399" s="82" t="n">
        <v>317</v>
      </c>
      <c r="L399" s="82" t="n">
        <v>0</v>
      </c>
      <c r="M399" s="86" t="n">
        <v>1.514615833435762e+19</v>
      </c>
      <c r="N399" s="86" t="n"/>
    </row>
    <row r="400">
      <c r="C400" s="86" t="inlineStr">
        <is>
          <t>False</t>
        </is>
      </c>
      <c r="D400" s="82" t="n">
        <v>153</v>
      </c>
      <c r="E400" s="82" t="inlineStr">
        <is>
          <t>First Southern Bank</t>
        </is>
      </c>
      <c r="F400" s="82" t="inlineStr">
        <is>
          <t>Batesville</t>
        </is>
      </c>
      <c r="G400" s="82" t="inlineStr">
        <is>
          <t>Arkansas</t>
        </is>
      </c>
      <c r="H400" s="82" t="n">
        <v>40529</v>
      </c>
      <c r="I400" s="82" t="inlineStr">
        <is>
          <t>Southern Bank</t>
        </is>
      </c>
      <c r="J400" s="82" t="n">
        <v>156</v>
      </c>
      <c r="K400" s="82" t="n">
        <v>318</v>
      </c>
      <c r="L400" s="82" t="n">
        <v>0</v>
      </c>
      <c r="M400" s="86" t="n">
        <v>1.621838873111254e+19</v>
      </c>
      <c r="N400" s="86" t="n"/>
    </row>
    <row r="401">
      <c r="C401" s="86" t="inlineStr">
        <is>
          <t>False</t>
        </is>
      </c>
      <c r="D401" s="82" t="n">
        <v>154</v>
      </c>
      <c r="E401" s="82" t="inlineStr">
        <is>
          <t>Community National Bank</t>
        </is>
      </c>
      <c r="F401" s="82" t="inlineStr">
        <is>
          <t>Lino Lakes</t>
        </is>
      </c>
      <c r="G401" s="82" t="inlineStr">
        <is>
          <t>Minnesota</t>
        </is>
      </c>
      <c r="H401" s="82" t="n">
        <v>40529</v>
      </c>
      <c r="I401" s="82" t="inlineStr">
        <is>
          <t>Farmers &amp; Merchants Savings Bank</t>
        </is>
      </c>
      <c r="J401" s="82" t="n">
        <v>29</v>
      </c>
      <c r="K401" s="82" t="n">
        <v>319</v>
      </c>
      <c r="L401" s="82" t="n">
        <v>0</v>
      </c>
      <c r="M401" s="86" t="n">
        <v>1.31526383289286e+19</v>
      </c>
      <c r="N401" s="86" t="n"/>
    </row>
    <row r="402">
      <c r="C402" s="86" t="inlineStr">
        <is>
          <t>False</t>
        </is>
      </c>
      <c r="D402" s="82" t="n">
        <v>155</v>
      </c>
      <c r="E402" s="82" t="inlineStr">
        <is>
          <t>United Americas Bank</t>
        </is>
      </c>
      <c r="F402" s="82" t="inlineStr">
        <is>
          <t>Atlanta</t>
        </is>
      </c>
      <c r="G402" s="82" t="inlineStr">
        <is>
          <t>Georgia</t>
        </is>
      </c>
      <c r="H402" s="82" t="n">
        <v>40529</v>
      </c>
      <c r="I402" s="82" t="inlineStr">
        <is>
          <t>State Bank and Trust Company</t>
        </is>
      </c>
      <c r="J402" s="82" t="n">
        <v>194</v>
      </c>
      <c r="K402" s="82" t="n">
        <v>320</v>
      </c>
      <c r="L402" s="82" t="n">
        <v>0</v>
      </c>
      <c r="M402" s="86" t="n">
        <v>1.830827491595415e+19</v>
      </c>
      <c r="N402" s="86" t="n"/>
    </row>
    <row r="403">
      <c r="C403" s="86" t="inlineStr">
        <is>
          <t>False</t>
        </is>
      </c>
      <c r="D403" s="82" t="n">
        <v>156</v>
      </c>
      <c r="E403" s="82" t="inlineStr">
        <is>
          <t>Appalachian Community Bank</t>
        </is>
      </c>
      <c r="F403" s="82" t="inlineStr">
        <is>
          <t>McCaysville</t>
        </is>
      </c>
      <c r="G403" s="82" t="inlineStr">
        <is>
          <t>Georgia</t>
        </is>
      </c>
      <c r="H403" s="82" t="n">
        <v>40529</v>
      </c>
      <c r="I403" s="82" t="inlineStr">
        <is>
          <t>Peoples Bank of East Tennessee</t>
        </is>
      </c>
      <c r="J403" s="82" t="n">
        <v>68</v>
      </c>
      <c r="K403" s="82" t="n">
        <v>321</v>
      </c>
      <c r="L403" s="82" t="n">
        <v>0</v>
      </c>
      <c r="M403" s="86" t="n">
        <v>1.315181970014202e+19</v>
      </c>
      <c r="N403" s="86" t="n"/>
    </row>
    <row r="404">
      <c r="C404" s="86" t="inlineStr">
        <is>
          <t>False</t>
        </is>
      </c>
      <c r="D404" s="82" t="n">
        <v>157</v>
      </c>
      <c r="E404" s="82" t="inlineStr">
        <is>
          <t>The Bank of Miami, N.A.</t>
        </is>
      </c>
      <c r="F404" s="82" t="inlineStr">
        <is>
          <t>Coral Gables</t>
        </is>
      </c>
      <c r="G404" s="82" t="inlineStr">
        <is>
          <t>Florida</t>
        </is>
      </c>
      <c r="H404" s="82" t="n">
        <v>40529</v>
      </c>
      <c r="I404" s="82" t="inlineStr">
        <is>
          <t>1st United Bank</t>
        </is>
      </c>
      <c r="J404" s="82" t="n">
        <v>448</v>
      </c>
      <c r="K404" s="82" t="n">
        <v>322</v>
      </c>
      <c r="L404" s="82" t="n">
        <v>0</v>
      </c>
      <c r="M404" s="86" t="n">
        <v>1.591385734331609e+19</v>
      </c>
      <c r="N404" s="86" t="n"/>
    </row>
    <row r="405">
      <c r="C405" s="86" t="inlineStr">
        <is>
          <t>False</t>
        </is>
      </c>
      <c r="D405" s="82" t="n">
        <v>1</v>
      </c>
      <c r="E405" s="82" t="inlineStr">
        <is>
          <t>First Commercial Bank of Florida</t>
        </is>
      </c>
      <c r="F405" s="82" t="inlineStr">
        <is>
          <t>Orlando</t>
        </is>
      </c>
      <c r="G405" s="82" t="inlineStr">
        <is>
          <t>Florida</t>
        </is>
      </c>
      <c r="H405" s="82" t="n">
        <v>40550</v>
      </c>
      <c r="I405" s="82" t="inlineStr">
        <is>
          <t>First Southern Bank</t>
        </is>
      </c>
      <c r="J405" s="82" t="n">
        <v>599</v>
      </c>
      <c r="K405" s="82" t="n">
        <v>323</v>
      </c>
      <c r="L405" s="82" t="n">
        <v>0</v>
      </c>
      <c r="M405" s="86" t="n">
        <v>1.629037466823233e+19</v>
      </c>
      <c r="N405" s="86" t="n"/>
    </row>
    <row r="406">
      <c r="C406" s="86" t="inlineStr">
        <is>
          <t>False</t>
        </is>
      </c>
      <c r="D406" s="82" t="n">
        <v>2</v>
      </c>
      <c r="E406" s="82" t="inlineStr">
        <is>
          <t>Legacy Bank</t>
        </is>
      </c>
      <c r="F406" s="82" t="inlineStr">
        <is>
          <t>Scottsdale</t>
        </is>
      </c>
      <c r="G406" s="82" t="inlineStr">
        <is>
          <t>Arizona</t>
        </is>
      </c>
      <c r="H406" s="82" t="n">
        <v>40550</v>
      </c>
      <c r="I406" s="82" t="inlineStr">
        <is>
          <t>Enterprise Bank and Trust</t>
        </is>
      </c>
      <c r="J406" s="82" t="n">
        <v>151</v>
      </c>
      <c r="K406" s="82" t="n">
        <v>324</v>
      </c>
      <c r="L406" s="82" t="n">
        <v>0</v>
      </c>
      <c r="M406" s="86" t="n">
        <v>1.695622264062872e+19</v>
      </c>
      <c r="N406" s="86" t="n"/>
    </row>
    <row r="407">
      <c r="C407" s="86" t="inlineStr">
        <is>
          <t>False</t>
        </is>
      </c>
      <c r="D407" s="82" t="n">
        <v>3</v>
      </c>
      <c r="E407" s="82" t="inlineStr">
        <is>
          <t>Oglethorpe Bank</t>
        </is>
      </c>
      <c r="F407" s="82" t="inlineStr">
        <is>
          <t>Brunswick</t>
        </is>
      </c>
      <c r="G407" s="82" t="inlineStr">
        <is>
          <t>Georgia</t>
        </is>
      </c>
      <c r="H407" s="82" t="n">
        <v>40557</v>
      </c>
      <c r="I407" s="82" t="inlineStr">
        <is>
          <t>Bank of the Ozarks</t>
        </is>
      </c>
      <c r="J407" s="82" t="n">
        <v>231</v>
      </c>
      <c r="K407" s="82" t="n">
        <v>325</v>
      </c>
      <c r="L407" s="82" t="n">
        <v>0</v>
      </c>
      <c r="M407" s="86" t="n">
        <v>1.715792543760545e+19</v>
      </c>
      <c r="N407" s="86" t="n"/>
    </row>
    <row r="408">
      <c r="C408" s="86" t="inlineStr">
        <is>
          <t>False</t>
        </is>
      </c>
      <c r="D408" s="82" t="n">
        <v>4</v>
      </c>
      <c r="E408" s="82" t="inlineStr">
        <is>
          <t>Enterprise Banking Company</t>
        </is>
      </c>
      <c r="F408" s="82" t="inlineStr">
        <is>
          <t>McDonough</t>
        </is>
      </c>
      <c r="G408" s="82" t="inlineStr">
        <is>
          <t>Georgia</t>
        </is>
      </c>
      <c r="H408" s="82" t="n">
        <v>40564</v>
      </c>
      <c r="I408" s="82" t="inlineStr">
        <is>
          <t>None (insured depositors paid directly)</t>
        </is>
      </c>
      <c r="J408" s="82" t="n">
        <v>96</v>
      </c>
      <c r="K408" s="82" t="n">
        <v>326</v>
      </c>
      <c r="L408" s="82" t="n">
        <v>0</v>
      </c>
      <c r="M408" s="86" t="n">
        <v>1.405359735236389e+19</v>
      </c>
      <c r="N408" s="86" t="n"/>
    </row>
    <row r="409">
      <c r="C409" s="86" t="inlineStr">
        <is>
          <t>False</t>
        </is>
      </c>
      <c r="D409" s="82" t="n">
        <v>5</v>
      </c>
      <c r="E409" s="82" t="inlineStr">
        <is>
          <t>CommunitySouth Bank and Trust</t>
        </is>
      </c>
      <c r="F409" s="82" t="inlineStr">
        <is>
          <t>Easley</t>
        </is>
      </c>
      <c r="G409" s="82" t="inlineStr">
        <is>
          <t>South Carolina</t>
        </is>
      </c>
      <c r="H409" s="82" t="n">
        <v>40564</v>
      </c>
      <c r="I409" s="82" t="inlineStr">
        <is>
          <t>CertusBank, N.A.</t>
        </is>
      </c>
      <c r="J409" s="82" t="n">
        <v>402</v>
      </c>
      <c r="K409" s="82" t="n">
        <v>327</v>
      </c>
      <c r="L409" s="82" t="n">
        <v>0</v>
      </c>
      <c r="M409" s="86" t="n">
        <v>1.819244024708446e+19</v>
      </c>
      <c r="N409" s="86" t="n"/>
    </row>
    <row r="410">
      <c r="C410" s="86" t="inlineStr">
        <is>
          <t>False</t>
        </is>
      </c>
      <c r="D410" s="82" t="n">
        <v>6</v>
      </c>
      <c r="E410" s="82" t="inlineStr">
        <is>
          <t>Bank of Asheville</t>
        </is>
      </c>
      <c r="F410" s="82" t="inlineStr">
        <is>
          <t>Asheville</t>
        </is>
      </c>
      <c r="G410" s="82" t="inlineStr">
        <is>
          <t>North Carolina</t>
        </is>
      </c>
      <c r="H410" s="82" t="n">
        <v>40564</v>
      </c>
      <c r="I410" s="82" t="inlineStr">
        <is>
          <t>First Bank</t>
        </is>
      </c>
      <c r="J410" s="82" t="n">
        <v>188</v>
      </c>
      <c r="K410" s="82" t="n">
        <v>328</v>
      </c>
      <c r="L410" s="82" t="n">
        <v>0</v>
      </c>
      <c r="M410" s="86" t="n">
        <v>7.865281053344113e+18</v>
      </c>
      <c r="N410" s="86" t="n"/>
    </row>
    <row r="411">
      <c r="C411" s="86" t="inlineStr">
        <is>
          <t>False</t>
        </is>
      </c>
      <c r="D411" s="82" t="n">
        <v>7</v>
      </c>
      <c r="E411" s="82" t="inlineStr">
        <is>
          <t>United Western Bank</t>
        </is>
      </c>
      <c r="F411" s="82" t="inlineStr">
        <is>
          <t>Denver</t>
        </is>
      </c>
      <c r="G411" s="82" t="inlineStr">
        <is>
          <t>Colorado</t>
        </is>
      </c>
      <c r="H411" s="82" t="n">
        <v>40564</v>
      </c>
      <c r="I411" s="82" t="inlineStr">
        <is>
          <t>First-Citizens Bank and Trust Company</t>
        </is>
      </c>
      <c r="J411" s="82" t="n">
        <v>1650</v>
      </c>
      <c r="K411" s="82" t="n">
        <v>329</v>
      </c>
      <c r="L411" s="82" t="n">
        <v>0</v>
      </c>
      <c r="M411" s="86" t="n">
        <v>1.293347845609607e+18</v>
      </c>
      <c r="N411" s="86" t="n"/>
    </row>
    <row r="412">
      <c r="C412" s="86" t="inlineStr">
        <is>
          <t>False</t>
        </is>
      </c>
      <c r="D412" s="82" t="n">
        <v>8</v>
      </c>
      <c r="E412" s="82" t="inlineStr">
        <is>
          <t>FirsTier Bank</t>
        </is>
      </c>
      <c r="F412" s="82" t="inlineStr">
        <is>
          <t>Louisville</t>
        </is>
      </c>
      <c r="G412" s="82" t="inlineStr">
        <is>
          <t>Colorado</t>
        </is>
      </c>
      <c r="H412" s="82" t="n">
        <v>40571</v>
      </c>
      <c r="I412" s="82" t="inlineStr">
        <is>
          <t>None (insured depositors paid directly)</t>
        </is>
      </c>
      <c r="J412" s="82" t="n">
        <v>782</v>
      </c>
      <c r="K412" s="82" t="n">
        <v>330</v>
      </c>
      <c r="L412" s="82" t="n">
        <v>0</v>
      </c>
      <c r="M412" s="86" t="n">
        <v>1.675015410973118e+18</v>
      </c>
      <c r="N412" s="86" t="n"/>
    </row>
    <row r="413">
      <c r="C413" s="86" t="inlineStr">
        <is>
          <t>False</t>
        </is>
      </c>
      <c r="D413" s="82" t="n">
        <v>9</v>
      </c>
      <c r="E413" s="82" t="inlineStr">
        <is>
          <t>First Community Bank</t>
        </is>
      </c>
      <c r="F413" s="82" t="inlineStr">
        <is>
          <t>Taos</t>
        </is>
      </c>
      <c r="G413" s="82" t="inlineStr">
        <is>
          <t>New Mexico</t>
        </is>
      </c>
      <c r="H413" s="82" t="n">
        <v>40571</v>
      </c>
      <c r="I413" s="82" t="inlineStr">
        <is>
          <t>U.S. Bank, N.A.</t>
        </is>
      </c>
      <c r="J413" s="82" t="n">
        <v>2300</v>
      </c>
      <c r="K413" s="82" t="n">
        <v>331</v>
      </c>
      <c r="L413" s="82" t="n">
        <v>0</v>
      </c>
      <c r="M413" s="86" t="n">
        <v>6.768654924978469e+18</v>
      </c>
      <c r="N413" s="86" t="n"/>
    </row>
    <row r="414">
      <c r="C414" s="86" t="inlineStr">
        <is>
          <t>False</t>
        </is>
      </c>
      <c r="D414" s="82" t="n">
        <v>10</v>
      </c>
      <c r="E414" s="82" t="inlineStr">
        <is>
          <t>First State Bank</t>
        </is>
      </c>
      <c r="F414" s="82" t="inlineStr">
        <is>
          <t>Camargo</t>
        </is>
      </c>
      <c r="G414" s="82" t="inlineStr">
        <is>
          <t>Oklahoma</t>
        </is>
      </c>
      <c r="H414" s="82" t="n">
        <v>40571</v>
      </c>
      <c r="I414" s="82" t="inlineStr">
        <is>
          <t>Bank 7</t>
        </is>
      </c>
      <c r="J414" s="82" t="n">
        <v>44</v>
      </c>
      <c r="K414" s="82" t="n">
        <v>332</v>
      </c>
      <c r="L414" s="82" t="n">
        <v>0</v>
      </c>
      <c r="M414" s="86" t="n">
        <v>1.536578137957395e+19</v>
      </c>
      <c r="N414" s="86" t="n"/>
    </row>
    <row r="415">
      <c r="C415" s="86" t="inlineStr">
        <is>
          <t>False</t>
        </is>
      </c>
      <c r="D415" s="82" t="n">
        <v>11</v>
      </c>
      <c r="E415" s="82" t="inlineStr">
        <is>
          <t>Evergreen State Bank</t>
        </is>
      </c>
      <c r="F415" s="82" t="inlineStr">
        <is>
          <t>Stoughton</t>
        </is>
      </c>
      <c r="G415" s="82" t="inlineStr">
        <is>
          <t>Wisconsin</t>
        </is>
      </c>
      <c r="H415" s="82" t="n">
        <v>40571</v>
      </c>
      <c r="I415" s="82" t="inlineStr">
        <is>
          <t>McFarland State Bank</t>
        </is>
      </c>
      <c r="J415" s="82" t="n">
        <v>247</v>
      </c>
      <c r="K415" s="82" t="n">
        <v>333</v>
      </c>
      <c r="L415" s="82" t="n">
        <v>0</v>
      </c>
      <c r="M415" s="86" t="n">
        <v>1.595142391337023e+19</v>
      </c>
      <c r="N415" s="86" t="n"/>
    </row>
    <row r="416">
      <c r="C416" s="86" t="inlineStr">
        <is>
          <t>False</t>
        </is>
      </c>
      <c r="D416" s="82" t="n">
        <v>12</v>
      </c>
      <c r="E416" s="82" t="inlineStr">
        <is>
          <t>American Trust Bank</t>
        </is>
      </c>
      <c r="F416" s="82" t="inlineStr">
        <is>
          <t>Roswell</t>
        </is>
      </c>
      <c r="G416" s="82" t="inlineStr">
        <is>
          <t>Georgia</t>
        </is>
      </c>
      <c r="H416" s="82" t="n">
        <v>40578</v>
      </c>
      <c r="I416" s="82" t="inlineStr">
        <is>
          <t>Renasant Bank</t>
        </is>
      </c>
      <c r="J416" s="82" t="n">
        <v>238</v>
      </c>
      <c r="K416" s="82" t="n">
        <v>334</v>
      </c>
      <c r="L416" s="82" t="n">
        <v>0</v>
      </c>
      <c r="M416" s="86" t="n">
        <v>1.605399465610832e+18</v>
      </c>
      <c r="N416" s="86" t="n"/>
    </row>
    <row r="417">
      <c r="C417" s="86" t="inlineStr">
        <is>
          <t>False</t>
        </is>
      </c>
      <c r="D417" s="82" t="n">
        <v>13</v>
      </c>
      <c r="E417" s="82" t="inlineStr">
        <is>
          <t>North Georgia Bank</t>
        </is>
      </c>
      <c r="F417" s="82" t="inlineStr">
        <is>
          <t>Watkinsville</t>
        </is>
      </c>
      <c r="G417" s="82" t="inlineStr">
        <is>
          <t>Georgia</t>
        </is>
      </c>
      <c r="H417" s="82" t="n">
        <v>40578</v>
      </c>
      <c r="I417" s="82" t="inlineStr">
        <is>
          <t>BankSouth</t>
        </is>
      </c>
      <c r="J417" s="82" t="n">
        <v>153</v>
      </c>
      <c r="K417" s="82" t="n">
        <v>335</v>
      </c>
      <c r="L417" s="82" t="n">
        <v>0</v>
      </c>
      <c r="M417" s="86" t="n">
        <v>1.452680912506364e+19</v>
      </c>
      <c r="N417" s="86" t="n"/>
    </row>
    <row r="418">
      <c r="C418" s="86" t="inlineStr">
        <is>
          <t>False</t>
        </is>
      </c>
      <c r="D418" s="82" t="n">
        <v>14</v>
      </c>
      <c r="E418" s="82" t="inlineStr">
        <is>
          <t>Community First Bank</t>
        </is>
      </c>
      <c r="F418" s="82" t="inlineStr">
        <is>
          <t>Chicago</t>
        </is>
      </c>
      <c r="G418" s="82" t="inlineStr">
        <is>
          <t>Illinois</t>
        </is>
      </c>
      <c r="H418" s="82" t="n">
        <v>40578</v>
      </c>
      <c r="I418" s="82" t="inlineStr">
        <is>
          <t>Northbrook Bank and Trust</t>
        </is>
      </c>
      <c r="J418" s="82" t="n">
        <v>51</v>
      </c>
      <c r="K418" s="82" t="n">
        <v>336</v>
      </c>
      <c r="L418" s="82" t="n">
        <v>0</v>
      </c>
      <c r="M418" s="86" t="n">
        <v>6.863996883562575e+17</v>
      </c>
      <c r="N418" s="86" t="n"/>
    </row>
    <row r="419">
      <c r="C419" s="86" t="inlineStr">
        <is>
          <t>False</t>
        </is>
      </c>
      <c r="D419" s="82" t="n">
        <v>15</v>
      </c>
      <c r="E419" s="82" t="inlineStr">
        <is>
          <t>Peoples State Bank</t>
        </is>
      </c>
      <c r="F419" s="82" t="inlineStr">
        <is>
          <t>Hamtramck</t>
        </is>
      </c>
      <c r="G419" s="82" t="inlineStr">
        <is>
          <t>Michigan</t>
        </is>
      </c>
      <c r="H419" s="82" t="n">
        <v>40585</v>
      </c>
      <c r="I419" s="82" t="inlineStr">
        <is>
          <t>First Michigan Bank</t>
        </is>
      </c>
      <c r="J419" s="82" t="n">
        <v>391</v>
      </c>
      <c r="K419" s="82" t="n">
        <v>337</v>
      </c>
      <c r="L419" s="82" t="n">
        <v>0</v>
      </c>
      <c r="M419" s="86" t="n">
        <v>1.345561631029888e+19</v>
      </c>
      <c r="N419" s="86" t="n"/>
    </row>
    <row r="420">
      <c r="C420" s="86" t="inlineStr">
        <is>
          <t>False</t>
        </is>
      </c>
      <c r="D420" s="82" t="n">
        <v>16</v>
      </c>
      <c r="E420" s="82" t="inlineStr">
        <is>
          <t>Canyon National Bank</t>
        </is>
      </c>
      <c r="F420" s="82" t="inlineStr">
        <is>
          <t>Palm Springs</t>
        </is>
      </c>
      <c r="G420" s="82" t="inlineStr">
        <is>
          <t>California</t>
        </is>
      </c>
      <c r="H420" s="82" t="n">
        <v>40585</v>
      </c>
      <c r="I420" s="82" t="inlineStr">
        <is>
          <t>Pacific Premier Bank</t>
        </is>
      </c>
      <c r="J420" s="82" t="n">
        <v>211</v>
      </c>
      <c r="K420" s="82" t="n">
        <v>338</v>
      </c>
      <c r="L420" s="82" t="n">
        <v>0</v>
      </c>
      <c r="M420" s="86" t="n">
        <v>9.477968532783774e+18</v>
      </c>
      <c r="N420" s="86" t="n"/>
    </row>
    <row r="421">
      <c r="C421" s="86" t="inlineStr">
        <is>
          <t>False</t>
        </is>
      </c>
      <c r="D421" s="82" t="n">
        <v>17</v>
      </c>
      <c r="E421" s="82" t="inlineStr">
        <is>
          <t>Sunshine State Community Bank</t>
        </is>
      </c>
      <c r="F421" s="82" t="inlineStr">
        <is>
          <t>Port Orange</t>
        </is>
      </c>
      <c r="G421" s="82" t="inlineStr">
        <is>
          <t>Florida</t>
        </is>
      </c>
      <c r="H421" s="82" t="n">
        <v>40585</v>
      </c>
      <c r="I421" s="82" t="inlineStr">
        <is>
          <t>Premier American Bank, N.A.</t>
        </is>
      </c>
      <c r="J421" s="82" t="n">
        <v>126</v>
      </c>
      <c r="K421" s="82" t="n">
        <v>339</v>
      </c>
      <c r="L421" s="82" t="n">
        <v>0</v>
      </c>
      <c r="M421" s="86" t="n">
        <v>1.134433944524067e+19</v>
      </c>
      <c r="N421" s="86" t="n"/>
    </row>
    <row r="422">
      <c r="C422" s="86" t="inlineStr">
        <is>
          <t>False</t>
        </is>
      </c>
      <c r="D422" s="82" t="n">
        <v>18</v>
      </c>
      <c r="E422" s="82" t="inlineStr">
        <is>
          <t>Badger State Bank</t>
        </is>
      </c>
      <c r="F422" s="82" t="inlineStr">
        <is>
          <t>Cassville</t>
        </is>
      </c>
      <c r="G422" s="82" t="inlineStr">
        <is>
          <t>Wisconsin</t>
        </is>
      </c>
      <c r="H422" s="82" t="n">
        <v>40585</v>
      </c>
      <c r="I422" s="82" t="inlineStr">
        <is>
          <t>Royal Bank</t>
        </is>
      </c>
      <c r="J422" s="82" t="n">
        <v>84</v>
      </c>
      <c r="K422" s="82" t="n">
        <v>340</v>
      </c>
      <c r="L422" s="82" t="n">
        <v>0</v>
      </c>
      <c r="M422" s="86" t="n">
        <v>1.293793800162014e+18</v>
      </c>
      <c r="N422" s="86" t="n"/>
    </row>
    <row r="423">
      <c r="C423" s="86" t="inlineStr">
        <is>
          <t>False</t>
        </is>
      </c>
      <c r="D423" s="82" t="n">
        <v>19</v>
      </c>
      <c r="E423" s="82" t="inlineStr">
        <is>
          <t>Habersham Bank</t>
        </is>
      </c>
      <c r="F423" s="82" t="inlineStr">
        <is>
          <t>Clarkesville</t>
        </is>
      </c>
      <c r="G423" s="82" t="inlineStr">
        <is>
          <t>Georgia</t>
        </is>
      </c>
      <c r="H423" s="82" t="n">
        <v>40592</v>
      </c>
      <c r="I423" s="82" t="inlineStr">
        <is>
          <t>SCBT, N.A.</t>
        </is>
      </c>
      <c r="J423" s="82" t="n">
        <v>387</v>
      </c>
      <c r="K423" s="82" t="n">
        <v>341</v>
      </c>
      <c r="L423" s="82" t="n">
        <v>0</v>
      </c>
      <c r="M423" s="86" t="n">
        <v>2.667087746800934e+18</v>
      </c>
      <c r="N423" s="86" t="n"/>
    </row>
    <row r="424">
      <c r="C424" s="86" t="inlineStr">
        <is>
          <t>False</t>
        </is>
      </c>
      <c r="D424" s="82" t="n">
        <v>20</v>
      </c>
      <c r="E424" s="82" t="inlineStr">
        <is>
          <t>Citizens Bank of Effingham</t>
        </is>
      </c>
      <c r="F424" s="82" t="inlineStr">
        <is>
          <t>Springfield</t>
        </is>
      </c>
      <c r="G424" s="82" t="inlineStr">
        <is>
          <t>Georgia</t>
        </is>
      </c>
      <c r="H424" s="82" t="n">
        <v>40592</v>
      </c>
      <c r="I424" s="82" t="inlineStr">
        <is>
          <t>Heritage Bank of the South</t>
        </is>
      </c>
      <c r="J424" s="82" t="n">
        <v>214</v>
      </c>
      <c r="K424" s="82" t="n">
        <v>342</v>
      </c>
      <c r="L424" s="82" t="n">
        <v>0</v>
      </c>
      <c r="M424" s="86" t="n">
        <v>7.254888634475888e+18</v>
      </c>
      <c r="N424" s="86" t="n"/>
    </row>
    <row r="425">
      <c r="C425" s="86" t="inlineStr">
        <is>
          <t>False</t>
        </is>
      </c>
      <c r="D425" s="82" t="n">
        <v>21</v>
      </c>
      <c r="E425" s="82" t="inlineStr">
        <is>
          <t>Charter Oak Bank</t>
        </is>
      </c>
      <c r="F425" s="82" t="inlineStr">
        <is>
          <t>Napa</t>
        </is>
      </c>
      <c r="G425" s="82" t="inlineStr">
        <is>
          <t>California</t>
        </is>
      </c>
      <c r="H425" s="82" t="n">
        <v>40592</v>
      </c>
      <c r="I425" s="82" t="inlineStr">
        <is>
          <t>Bank of Marin</t>
        </is>
      </c>
      <c r="J425" s="82" t="n">
        <v>121</v>
      </c>
      <c r="K425" s="82" t="n">
        <v>343</v>
      </c>
      <c r="L425" s="82" t="n">
        <v>0</v>
      </c>
      <c r="M425" s="86" t="n">
        <v>2.346294993158204e+18</v>
      </c>
      <c r="N425" s="86" t="n"/>
    </row>
    <row r="426">
      <c r="C426" s="86" t="inlineStr">
        <is>
          <t>False</t>
        </is>
      </c>
      <c r="D426" s="82" t="n">
        <v>22</v>
      </c>
      <c r="E426" s="82" t="inlineStr">
        <is>
          <t>San Luis Trust Bank, FSB</t>
        </is>
      </c>
      <c r="F426" s="82" t="inlineStr">
        <is>
          <t>San Luis Obispo</t>
        </is>
      </c>
      <c r="G426" s="82" t="inlineStr">
        <is>
          <t>California</t>
        </is>
      </c>
      <c r="H426" s="82" t="n">
        <v>40592</v>
      </c>
      <c r="I426" s="82" t="inlineStr">
        <is>
          <t>First California Bank</t>
        </is>
      </c>
      <c r="J426" s="82" t="n">
        <v>333</v>
      </c>
      <c r="K426" s="82" t="n">
        <v>344</v>
      </c>
      <c r="L426" s="82" t="n">
        <v>0</v>
      </c>
      <c r="M426" s="86" t="n">
        <v>1.145075498756126e+19</v>
      </c>
      <c r="N426" s="86" t="n"/>
    </row>
    <row r="427">
      <c r="C427" s="86" t="inlineStr">
        <is>
          <t>False</t>
        </is>
      </c>
      <c r="D427" s="82" t="n">
        <v>23</v>
      </c>
      <c r="E427" s="82" t="inlineStr">
        <is>
          <t>Valley Community Bank</t>
        </is>
      </c>
      <c r="F427" s="82" t="inlineStr">
        <is>
          <t>St. Charles</t>
        </is>
      </c>
      <c r="G427" s="82" t="inlineStr">
        <is>
          <t>Illinois</t>
        </is>
      </c>
      <c r="H427" s="82" t="n">
        <v>40599</v>
      </c>
      <c r="I427" s="82" t="inlineStr">
        <is>
          <t>First State Bank</t>
        </is>
      </c>
      <c r="J427" s="82" t="n">
        <v>123</v>
      </c>
      <c r="K427" s="82" t="n">
        <v>345</v>
      </c>
      <c r="L427" s="82" t="n">
        <v>0</v>
      </c>
      <c r="M427" s="86" t="n">
        <v>1.435975457009885e+19</v>
      </c>
      <c r="N427" s="86" t="n"/>
    </row>
    <row r="428">
      <c r="C428" s="86" t="inlineStr">
        <is>
          <t>False</t>
        </is>
      </c>
      <c r="D428" s="82" t="n">
        <v>24</v>
      </c>
      <c r="E428" s="82" t="inlineStr">
        <is>
          <t>First National Bank of Davis</t>
        </is>
      </c>
      <c r="F428" s="82" t="inlineStr">
        <is>
          <t>Davis</t>
        </is>
      </c>
      <c r="G428" s="82" t="inlineStr">
        <is>
          <t>Oklahoma</t>
        </is>
      </c>
      <c r="H428" s="82" t="n">
        <v>40613</v>
      </c>
      <c r="I428" s="82" t="inlineStr">
        <is>
          <t>The Pauls Valley National Bank</t>
        </is>
      </c>
      <c r="J428" s="82" t="n">
        <v>90</v>
      </c>
      <c r="K428" s="82" t="n">
        <v>346</v>
      </c>
      <c r="L428" s="82" t="n">
        <v>0</v>
      </c>
      <c r="M428" s="86" t="n">
        <v>6.246960306294746e+18</v>
      </c>
      <c r="N428" s="86" t="n"/>
    </row>
    <row r="429">
      <c r="C429" s="86" t="inlineStr">
        <is>
          <t>False</t>
        </is>
      </c>
      <c r="D429" s="82" t="n">
        <v>25</v>
      </c>
      <c r="E429" s="82" t="inlineStr">
        <is>
          <t>Legacy Bank</t>
        </is>
      </c>
      <c r="F429" s="82" t="inlineStr">
        <is>
          <t>Milwaukee</t>
        </is>
      </c>
      <c r="G429" s="82" t="inlineStr">
        <is>
          <t>Wisconsin</t>
        </is>
      </c>
      <c r="H429" s="82" t="n">
        <v>40613</v>
      </c>
      <c r="I429" s="82" t="inlineStr">
        <is>
          <t>Seaway Bank and Trust Company</t>
        </is>
      </c>
      <c r="J429" s="82" t="n">
        <v>190</v>
      </c>
      <c r="K429" s="82" t="n">
        <v>347</v>
      </c>
      <c r="L429" s="82" t="n">
        <v>0</v>
      </c>
      <c r="M429" s="86" t="n">
        <v>1.335488776100519e+19</v>
      </c>
      <c r="N429" s="86" t="n"/>
    </row>
    <row r="430">
      <c r="C430" s="86" t="inlineStr">
        <is>
          <t>False</t>
        </is>
      </c>
      <c r="D430" s="82" t="n">
        <v>26</v>
      </c>
      <c r="E430" s="82" t="inlineStr">
        <is>
          <t>Bank of Commerce</t>
        </is>
      </c>
      <c r="F430" s="82" t="inlineStr">
        <is>
          <t>Wood Dale</t>
        </is>
      </c>
      <c r="G430" s="82" t="inlineStr">
        <is>
          <t>Illinois</t>
        </is>
      </c>
      <c r="H430" s="82" t="n">
        <v>40627</v>
      </c>
      <c r="I430" s="82" t="inlineStr">
        <is>
          <t>Advantage National Bank Group</t>
        </is>
      </c>
      <c r="J430" s="82" t="n">
        <v>163</v>
      </c>
      <c r="K430" s="82" t="n">
        <v>348</v>
      </c>
      <c r="L430" s="82" t="n">
        <v>0</v>
      </c>
      <c r="M430" s="86" t="n">
        <v>1.765885952296909e+19</v>
      </c>
      <c r="N430" s="86" t="n"/>
    </row>
    <row r="431">
      <c r="C431" s="86" t="inlineStr">
        <is>
          <t>False</t>
        </is>
      </c>
      <c r="D431" s="82" t="n">
        <v>27</v>
      </c>
      <c r="E431" s="82" t="inlineStr">
        <is>
          <t>Western Springs National Bank and Trust</t>
        </is>
      </c>
      <c r="F431" s="82" t="inlineStr">
        <is>
          <t>Western Springs</t>
        </is>
      </c>
      <c r="G431" s="82" t="inlineStr">
        <is>
          <t>Illinois</t>
        </is>
      </c>
      <c r="H431" s="82" t="n">
        <v>40644</v>
      </c>
      <c r="I431" s="82" t="inlineStr">
        <is>
          <t>Heartland Bank and Trust Company</t>
        </is>
      </c>
      <c r="J431" s="82" t="n">
        <v>186</v>
      </c>
      <c r="K431" s="82" t="n">
        <v>349</v>
      </c>
      <c r="L431" s="82" t="n">
        <v>0</v>
      </c>
      <c r="M431" s="86" t="n">
        <v>1.398690108557077e+18</v>
      </c>
      <c r="N431" s="86" t="n"/>
    </row>
    <row r="432">
      <c r="C432" s="86" t="inlineStr">
        <is>
          <t>False</t>
        </is>
      </c>
      <c r="D432" s="82" t="n">
        <v>28</v>
      </c>
      <c r="E432" s="82" t="inlineStr">
        <is>
          <t>Nevada Commerce Bank</t>
        </is>
      </c>
      <c r="F432" s="82" t="inlineStr">
        <is>
          <t>Las Vegas</t>
        </is>
      </c>
      <c r="G432" s="82" t="inlineStr">
        <is>
          <t>Nevada</t>
        </is>
      </c>
      <c r="H432" s="82" t="n">
        <v>40644</v>
      </c>
      <c r="I432" s="82" t="inlineStr">
        <is>
          <t>City National Bank</t>
        </is>
      </c>
      <c r="J432" s="82" t="n">
        <v>144</v>
      </c>
      <c r="K432" s="82" t="n">
        <v>350</v>
      </c>
      <c r="L432" s="82" t="n">
        <v>0</v>
      </c>
      <c r="M432" s="86" t="n">
        <v>3.681794608854337e+18</v>
      </c>
      <c r="N432" s="86" t="n"/>
    </row>
    <row r="433">
      <c r="C433" s="86" t="inlineStr">
        <is>
          <t>False</t>
        </is>
      </c>
      <c r="D433" s="82" t="n">
        <v>29</v>
      </c>
      <c r="E433" s="82" t="inlineStr">
        <is>
          <t>Bartow County Bank</t>
        </is>
      </c>
      <c r="F433" s="82" t="inlineStr">
        <is>
          <t>Cartersville</t>
        </is>
      </c>
      <c r="G433" s="82" t="inlineStr">
        <is>
          <t>Georgia</t>
        </is>
      </c>
      <c r="H433" s="82" t="n">
        <v>40648</v>
      </c>
      <c r="I433" s="82" t="inlineStr">
        <is>
          <t>Hamilton State Bank</t>
        </is>
      </c>
      <c r="J433" s="82" t="n">
        <v>330</v>
      </c>
      <c r="K433" s="82" t="n">
        <v>351</v>
      </c>
      <c r="L433" s="82" t="n">
        <v>0</v>
      </c>
      <c r="M433" s="86" t="n">
        <v>7.265190898795474e+18</v>
      </c>
      <c r="N433" s="86" t="n"/>
    </row>
    <row r="434">
      <c r="C434" s="86" t="inlineStr">
        <is>
          <t>False</t>
        </is>
      </c>
      <c r="D434" s="82" t="n">
        <v>30</v>
      </c>
      <c r="E434" s="82" t="inlineStr">
        <is>
          <t>New Horizons Bank</t>
        </is>
      </c>
      <c r="F434" s="82" t="inlineStr">
        <is>
          <t>East Ellijay</t>
        </is>
      </c>
      <c r="G434" s="82" t="inlineStr">
        <is>
          <t>Georgia</t>
        </is>
      </c>
      <c r="H434" s="82" t="n">
        <v>40648</v>
      </c>
      <c r="I434" s="82" t="inlineStr">
        <is>
          <t>Citizens South Bank</t>
        </is>
      </c>
      <c r="J434" s="82" t="n">
        <v>110</v>
      </c>
      <c r="K434" s="82" t="n">
        <v>352</v>
      </c>
      <c r="L434" s="82" t="n">
        <v>0</v>
      </c>
      <c r="M434" s="86" t="n">
        <v>5.923909923794958e+18</v>
      </c>
      <c r="N434" s="86" t="n"/>
    </row>
    <row r="435">
      <c r="C435" s="86" t="inlineStr">
        <is>
          <t>False</t>
        </is>
      </c>
      <c r="D435" s="82" t="n">
        <v>31</v>
      </c>
      <c r="E435" s="82" t="inlineStr">
        <is>
          <t>Nexity Bank</t>
        </is>
      </c>
      <c r="F435" s="82" t="inlineStr">
        <is>
          <t>Birmingham</t>
        </is>
      </c>
      <c r="G435" s="82" t="inlineStr">
        <is>
          <t>Alabama</t>
        </is>
      </c>
      <c r="H435" s="82" t="n">
        <v>40648</v>
      </c>
      <c r="I435" s="82" t="inlineStr">
        <is>
          <t>AloStar Bank of Commerce</t>
        </is>
      </c>
      <c r="J435" s="82" t="n">
        <v>793</v>
      </c>
      <c r="K435" s="82" t="n">
        <v>353</v>
      </c>
      <c r="L435" s="82" t="n">
        <v>0</v>
      </c>
      <c r="M435" s="86" t="n">
        <v>1.790798997637571e+19</v>
      </c>
      <c r="N435" s="86" t="n"/>
    </row>
    <row r="436">
      <c r="C436" s="86" t="inlineStr">
        <is>
          <t>False</t>
        </is>
      </c>
      <c r="D436" s="82" t="n">
        <v>32</v>
      </c>
      <c r="E436" s="82" t="inlineStr">
        <is>
          <t>Superior Bank</t>
        </is>
      </c>
      <c r="F436" s="82" t="inlineStr">
        <is>
          <t>Birmingham</t>
        </is>
      </c>
      <c r="G436" s="82" t="inlineStr">
        <is>
          <t>Alabama</t>
        </is>
      </c>
      <c r="H436" s="82" t="n">
        <v>40648</v>
      </c>
      <c r="I436" s="82" t="inlineStr">
        <is>
          <t>Superior Bank, N.A.</t>
        </is>
      </c>
      <c r="J436" s="82" t="n">
        <v>3000</v>
      </c>
      <c r="K436" s="82" t="n">
        <v>354</v>
      </c>
      <c r="L436" s="82" t="n">
        <v>0</v>
      </c>
      <c r="M436" s="86" t="n">
        <v>6.404574461264213e+18</v>
      </c>
      <c r="N436" s="86" t="n"/>
    </row>
    <row r="437">
      <c r="C437" s="86" t="inlineStr">
        <is>
          <t>False</t>
        </is>
      </c>
      <c r="D437" s="82" t="n">
        <v>33</v>
      </c>
      <c r="E437" s="82" t="inlineStr">
        <is>
          <t>Rosemount National Bank</t>
        </is>
      </c>
      <c r="F437" s="82" t="inlineStr">
        <is>
          <t>Rosemount</t>
        </is>
      </c>
      <c r="G437" s="82" t="inlineStr">
        <is>
          <t>Minnesota</t>
        </is>
      </c>
      <c r="H437" s="82" t="n">
        <v>40648</v>
      </c>
      <c r="I437" s="82" t="inlineStr">
        <is>
          <t>Central Bank</t>
        </is>
      </c>
      <c r="J437" s="82" t="n">
        <v>37</v>
      </c>
      <c r="K437" s="82" t="n">
        <v>355</v>
      </c>
      <c r="L437" s="82" t="n">
        <v>0</v>
      </c>
      <c r="M437" s="86" t="n">
        <v>2.249995001304782e+18</v>
      </c>
      <c r="N437" s="86" t="n"/>
    </row>
    <row r="438">
      <c r="C438" s="86" t="inlineStr">
        <is>
          <t>False</t>
        </is>
      </c>
      <c r="D438" s="82" t="n">
        <v>34</v>
      </c>
      <c r="E438" s="82" t="inlineStr">
        <is>
          <t>Heritage Banking Group</t>
        </is>
      </c>
      <c r="F438" s="82" t="inlineStr">
        <is>
          <t>Carthage</t>
        </is>
      </c>
      <c r="G438" s="82" t="inlineStr">
        <is>
          <t>Mississippi</t>
        </is>
      </c>
      <c r="H438" s="82" t="n">
        <v>40648</v>
      </c>
      <c r="I438" s="82" t="inlineStr">
        <is>
          <t>TrustMark National Bank</t>
        </is>
      </c>
      <c r="J438" s="82" t="n">
        <v>224</v>
      </c>
      <c r="K438" s="82" t="n">
        <v>356</v>
      </c>
      <c r="L438" s="82" t="n">
        <v>0</v>
      </c>
      <c r="M438" s="86" t="n">
        <v>2.777854976411625e+18</v>
      </c>
      <c r="N438" s="86" t="n"/>
    </row>
    <row r="439">
      <c r="C439" s="86" t="inlineStr">
        <is>
          <t>False</t>
        </is>
      </c>
      <c r="D439" s="82" t="n">
        <v>35</v>
      </c>
      <c r="E439" s="82" t="inlineStr">
        <is>
          <t>Community Central Bank</t>
        </is>
      </c>
      <c r="F439" s="82" t="inlineStr">
        <is>
          <t>Mount Clemens</t>
        </is>
      </c>
      <c r="G439" s="82" t="inlineStr">
        <is>
          <t>Michigan</t>
        </is>
      </c>
      <c r="H439" s="82" t="n">
        <v>40662</v>
      </c>
      <c r="I439" s="82" t="inlineStr">
        <is>
          <t>Talmer Bank and Trust</t>
        </is>
      </c>
      <c r="J439" s="82" t="n">
        <v>476</v>
      </c>
      <c r="K439" s="82" t="n">
        <v>357</v>
      </c>
      <c r="L439" s="82" t="n">
        <v>0</v>
      </c>
      <c r="M439" s="86" t="n">
        <v>9.719804354150451e+18</v>
      </c>
      <c r="N439" s="86" t="n"/>
    </row>
    <row r="440">
      <c r="C440" s="86" t="inlineStr">
        <is>
          <t>False</t>
        </is>
      </c>
      <c r="D440" s="82" t="n">
        <v>36</v>
      </c>
      <c r="E440" s="82" t="inlineStr">
        <is>
          <t>Park Avenue Bank</t>
        </is>
      </c>
      <c r="F440" s="82" t="inlineStr">
        <is>
          <t>Valdosta</t>
        </is>
      </c>
      <c r="G440" s="82" t="inlineStr">
        <is>
          <t>Georgia</t>
        </is>
      </c>
      <c r="H440" s="82" t="n">
        <v>40662</v>
      </c>
      <c r="I440" s="82" t="inlineStr">
        <is>
          <t>Bank of the Ozarks</t>
        </is>
      </c>
      <c r="J440" s="82" t="n">
        <v>953</v>
      </c>
      <c r="K440" s="82" t="n">
        <v>358</v>
      </c>
      <c r="L440" s="82" t="n">
        <v>0</v>
      </c>
      <c r="M440" s="86" t="n">
        <v>1.693561130603742e+19</v>
      </c>
      <c r="N440" s="86" t="n"/>
    </row>
    <row r="441">
      <c r="C441" s="86" t="inlineStr">
        <is>
          <t>False</t>
        </is>
      </c>
      <c r="D441" s="82" t="n">
        <v>37</v>
      </c>
      <c r="E441" s="82" t="inlineStr">
        <is>
          <t>First Choice Community Bank</t>
        </is>
      </c>
      <c r="F441" s="82" t="inlineStr">
        <is>
          <t>Dallas</t>
        </is>
      </c>
      <c r="G441" s="82" t="inlineStr">
        <is>
          <t>Georgia</t>
        </is>
      </c>
      <c r="H441" s="82" t="n">
        <v>40662</v>
      </c>
      <c r="I441" s="82" t="inlineStr">
        <is>
          <t>Bank of the Ozarks</t>
        </is>
      </c>
      <c r="J441" s="82" t="n">
        <v>309</v>
      </c>
      <c r="K441" s="82" t="n">
        <v>359</v>
      </c>
      <c r="L441" s="82" t="n">
        <v>0</v>
      </c>
      <c r="M441" s="86" t="n">
        <v>5.235157552944018e+18</v>
      </c>
      <c r="N441" s="86" t="n"/>
    </row>
    <row r="442">
      <c r="C442" s="86" t="inlineStr">
        <is>
          <t>False</t>
        </is>
      </c>
      <c r="D442" s="82" t="n">
        <v>38</v>
      </c>
      <c r="E442" s="82" t="inlineStr">
        <is>
          <t>Cortez Community Bank</t>
        </is>
      </c>
      <c r="F442" s="82" t="inlineStr">
        <is>
          <t>Brooksville</t>
        </is>
      </c>
      <c r="G442" s="82" t="inlineStr">
        <is>
          <t>Florida</t>
        </is>
      </c>
      <c r="H442" s="82" t="n">
        <v>40662</v>
      </c>
      <c r="I442" s="82" t="inlineStr">
        <is>
          <t>Florida Community Bank</t>
        </is>
      </c>
      <c r="J442" s="82" t="n">
        <v>71</v>
      </c>
      <c r="K442" s="82" t="n">
        <v>360</v>
      </c>
      <c r="L442" s="82" t="n">
        <v>0</v>
      </c>
      <c r="M442" s="86" t="n">
        <v>6.636559469479527e+18</v>
      </c>
      <c r="N442" s="86" t="n"/>
    </row>
    <row r="443">
      <c r="C443" s="86" t="inlineStr">
        <is>
          <t>False</t>
        </is>
      </c>
      <c r="D443" s="82" t="n">
        <v>39</v>
      </c>
      <c r="E443" s="82" t="inlineStr">
        <is>
          <t>First National Bank of Central Florida</t>
        </is>
      </c>
      <c r="F443" s="82" t="inlineStr">
        <is>
          <t>Winter Park</t>
        </is>
      </c>
      <c r="G443" s="82" t="inlineStr">
        <is>
          <t>Florida</t>
        </is>
      </c>
      <c r="H443" s="82" t="n">
        <v>40662</v>
      </c>
      <c r="I443" s="82" t="inlineStr">
        <is>
          <t>Florida Community Bank</t>
        </is>
      </c>
      <c r="J443" s="82" t="n">
        <v>352</v>
      </c>
      <c r="K443" s="82" t="n">
        <v>361</v>
      </c>
      <c r="L443" s="82" t="n">
        <v>0</v>
      </c>
      <c r="M443" s="86" t="n">
        <v>1.593091166375098e+19</v>
      </c>
      <c r="N443" s="86" t="n"/>
    </row>
    <row r="444">
      <c r="C444" s="86" t="inlineStr">
        <is>
          <t>False</t>
        </is>
      </c>
      <c r="D444" s="82" t="n">
        <v>40</v>
      </c>
      <c r="E444" s="82" t="inlineStr">
        <is>
          <t>Coastal Bank</t>
        </is>
      </c>
      <c r="F444" s="82" t="inlineStr">
        <is>
          <t>Cocoa Beach</t>
        </is>
      </c>
      <c r="G444" s="82" t="inlineStr">
        <is>
          <t>Florida</t>
        </is>
      </c>
      <c r="H444" s="82" t="n">
        <v>40669</v>
      </c>
      <c r="I444" s="82" t="inlineStr">
        <is>
          <t>Florida Community Bank</t>
        </is>
      </c>
      <c r="J444" s="82" t="n">
        <v>129</v>
      </c>
      <c r="K444" s="82" t="n">
        <v>362</v>
      </c>
      <c r="L444" s="82" t="n">
        <v>0</v>
      </c>
      <c r="M444" s="86" t="n">
        <v>1.558776131171504e+19</v>
      </c>
      <c r="N444" s="86" t="n"/>
    </row>
    <row r="445">
      <c r="C445" s="86" t="inlineStr">
        <is>
          <t>False</t>
        </is>
      </c>
      <c r="D445" s="82" t="n">
        <v>41</v>
      </c>
      <c r="E445" s="82" t="inlineStr">
        <is>
          <t>Atlantic Southern Bank</t>
        </is>
      </c>
      <c r="F445" s="82" t="inlineStr">
        <is>
          <t>Macon</t>
        </is>
      </c>
      <c r="G445" s="82" t="inlineStr">
        <is>
          <t>Georgia</t>
        </is>
      </c>
      <c r="H445" s="82" t="n">
        <v>40683</v>
      </c>
      <c r="I445" s="82" t="inlineStr">
        <is>
          <t>CertusBank, N.A.</t>
        </is>
      </c>
      <c r="J445" s="82" t="n">
        <v>742</v>
      </c>
      <c r="K445" s="82" t="n">
        <v>363</v>
      </c>
      <c r="L445" s="82" t="n">
        <v>0</v>
      </c>
      <c r="M445" s="86" t="n">
        <v>4.366047712688759e+18</v>
      </c>
      <c r="N445" s="86" t="n"/>
    </row>
    <row r="446">
      <c r="C446" s="86" t="inlineStr">
        <is>
          <t>False</t>
        </is>
      </c>
      <c r="D446" s="82" t="n">
        <v>42</v>
      </c>
      <c r="E446" s="82" t="inlineStr">
        <is>
          <t>First Georgia Banking Company</t>
        </is>
      </c>
      <c r="F446" s="82" t="inlineStr">
        <is>
          <t>Franklin</t>
        </is>
      </c>
      <c r="G446" s="82" t="inlineStr">
        <is>
          <t>Georgia</t>
        </is>
      </c>
      <c r="H446" s="82" t="n">
        <v>40683</v>
      </c>
      <c r="I446" s="82" t="inlineStr">
        <is>
          <t>CertusBank, N.A.</t>
        </is>
      </c>
      <c r="J446" s="82" t="n">
        <v>731</v>
      </c>
      <c r="K446" s="82" t="n">
        <v>364</v>
      </c>
      <c r="L446" s="82" t="n">
        <v>0</v>
      </c>
      <c r="M446" s="86" t="n">
        <v>7.817765568618968e+18</v>
      </c>
      <c r="N446" s="86" t="n"/>
    </row>
    <row r="447">
      <c r="C447" s="86" t="inlineStr">
        <is>
          <t>False</t>
        </is>
      </c>
      <c r="D447" s="82" t="n">
        <v>43</v>
      </c>
      <c r="E447" s="82" t="inlineStr">
        <is>
          <t>Summit Bank</t>
        </is>
      </c>
      <c r="F447" s="82" t="inlineStr">
        <is>
          <t>Burlington</t>
        </is>
      </c>
      <c r="G447" s="82" t="inlineStr">
        <is>
          <t>Washington</t>
        </is>
      </c>
      <c r="H447" s="82" t="n">
        <v>40683</v>
      </c>
      <c r="I447" s="82" t="inlineStr">
        <is>
          <t>Columbia State Bank</t>
        </is>
      </c>
      <c r="J447" s="82" t="n">
        <v>143</v>
      </c>
      <c r="K447" s="82" t="n">
        <v>365</v>
      </c>
      <c r="L447" s="82" t="n">
        <v>0</v>
      </c>
      <c r="M447" s="86" t="n">
        <v>1.121349818012278e+19</v>
      </c>
      <c r="N447" s="86" t="n"/>
    </row>
    <row r="448">
      <c r="C448" s="86" t="inlineStr">
        <is>
          <t>False</t>
        </is>
      </c>
      <c r="D448" s="82" t="n">
        <v>44</v>
      </c>
      <c r="E448" s="82" t="inlineStr">
        <is>
          <t>First Heritage Bank</t>
        </is>
      </c>
      <c r="F448" s="82" t="inlineStr">
        <is>
          <t>Snohomish</t>
        </is>
      </c>
      <c r="G448" s="82" t="inlineStr">
        <is>
          <t>Washington</t>
        </is>
      </c>
      <c r="H448" s="82" t="n">
        <v>40690</v>
      </c>
      <c r="I448" s="82" t="inlineStr">
        <is>
          <t>Columbia State Bank</t>
        </is>
      </c>
      <c r="J448" s="82" t="n">
        <v>174</v>
      </c>
      <c r="K448" s="82" t="n">
        <v>366</v>
      </c>
      <c r="L448" s="82" t="n">
        <v>0</v>
      </c>
      <c r="M448" s="86" t="n">
        <v>2.710396227277958e+18</v>
      </c>
      <c r="N448" s="86" t="n"/>
    </row>
    <row r="449">
      <c r="C449" s="86" t="inlineStr">
        <is>
          <t>False</t>
        </is>
      </c>
      <c r="D449" s="82" t="n">
        <v>45</v>
      </c>
      <c r="E449" s="82" t="inlineStr">
        <is>
          <t>Atlantic Bank and Trust</t>
        </is>
      </c>
      <c r="F449" s="82" t="inlineStr">
        <is>
          <t>Charleston</t>
        </is>
      </c>
      <c r="G449" s="82" t="inlineStr">
        <is>
          <t>South Carolina</t>
        </is>
      </c>
      <c r="H449" s="82" t="n">
        <v>40697</v>
      </c>
      <c r="I449" s="82" t="inlineStr">
        <is>
          <t>First Citizens Bank and Trust Company</t>
        </is>
      </c>
      <c r="J449" s="82" t="n">
        <v>208</v>
      </c>
      <c r="K449" s="82" t="n">
        <v>367</v>
      </c>
      <c r="L449" s="82" t="n">
        <v>0</v>
      </c>
      <c r="M449" s="86" t="n">
        <v>1.210866493275192e+19</v>
      </c>
      <c r="N449" s="86" t="n"/>
    </row>
    <row r="450">
      <c r="C450" s="86" t="inlineStr">
        <is>
          <t>False</t>
        </is>
      </c>
      <c r="D450" s="82" t="n">
        <v>46</v>
      </c>
      <c r="E450" s="82" t="inlineStr">
        <is>
          <t>McIntosh State Bank</t>
        </is>
      </c>
      <c r="F450" s="82" t="inlineStr">
        <is>
          <t>Jackson</t>
        </is>
      </c>
      <c r="G450" s="82" t="inlineStr">
        <is>
          <t>Georgia</t>
        </is>
      </c>
      <c r="H450" s="82" t="n">
        <v>40711</v>
      </c>
      <c r="I450" s="82" t="inlineStr">
        <is>
          <t>Hamilton Bank</t>
        </is>
      </c>
      <c r="J450" s="82" t="n">
        <v>339.9</v>
      </c>
      <c r="K450" s="82" t="n">
        <v>368</v>
      </c>
      <c r="L450" s="82" t="n">
        <v>0</v>
      </c>
      <c r="M450" s="86" t="n">
        <v>1.047097728680802e+19</v>
      </c>
      <c r="N450" s="86" t="n"/>
    </row>
    <row r="451">
      <c r="C451" s="86" t="inlineStr">
        <is>
          <t>False</t>
        </is>
      </c>
      <c r="D451" s="82" t="n">
        <v>47</v>
      </c>
      <c r="E451" s="82" t="inlineStr">
        <is>
          <t>First Commercial Bank of Tampa Bay</t>
        </is>
      </c>
      <c r="F451" s="82" t="inlineStr">
        <is>
          <t>Tampa</t>
        </is>
      </c>
      <c r="G451" s="82" t="inlineStr">
        <is>
          <t>Florida</t>
        </is>
      </c>
      <c r="H451" s="82" t="n">
        <v>40711</v>
      </c>
      <c r="I451" s="82" t="inlineStr">
        <is>
          <t>Stonegate Bank</t>
        </is>
      </c>
      <c r="J451" s="82" t="n">
        <v>98.59999999999999</v>
      </c>
      <c r="K451" s="82" t="n">
        <v>369</v>
      </c>
      <c r="L451" s="82" t="n">
        <v>0</v>
      </c>
      <c r="M451" s="86" t="n">
        <v>1.479060171604464e+19</v>
      </c>
      <c r="N451" s="86" t="n"/>
    </row>
    <row r="452">
      <c r="C452" s="86" t="inlineStr">
        <is>
          <t>False</t>
        </is>
      </c>
      <c r="D452" s="82" t="n">
        <v>48</v>
      </c>
      <c r="E452" s="82" t="inlineStr">
        <is>
          <t>Mountain Heritage Bank</t>
        </is>
      </c>
      <c r="F452" s="82" t="inlineStr">
        <is>
          <t>Clayton</t>
        </is>
      </c>
      <c r="G452" s="82" t="inlineStr">
        <is>
          <t>Georgia</t>
        </is>
      </c>
      <c r="H452" s="82" t="n">
        <v>40718</v>
      </c>
      <c r="I452" s="82" t="inlineStr">
        <is>
          <t>First American Bank and Trust Company</t>
        </is>
      </c>
      <c r="J452" s="82" t="n">
        <v>103.7</v>
      </c>
      <c r="K452" s="82" t="n">
        <v>370</v>
      </c>
      <c r="L452" s="82" t="n">
        <v>0</v>
      </c>
      <c r="M452" s="86" t="n">
        <v>6.675156705729244e+18</v>
      </c>
      <c r="N452" s="86" t="n"/>
    </row>
    <row r="453">
      <c r="C453" s="86" t="inlineStr">
        <is>
          <t>False</t>
        </is>
      </c>
      <c r="D453" s="82" t="n">
        <v>49</v>
      </c>
      <c r="E453" s="82" t="inlineStr">
        <is>
          <t>First Chicago Bank &amp; Trust</t>
        </is>
      </c>
      <c r="F453" s="82" t="inlineStr">
        <is>
          <t>Chicago</t>
        </is>
      </c>
      <c r="G453" s="82" t="inlineStr">
        <is>
          <t>Illinois</t>
        </is>
      </c>
      <c r="H453" s="82" t="n">
        <v>40732</v>
      </c>
      <c r="I453" s="82" t="inlineStr">
        <is>
          <t>Northbrook Bank and Trust Company</t>
        </is>
      </c>
      <c r="J453" s="82" t="n">
        <v>959.3</v>
      </c>
      <c r="K453" s="82" t="n">
        <v>371</v>
      </c>
      <c r="L453" s="82" t="n">
        <v>0</v>
      </c>
      <c r="M453" s="86" t="n">
        <v>6.805970902870448e+18</v>
      </c>
      <c r="N453" s="86" t="n"/>
    </row>
    <row r="454">
      <c r="C454" s="86" t="inlineStr">
        <is>
          <t>False</t>
        </is>
      </c>
      <c r="D454" s="82" t="n">
        <v>50</v>
      </c>
      <c r="E454" s="82" t="inlineStr">
        <is>
          <t>Colorado Capital Bank</t>
        </is>
      </c>
      <c r="F454" s="82" t="inlineStr">
        <is>
          <t>Castle Rock</t>
        </is>
      </c>
      <c r="G454" s="82" t="inlineStr">
        <is>
          <t>Colorado</t>
        </is>
      </c>
      <c r="H454" s="82" t="n">
        <v>40732</v>
      </c>
      <c r="I454" s="82" t="inlineStr">
        <is>
          <t>First-Citizens Bank and Trust Company</t>
        </is>
      </c>
      <c r="J454" s="82" t="n">
        <v>717.5</v>
      </c>
      <c r="K454" s="82" t="n">
        <v>372</v>
      </c>
      <c r="L454" s="82" t="n">
        <v>0</v>
      </c>
      <c r="M454" s="86" t="n">
        <v>3.272942883238499e+17</v>
      </c>
      <c r="N454" s="86" t="n"/>
    </row>
    <row r="455">
      <c r="C455" s="86" t="inlineStr">
        <is>
          <t>False</t>
        </is>
      </c>
      <c r="D455" s="82" t="n">
        <v>51</v>
      </c>
      <c r="E455" s="82" t="inlineStr">
        <is>
          <t>Signature Bank</t>
        </is>
      </c>
      <c r="F455" s="82" t="inlineStr">
        <is>
          <t>Windsor</t>
        </is>
      </c>
      <c r="G455" s="82" t="inlineStr">
        <is>
          <t>Colorado</t>
        </is>
      </c>
      <c r="H455" s="82" t="n">
        <v>40732</v>
      </c>
      <c r="I455" s="82" t="inlineStr">
        <is>
          <t>Points West Community Bank</t>
        </is>
      </c>
      <c r="J455" s="82" t="n">
        <v>66.7</v>
      </c>
      <c r="K455" s="82" t="n">
        <v>373</v>
      </c>
      <c r="L455" s="82" t="n">
        <v>0</v>
      </c>
      <c r="M455" s="86" t="n">
        <v>1.592870538678798e+18</v>
      </c>
      <c r="N455" s="86" t="n"/>
    </row>
    <row r="456">
      <c r="C456" s="86" t="inlineStr">
        <is>
          <t>False</t>
        </is>
      </c>
      <c r="D456" s="82" t="n">
        <v>52</v>
      </c>
      <c r="E456" s="82" t="inlineStr">
        <is>
          <t>One Georgia Bank</t>
        </is>
      </c>
      <c r="F456" s="82" t="inlineStr">
        <is>
          <t>Atlanta</t>
        </is>
      </c>
      <c r="G456" s="82" t="inlineStr">
        <is>
          <t>Georgia</t>
        </is>
      </c>
      <c r="H456" s="82" t="n">
        <v>40739</v>
      </c>
      <c r="I456" s="82" t="inlineStr">
        <is>
          <t>Ameris Bank</t>
        </is>
      </c>
      <c r="J456" s="82" t="n">
        <v>186.3</v>
      </c>
      <c r="K456" s="82" t="n">
        <v>374</v>
      </c>
      <c r="L456" s="82" t="n">
        <v>0</v>
      </c>
      <c r="M456" s="86" t="n">
        <v>1.326180678413387e+19</v>
      </c>
      <c r="N456" s="86" t="n"/>
    </row>
    <row r="457">
      <c r="C457" s="86" t="inlineStr">
        <is>
          <t>False</t>
        </is>
      </c>
      <c r="D457" s="82" t="n">
        <v>53</v>
      </c>
      <c r="E457" s="82" t="inlineStr">
        <is>
          <t>High Trust Bank</t>
        </is>
      </c>
      <c r="F457" s="82" t="inlineStr">
        <is>
          <t>Stockbridge</t>
        </is>
      </c>
      <c r="G457" s="82" t="inlineStr">
        <is>
          <t>Georgia</t>
        </is>
      </c>
      <c r="H457" s="82" t="n">
        <v>40739</v>
      </c>
      <c r="I457" s="82" t="inlineStr">
        <is>
          <t>Ameris Bank</t>
        </is>
      </c>
      <c r="J457" s="82" t="n">
        <v>192.5</v>
      </c>
      <c r="K457" s="82" t="n">
        <v>375</v>
      </c>
      <c r="L457" s="82" t="n">
        <v>0</v>
      </c>
      <c r="M457" s="86" t="n">
        <v>7.753713897217936e+18</v>
      </c>
      <c r="N457" s="86" t="n"/>
    </row>
    <row r="458">
      <c r="C458" s="86" t="inlineStr">
        <is>
          <t>False</t>
        </is>
      </c>
      <c r="D458" s="82" t="n">
        <v>54</v>
      </c>
      <c r="E458" s="82" t="inlineStr">
        <is>
          <t>First Peoples Bank</t>
        </is>
      </c>
      <c r="F458" s="82" t="inlineStr">
        <is>
          <t>Port St. Lucie</t>
        </is>
      </c>
      <c r="G458" s="82" t="inlineStr">
        <is>
          <t>Florida</t>
        </is>
      </c>
      <c r="H458" s="82" t="n">
        <v>40739</v>
      </c>
      <c r="I458" s="82" t="inlineStr">
        <is>
          <t>Premier American Bank, N.A.</t>
        </is>
      </c>
      <c r="J458" s="82" t="n">
        <v>228.3</v>
      </c>
      <c r="K458" s="82" t="n">
        <v>376</v>
      </c>
      <c r="L458" s="82" t="n">
        <v>0</v>
      </c>
      <c r="M458" s="86" t="n">
        <v>1.279996264749949e+19</v>
      </c>
      <c r="N458" s="86" t="n"/>
    </row>
    <row r="459">
      <c r="C459" s="86" t="inlineStr">
        <is>
          <t>False</t>
        </is>
      </c>
      <c r="D459" s="82" t="n">
        <v>55</v>
      </c>
      <c r="E459" s="82" t="inlineStr">
        <is>
          <t>Summit Bank</t>
        </is>
      </c>
      <c r="F459" s="82" t="inlineStr">
        <is>
          <t>Prescott</t>
        </is>
      </c>
      <c r="G459" s="82" t="inlineStr">
        <is>
          <t>Arizona</t>
        </is>
      </c>
      <c r="H459" s="82" t="n">
        <v>40739</v>
      </c>
      <c r="I459" s="82" t="inlineStr">
        <is>
          <t>The Foothills Bank</t>
        </is>
      </c>
      <c r="J459" s="82" t="n">
        <v>72</v>
      </c>
      <c r="K459" s="82" t="n">
        <v>377</v>
      </c>
      <c r="L459" s="82" t="n">
        <v>0</v>
      </c>
      <c r="M459" s="86" t="n">
        <v>7.423466093030416e+18</v>
      </c>
      <c r="N459" s="86" t="n"/>
    </row>
    <row r="460">
      <c r="C460" s="86" t="inlineStr">
        <is>
          <t>False</t>
        </is>
      </c>
      <c r="D460" s="82" t="n">
        <v>56</v>
      </c>
      <c r="E460" s="82" t="inlineStr">
        <is>
          <t>Southshore Community Bank</t>
        </is>
      </c>
      <c r="F460" s="82" t="inlineStr">
        <is>
          <t>Apollo Beach</t>
        </is>
      </c>
      <c r="G460" s="82" t="inlineStr">
        <is>
          <t>Florida</t>
        </is>
      </c>
      <c r="H460" s="82" t="n">
        <v>40746</v>
      </c>
      <c r="I460" s="82" t="inlineStr">
        <is>
          <t>American Momentum Bank</t>
        </is>
      </c>
      <c r="J460" s="82" t="n">
        <v>46.3</v>
      </c>
      <c r="K460" s="82" t="n">
        <v>378</v>
      </c>
      <c r="L460" s="82" t="n">
        <v>0</v>
      </c>
      <c r="M460" s="86" t="n">
        <v>5.471148992774228e+18</v>
      </c>
      <c r="N460" s="86" t="n"/>
    </row>
    <row r="461">
      <c r="C461" s="86" t="inlineStr">
        <is>
          <t>False</t>
        </is>
      </c>
      <c r="D461" s="82" t="n">
        <v>57</v>
      </c>
      <c r="E461" s="82" t="inlineStr">
        <is>
          <t>LandMark Bank of Florida</t>
        </is>
      </c>
      <c r="F461" s="82" t="inlineStr">
        <is>
          <t>Sarasota</t>
        </is>
      </c>
      <c r="G461" s="82" t="inlineStr">
        <is>
          <t>Florida</t>
        </is>
      </c>
      <c r="H461" s="82" t="n">
        <v>40746</v>
      </c>
      <c r="I461" s="82" t="inlineStr">
        <is>
          <t>American Momentum Bank</t>
        </is>
      </c>
      <c r="J461" s="82" t="n">
        <v>275</v>
      </c>
      <c r="K461" s="82" t="n">
        <v>379</v>
      </c>
      <c r="L461" s="82" t="n">
        <v>0</v>
      </c>
      <c r="M461" s="86" t="n">
        <v>4.113922751316486e+18</v>
      </c>
      <c r="N461" s="86" t="n"/>
    </row>
    <row r="462">
      <c r="C462" s="86" t="inlineStr">
        <is>
          <t>False</t>
        </is>
      </c>
      <c r="D462" s="82" t="n">
        <v>58</v>
      </c>
      <c r="E462" s="82" t="inlineStr">
        <is>
          <t>Bank of Choice</t>
        </is>
      </c>
      <c r="F462" s="82" t="inlineStr">
        <is>
          <t>Greeley</t>
        </is>
      </c>
      <c r="G462" s="82" t="inlineStr">
        <is>
          <t>Colorado</t>
        </is>
      </c>
      <c r="H462" s="82" t="n">
        <v>40746</v>
      </c>
      <c r="I462" s="82" t="inlineStr">
        <is>
          <t>Bank Midwest, N.A.</t>
        </is>
      </c>
      <c r="J462" s="82" t="n">
        <v>1070</v>
      </c>
      <c r="K462" s="82" t="n">
        <v>380</v>
      </c>
      <c r="L462" s="82" t="n">
        <v>0</v>
      </c>
      <c r="M462" s="86" t="n">
        <v>9.868007083431987e+18</v>
      </c>
      <c r="N462" s="86" t="n"/>
    </row>
    <row r="463">
      <c r="C463" s="86" t="inlineStr">
        <is>
          <t>False</t>
        </is>
      </c>
      <c r="D463" s="82" t="n">
        <v>59</v>
      </c>
      <c r="E463" s="82" t="inlineStr">
        <is>
          <t>Virginia Business Bank</t>
        </is>
      </c>
      <c r="F463" s="82" t="inlineStr">
        <is>
          <t>Richmond</t>
        </is>
      </c>
      <c r="G463" s="82" t="inlineStr">
        <is>
          <t>Virginia</t>
        </is>
      </c>
      <c r="H463" s="82" t="n">
        <v>40753</v>
      </c>
      <c r="I463" s="82" t="inlineStr">
        <is>
          <t>Xenith Bank</t>
        </is>
      </c>
      <c r="J463" s="82" t="n">
        <v>95.8</v>
      </c>
      <c r="K463" s="82" t="n">
        <v>381</v>
      </c>
      <c r="L463" s="82" t="n">
        <v>0</v>
      </c>
      <c r="M463" s="86" t="n">
        <v>1.157205956487865e+19</v>
      </c>
      <c r="N463" s="86" t="n"/>
    </row>
    <row r="464">
      <c r="C464" s="86" t="inlineStr">
        <is>
          <t>False</t>
        </is>
      </c>
      <c r="D464" s="82" t="n">
        <v>60</v>
      </c>
      <c r="E464" s="82" t="inlineStr">
        <is>
          <t>BankMeridian, N.A.</t>
        </is>
      </c>
      <c r="F464" s="82" t="inlineStr">
        <is>
          <t>Columbia</t>
        </is>
      </c>
      <c r="G464" s="82" t="inlineStr">
        <is>
          <t>South Carolina</t>
        </is>
      </c>
      <c r="H464" s="82" t="n">
        <v>40753</v>
      </c>
      <c r="I464" s="82" t="inlineStr">
        <is>
          <t>SCBT, N.A.</t>
        </is>
      </c>
      <c r="J464" s="82" t="n">
        <v>239.8</v>
      </c>
      <c r="K464" s="82" t="n">
        <v>382</v>
      </c>
      <c r="L464" s="82" t="n">
        <v>0</v>
      </c>
      <c r="M464" s="86" t="n">
        <v>1.806447186365882e+18</v>
      </c>
      <c r="N464" s="86" t="n"/>
    </row>
    <row r="465">
      <c r="C465" s="86" t="inlineStr">
        <is>
          <t>False</t>
        </is>
      </c>
      <c r="D465" s="82" t="n">
        <v>61</v>
      </c>
      <c r="E465" s="82" t="inlineStr">
        <is>
          <t>Integra Bank, N.A.</t>
        </is>
      </c>
      <c r="F465" s="82" t="inlineStr">
        <is>
          <t>Evansville</t>
        </is>
      </c>
      <c r="G465" s="82" t="inlineStr">
        <is>
          <t>Indiana</t>
        </is>
      </c>
      <c r="H465" s="82" t="n">
        <v>40753</v>
      </c>
      <c r="I465" s="82" t="inlineStr">
        <is>
          <t>Old National Bank</t>
        </is>
      </c>
      <c r="J465" s="82" t="n">
        <v>2200</v>
      </c>
      <c r="K465" s="82" t="n">
        <v>383</v>
      </c>
      <c r="L465" s="82" t="n">
        <v>0</v>
      </c>
      <c r="M465" s="86" t="n">
        <v>1.523769412526071e+19</v>
      </c>
      <c r="N465" s="86" t="n"/>
    </row>
    <row r="466">
      <c r="C466" s="86" t="inlineStr">
        <is>
          <t>False</t>
        </is>
      </c>
      <c r="D466" s="82" t="n">
        <v>62</v>
      </c>
      <c r="E466" s="82" t="inlineStr">
        <is>
          <t>Bank of Shorewood</t>
        </is>
      </c>
      <c r="F466" s="82" t="inlineStr">
        <is>
          <t>Shorewood</t>
        </is>
      </c>
      <c r="G466" s="82" t="inlineStr">
        <is>
          <t>Illinois</t>
        </is>
      </c>
      <c r="H466" s="82" t="n">
        <v>40760</v>
      </c>
      <c r="I466" s="82" t="inlineStr">
        <is>
          <t>Heartland Bank and Trust Company</t>
        </is>
      </c>
      <c r="J466" s="82" t="n">
        <v>110.7</v>
      </c>
      <c r="K466" s="82" t="n">
        <v>384</v>
      </c>
      <c r="L466" s="82" t="n">
        <v>0</v>
      </c>
      <c r="M466" s="86" t="n">
        <v>1.069891439973553e+19</v>
      </c>
      <c r="N466" s="86" t="n"/>
    </row>
    <row r="467">
      <c r="C467" s="86" t="inlineStr">
        <is>
          <t>False</t>
        </is>
      </c>
      <c r="D467" s="82" t="n">
        <v>63</v>
      </c>
      <c r="E467" s="82" t="inlineStr">
        <is>
          <t>Bank of Whitman</t>
        </is>
      </c>
      <c r="F467" s="82" t="inlineStr">
        <is>
          <t>Colfax</t>
        </is>
      </c>
      <c r="G467" s="82" t="inlineStr">
        <is>
          <t>Washington</t>
        </is>
      </c>
      <c r="H467" s="82" t="n">
        <v>40760</v>
      </c>
      <c r="I467" s="82" t="inlineStr">
        <is>
          <t>Columbia State Bank</t>
        </is>
      </c>
      <c r="J467" s="82" t="n">
        <v>548.6</v>
      </c>
      <c r="K467" s="82" t="n">
        <v>385</v>
      </c>
      <c r="L467" s="82" t="n">
        <v>0</v>
      </c>
      <c r="M467" s="86" t="n">
        <v>2.113476254829567e+18</v>
      </c>
      <c r="N467" s="86" t="n"/>
    </row>
    <row r="468">
      <c r="C468" s="86" t="inlineStr">
        <is>
          <t>False</t>
        </is>
      </c>
      <c r="D468" s="82" t="n">
        <v>64</v>
      </c>
      <c r="E468" s="82" t="inlineStr">
        <is>
          <t>The First National Bank of Olathe</t>
        </is>
      </c>
      <c r="F468" s="82" t="inlineStr">
        <is>
          <t>Olathe</t>
        </is>
      </c>
      <c r="G468" s="82" t="inlineStr">
        <is>
          <t>Kansas</t>
        </is>
      </c>
      <c r="H468" s="82" t="n">
        <v>40767</v>
      </c>
      <c r="I468" s="82" t="inlineStr">
        <is>
          <t>Enterprise Bank and Trust</t>
        </is>
      </c>
      <c r="J468" s="82" t="n">
        <v>538.1</v>
      </c>
      <c r="K468" s="82" t="n">
        <v>386</v>
      </c>
      <c r="L468" s="82" t="n">
        <v>0</v>
      </c>
      <c r="M468" s="86" t="n">
        <v>1.569094876718494e+19</v>
      </c>
      <c r="N468" s="86" t="n"/>
    </row>
    <row r="469">
      <c r="C469" s="86" t="inlineStr">
        <is>
          <t>False</t>
        </is>
      </c>
      <c r="D469" s="82" t="n">
        <v>65</v>
      </c>
      <c r="E469" s="82" t="inlineStr">
        <is>
          <t>Public Savings Bank</t>
        </is>
      </c>
      <c r="F469" s="82" t="inlineStr">
        <is>
          <t>Huntingdon Valley</t>
        </is>
      </c>
      <c r="G469" s="82" t="inlineStr">
        <is>
          <t>Pennsylvania</t>
        </is>
      </c>
      <c r="H469" s="82" t="n">
        <v>40773</v>
      </c>
      <c r="I469" s="82" t="inlineStr">
        <is>
          <t>Capital Bank, N.A.</t>
        </is>
      </c>
      <c r="J469" s="82" t="n">
        <v>46.8</v>
      </c>
      <c r="K469" s="82" t="n">
        <v>387</v>
      </c>
      <c r="L469" s="82" t="n">
        <v>0</v>
      </c>
      <c r="M469" s="86" t="n">
        <v>6.142089160830219e+18</v>
      </c>
      <c r="N469" s="86" t="n"/>
    </row>
    <row r="470">
      <c r="C470" s="86" t="inlineStr">
        <is>
          <t>False</t>
        </is>
      </c>
      <c r="D470" s="82" t="n">
        <v>66</v>
      </c>
      <c r="E470" s="82" t="inlineStr">
        <is>
          <t>Lydian Private Bank</t>
        </is>
      </c>
      <c r="F470" s="82" t="inlineStr">
        <is>
          <t>Palm Beach</t>
        </is>
      </c>
      <c r="G470" s="82" t="inlineStr">
        <is>
          <t>Florida</t>
        </is>
      </c>
      <c r="H470" s="82" t="n">
        <v>40774</v>
      </c>
      <c r="I470" s="82" t="inlineStr">
        <is>
          <t>Sabadell United Bank, N.A.</t>
        </is>
      </c>
      <c r="J470" s="82" t="n">
        <v>1700</v>
      </c>
      <c r="K470" s="82" t="n">
        <v>388</v>
      </c>
      <c r="L470" s="82" t="n">
        <v>0</v>
      </c>
      <c r="M470" s="86" t="n">
        <v>2.270889823700573e+18</v>
      </c>
      <c r="N470" s="86" t="n"/>
    </row>
    <row r="471">
      <c r="C471" s="86" t="inlineStr">
        <is>
          <t>False</t>
        </is>
      </c>
      <c r="D471" s="82" t="n">
        <v>67</v>
      </c>
      <c r="E471" s="82" t="inlineStr">
        <is>
          <t>First Southern National Bank</t>
        </is>
      </c>
      <c r="F471" s="82" t="inlineStr">
        <is>
          <t>Statesboro</t>
        </is>
      </c>
      <c r="G471" s="82" t="inlineStr">
        <is>
          <t>Georgia</t>
        </is>
      </c>
      <c r="H471" s="82" t="n">
        <v>40774</v>
      </c>
      <c r="I471" s="82" t="inlineStr">
        <is>
          <t>Heritage Bank of the South</t>
        </is>
      </c>
      <c r="J471" s="82" t="n">
        <v>164.6</v>
      </c>
      <c r="K471" s="82" t="n">
        <v>389</v>
      </c>
      <c r="L471" s="82" t="n">
        <v>0</v>
      </c>
      <c r="M471" s="86" t="n">
        <v>2.346978324376122e+18</v>
      </c>
      <c r="N471" s="86" t="n"/>
    </row>
    <row r="472">
      <c r="C472" s="86" t="inlineStr">
        <is>
          <t>False</t>
        </is>
      </c>
      <c r="D472" s="82" t="n">
        <v>68</v>
      </c>
      <c r="E472" s="82" t="inlineStr">
        <is>
          <t>First Choice Bank</t>
        </is>
      </c>
      <c r="F472" s="82" t="inlineStr">
        <is>
          <t>Geneva</t>
        </is>
      </c>
      <c r="G472" s="82" t="inlineStr">
        <is>
          <t>Illinois</t>
        </is>
      </c>
      <c r="H472" s="82" t="n">
        <v>40774</v>
      </c>
      <c r="I472" s="82" t="inlineStr">
        <is>
          <t>Inland Bank and Trust</t>
        </is>
      </c>
      <c r="J472" s="82" t="n">
        <v>141</v>
      </c>
      <c r="K472" s="82" t="n">
        <v>390</v>
      </c>
      <c r="L472" s="82" t="n">
        <v>0</v>
      </c>
      <c r="M472" s="86" t="n">
        <v>3.62155830749914e+18</v>
      </c>
      <c r="N472" s="86" t="n"/>
    </row>
    <row r="473">
      <c r="C473" s="86" t="inlineStr">
        <is>
          <t>False</t>
        </is>
      </c>
      <c r="D473" s="82" t="n">
        <v>69</v>
      </c>
      <c r="E473" s="82" t="inlineStr">
        <is>
          <t>Patriot Bank of Georgia</t>
        </is>
      </c>
      <c r="F473" s="82" t="inlineStr">
        <is>
          <t>Cumming</t>
        </is>
      </c>
      <c r="G473" s="82" t="inlineStr">
        <is>
          <t>Georgia</t>
        </is>
      </c>
      <c r="H473" s="82" t="n">
        <v>40788</v>
      </c>
      <c r="I473" s="82" t="inlineStr">
        <is>
          <t>Georgia Commerce Bank</t>
        </is>
      </c>
      <c r="J473" s="82" t="n">
        <v>150.8</v>
      </c>
      <c r="K473" s="82" t="n">
        <v>391</v>
      </c>
      <c r="L473" s="82" t="n">
        <v>0</v>
      </c>
      <c r="M473" s="86" t="n">
        <v>7.009626518966162e+18</v>
      </c>
      <c r="N473" s="86" t="n"/>
    </row>
    <row r="474">
      <c r="C474" s="86" t="inlineStr">
        <is>
          <t>False</t>
        </is>
      </c>
      <c r="D474" s="82" t="n">
        <v>70</v>
      </c>
      <c r="E474" s="82" t="inlineStr">
        <is>
          <t>CreekSide Bank</t>
        </is>
      </c>
      <c r="F474" s="82" t="inlineStr">
        <is>
          <t>Woodstock</t>
        </is>
      </c>
      <c r="G474" s="82" t="inlineStr">
        <is>
          <t>Georgia</t>
        </is>
      </c>
      <c r="H474" s="82" t="n">
        <v>40788</v>
      </c>
      <c r="I474" s="82" t="inlineStr">
        <is>
          <t>Georgia Community Bank</t>
        </is>
      </c>
      <c r="J474" s="82" t="n">
        <v>102.3</v>
      </c>
      <c r="K474" s="82" t="n">
        <v>392</v>
      </c>
      <c r="L474" s="82" t="n">
        <v>0</v>
      </c>
      <c r="M474" s="86" t="n">
        <v>5.28154021768148e+18</v>
      </c>
      <c r="N474" s="86" t="n"/>
    </row>
    <row r="475">
      <c r="C475" s="86" t="inlineStr">
        <is>
          <t>False</t>
        </is>
      </c>
      <c r="D475" s="82" t="n">
        <v>71</v>
      </c>
      <c r="E475" s="82" t="inlineStr">
        <is>
          <t>First National Bank of Florida</t>
        </is>
      </c>
      <c r="F475" s="82" t="inlineStr">
        <is>
          <t>Milton</t>
        </is>
      </c>
      <c r="G475" s="82" t="inlineStr">
        <is>
          <t>Florida</t>
        </is>
      </c>
      <c r="H475" s="82" t="n">
        <v>40795</v>
      </c>
      <c r="I475" s="82" t="inlineStr">
        <is>
          <t>Charter Bank</t>
        </is>
      </c>
      <c r="J475" s="82" t="n">
        <v>296.8</v>
      </c>
      <c r="K475" s="82" t="n">
        <v>393</v>
      </c>
      <c r="L475" s="82" t="n">
        <v>0</v>
      </c>
      <c r="M475" s="86" t="n">
        <v>1.119527177387098e+19</v>
      </c>
      <c r="N475" s="86" t="n"/>
    </row>
    <row r="476">
      <c r="C476" s="86" t="inlineStr">
        <is>
          <t>False</t>
        </is>
      </c>
      <c r="D476" s="82" t="n">
        <v>72</v>
      </c>
      <c r="E476" s="82" t="inlineStr">
        <is>
          <t>Bank of the Commonwealth</t>
        </is>
      </c>
      <c r="F476" s="82" t="inlineStr">
        <is>
          <t>Norfolk</t>
        </is>
      </c>
      <c r="G476" s="82" t="inlineStr">
        <is>
          <t>Virginia</t>
        </is>
      </c>
      <c r="H476" s="82" t="n">
        <v>40809</v>
      </c>
      <c r="I476" s="82" t="inlineStr">
        <is>
          <t>Southern Bank and Trust Company</t>
        </is>
      </c>
      <c r="J476" s="82" t="n">
        <v>985.1</v>
      </c>
      <c r="K476" s="82" t="n">
        <v>394</v>
      </c>
      <c r="L476" s="82" t="n">
        <v>0</v>
      </c>
      <c r="M476" s="86" t="n">
        <v>8.577789184812177e+18</v>
      </c>
      <c r="N476" s="86" t="n"/>
    </row>
    <row r="477">
      <c r="C477" s="86" t="inlineStr">
        <is>
          <t>False</t>
        </is>
      </c>
      <c r="D477" s="82" t="n">
        <v>73</v>
      </c>
      <c r="E477" s="82" t="inlineStr">
        <is>
          <t>Citizens Bank of Northern California</t>
        </is>
      </c>
      <c r="F477" s="82" t="inlineStr">
        <is>
          <t>Nevada City</t>
        </is>
      </c>
      <c r="G477" s="82" t="inlineStr">
        <is>
          <t>California</t>
        </is>
      </c>
      <c r="H477" s="82" t="n">
        <v>40809</v>
      </c>
      <c r="I477" s="82" t="inlineStr">
        <is>
          <t>Tri Counties Bank</t>
        </is>
      </c>
      <c r="J477" s="82" t="n">
        <v>288.8</v>
      </c>
      <c r="K477" s="82" t="n">
        <v>395</v>
      </c>
      <c r="L477" s="82" t="n">
        <v>0</v>
      </c>
      <c r="M477" s="86" t="n">
        <v>1.464356219451476e+19</v>
      </c>
      <c r="N477" s="86" t="n"/>
    </row>
    <row r="478">
      <c r="C478" s="86" t="inlineStr">
        <is>
          <t>False</t>
        </is>
      </c>
      <c r="D478" s="82" t="n">
        <v>74</v>
      </c>
      <c r="E478" s="82" t="inlineStr">
        <is>
          <t>First International Bank</t>
        </is>
      </c>
      <c r="F478" s="82" t="inlineStr">
        <is>
          <t>Plano</t>
        </is>
      </c>
      <c r="G478" s="82" t="inlineStr">
        <is>
          <t>Texas</t>
        </is>
      </c>
      <c r="H478" s="82" t="n">
        <v>40816</v>
      </c>
      <c r="I478" s="82" t="inlineStr">
        <is>
          <t>American First National Bank</t>
        </is>
      </c>
      <c r="J478" s="82" t="n">
        <v>239.9</v>
      </c>
      <c r="K478" s="82" t="n">
        <v>396</v>
      </c>
      <c r="L478" s="82" t="n">
        <v>0</v>
      </c>
      <c r="M478" s="86" t="n">
        <v>1.102369791177258e+19</v>
      </c>
      <c r="N478" s="86" t="n"/>
    </row>
    <row r="479">
      <c r="C479" s="86" t="inlineStr">
        <is>
          <t>False</t>
        </is>
      </c>
      <c r="D479" s="82" t="n">
        <v>75</v>
      </c>
      <c r="E479" s="82" t="inlineStr">
        <is>
          <t>The RiverBank</t>
        </is>
      </c>
      <c r="F479" s="82" t="inlineStr">
        <is>
          <t>Wyoming</t>
        </is>
      </c>
      <c r="G479" s="82" t="inlineStr">
        <is>
          <t>Minnesota</t>
        </is>
      </c>
      <c r="H479" s="82" t="n">
        <v>40823</v>
      </c>
      <c r="I479" s="82" t="inlineStr">
        <is>
          <t>Central Bank</t>
        </is>
      </c>
      <c r="J479" s="82" t="n">
        <v>417.4</v>
      </c>
      <c r="K479" s="82" t="n">
        <v>397</v>
      </c>
      <c r="L479" s="82" t="n">
        <v>0</v>
      </c>
      <c r="M479" s="86" t="n">
        <v>1.632073770148901e+19</v>
      </c>
      <c r="N479" s="86" t="n"/>
    </row>
    <row r="480">
      <c r="C480" s="86" t="inlineStr">
        <is>
          <t>False</t>
        </is>
      </c>
      <c r="D480" s="82" t="n">
        <v>76</v>
      </c>
      <c r="E480" s="82" t="inlineStr">
        <is>
          <t>Sun Security Bank</t>
        </is>
      </c>
      <c r="F480" s="82" t="inlineStr">
        <is>
          <t>Ellington</t>
        </is>
      </c>
      <c r="G480" s="82" t="inlineStr">
        <is>
          <t>Missouri</t>
        </is>
      </c>
      <c r="H480" s="82" t="n">
        <v>40823</v>
      </c>
      <c r="I480" s="82" t="inlineStr">
        <is>
          <t>Great Southern Bank</t>
        </is>
      </c>
      <c r="J480" s="82" t="n">
        <v>355.9</v>
      </c>
      <c r="K480" s="82" t="n">
        <v>398</v>
      </c>
      <c r="L480" s="82" t="n">
        <v>0</v>
      </c>
      <c r="M480" s="86" t="n">
        <v>2.541369822349916e+18</v>
      </c>
      <c r="N480" s="86" t="n"/>
    </row>
    <row r="481">
      <c r="C481" s="86" t="inlineStr">
        <is>
          <t>False</t>
        </is>
      </c>
      <c r="D481" s="82" t="n">
        <v>77</v>
      </c>
      <c r="E481" s="82" t="inlineStr">
        <is>
          <t>Piedmont Community Bank</t>
        </is>
      </c>
      <c r="F481" s="82" t="inlineStr">
        <is>
          <t>Gray</t>
        </is>
      </c>
      <c r="G481" s="82" t="inlineStr">
        <is>
          <t>Georgia</t>
        </is>
      </c>
      <c r="H481" s="82" t="n">
        <v>40830</v>
      </c>
      <c r="I481" s="82" t="inlineStr">
        <is>
          <t>State Bank and Trust Company</t>
        </is>
      </c>
      <c r="J481" s="82" t="n">
        <v>201.7</v>
      </c>
      <c r="K481" s="82" t="n">
        <v>399</v>
      </c>
      <c r="L481" s="82" t="n">
        <v>0</v>
      </c>
      <c r="M481" s="86" t="n">
        <v>1.610923158137287e+18</v>
      </c>
      <c r="N481" s="86" t="n"/>
    </row>
    <row r="482">
      <c r="C482" s="86" t="inlineStr">
        <is>
          <t>False</t>
        </is>
      </c>
      <c r="D482" s="82" t="n">
        <v>78</v>
      </c>
      <c r="E482" s="82" t="inlineStr">
        <is>
          <t>Blue Ridge Savings Bank</t>
        </is>
      </c>
      <c r="F482" s="82" t="inlineStr">
        <is>
          <t>Asheville</t>
        </is>
      </c>
      <c r="G482" s="82" t="inlineStr">
        <is>
          <t>North Carolina</t>
        </is>
      </c>
      <c r="H482" s="82" t="n">
        <v>40830</v>
      </c>
      <c r="I482" s="82" t="inlineStr">
        <is>
          <t>Bank of North Carolina</t>
        </is>
      </c>
      <c r="J482" s="82" t="n">
        <v>161</v>
      </c>
      <c r="K482" s="82" t="n">
        <v>400</v>
      </c>
      <c r="L482" s="82" t="n">
        <v>0</v>
      </c>
      <c r="M482" s="86" t="n">
        <v>3.594106178220194e+18</v>
      </c>
      <c r="N482" s="86" t="n"/>
    </row>
    <row r="483">
      <c r="C483" s="86" t="inlineStr">
        <is>
          <t>False</t>
        </is>
      </c>
      <c r="D483" s="82" t="n">
        <v>79</v>
      </c>
      <c r="E483" s="82" t="inlineStr">
        <is>
          <t>First State Bank</t>
        </is>
      </c>
      <c r="F483" s="82" t="inlineStr">
        <is>
          <t>Cranford</t>
        </is>
      </c>
      <c r="G483" s="82" t="inlineStr">
        <is>
          <t>New Jersey</t>
        </is>
      </c>
      <c r="H483" s="82" t="n">
        <v>40830</v>
      </c>
      <c r="I483" s="82" t="inlineStr">
        <is>
          <t>Northfield Bank (Staten Island, NY)</t>
        </is>
      </c>
      <c r="J483" s="82" t="n">
        <v>204.4</v>
      </c>
      <c r="K483" s="82" t="n">
        <v>401</v>
      </c>
      <c r="L483" s="82" t="n">
        <v>0</v>
      </c>
      <c r="M483" s="86" t="n">
        <v>3.486463378452002e+18</v>
      </c>
      <c r="N483" s="86" t="n"/>
    </row>
    <row r="484">
      <c r="C484" s="86" t="inlineStr">
        <is>
          <t>False</t>
        </is>
      </c>
      <c r="D484" s="82" t="n">
        <v>80</v>
      </c>
      <c r="E484" s="82" t="inlineStr">
        <is>
          <t>Country Bank</t>
        </is>
      </c>
      <c r="F484" s="82" t="inlineStr">
        <is>
          <t>Aledo</t>
        </is>
      </c>
      <c r="G484" s="82" t="inlineStr">
        <is>
          <t>Illinois</t>
        </is>
      </c>
      <c r="H484" s="82" t="n">
        <v>40830</v>
      </c>
      <c r="I484" s="82" t="inlineStr">
        <is>
          <t>Blackhawk Bank &amp; Trust</t>
        </is>
      </c>
      <c r="J484" s="82" t="n">
        <v>190.6</v>
      </c>
      <c r="K484" s="82" t="n">
        <v>402</v>
      </c>
      <c r="L484" s="82" t="n">
        <v>0</v>
      </c>
      <c r="M484" s="86" t="n">
        <v>1.242998308925877e+19</v>
      </c>
      <c r="N484" s="86" t="n"/>
    </row>
    <row r="485">
      <c r="C485" s="86" t="inlineStr">
        <is>
          <t>False</t>
        </is>
      </c>
      <c r="D485" s="82" t="n">
        <v>81</v>
      </c>
      <c r="E485" s="82" t="inlineStr">
        <is>
          <t>Old Harbor Bank</t>
        </is>
      </c>
      <c r="F485" s="82" t="inlineStr">
        <is>
          <t>Clearwater</t>
        </is>
      </c>
      <c r="G485" s="82" t="inlineStr">
        <is>
          <t>Florida</t>
        </is>
      </c>
      <c r="H485" s="82" t="n">
        <v>40837</v>
      </c>
      <c r="I485" s="82" t="inlineStr">
        <is>
          <t>1st United Bank</t>
        </is>
      </c>
      <c r="J485" s="82" t="n">
        <v>215.9</v>
      </c>
      <c r="K485" s="82" t="n">
        <v>403</v>
      </c>
      <c r="L485" s="82" t="n">
        <v>0</v>
      </c>
      <c r="M485" s="86" t="n">
        <v>1.778029153089044e+19</v>
      </c>
      <c r="N485" s="86" t="n"/>
    </row>
    <row r="486">
      <c r="C486" s="86" t="inlineStr">
        <is>
          <t>False</t>
        </is>
      </c>
      <c r="D486" s="82" t="n">
        <v>82</v>
      </c>
      <c r="E486" s="82" t="inlineStr">
        <is>
          <t>Decatur First Bank</t>
        </is>
      </c>
      <c r="F486" s="82" t="inlineStr">
        <is>
          <t>Decatur</t>
        </is>
      </c>
      <c r="G486" s="82" t="inlineStr">
        <is>
          <t>Georgia</t>
        </is>
      </c>
      <c r="H486" s="82" t="n">
        <v>40837</v>
      </c>
      <c r="I486" s="82" t="inlineStr">
        <is>
          <t>Fidelity Bank</t>
        </is>
      </c>
      <c r="J486" s="82" t="n">
        <v>191.5</v>
      </c>
      <c r="K486" s="82" t="n">
        <v>404</v>
      </c>
      <c r="L486" s="82" t="n">
        <v>0</v>
      </c>
      <c r="M486" s="86" t="n">
        <v>9.43624335974526e+18</v>
      </c>
      <c r="N486" s="86" t="n"/>
    </row>
    <row r="487">
      <c r="C487" s="86" t="inlineStr">
        <is>
          <t>False</t>
        </is>
      </c>
      <c r="D487" s="82" t="n">
        <v>83</v>
      </c>
      <c r="E487" s="82" t="inlineStr">
        <is>
          <t>Community Capital Bank</t>
        </is>
      </c>
      <c r="F487" s="82" t="inlineStr">
        <is>
          <t>Jonesboro</t>
        </is>
      </c>
      <c r="G487" s="82" t="inlineStr">
        <is>
          <t>Georgia</t>
        </is>
      </c>
      <c r="H487" s="82" t="n">
        <v>40837</v>
      </c>
      <c r="I487" s="82" t="inlineStr">
        <is>
          <t>State Bank and Trust Company</t>
        </is>
      </c>
      <c r="J487" s="82" t="n">
        <v>181.2</v>
      </c>
      <c r="K487" s="82" t="n">
        <v>405</v>
      </c>
      <c r="L487" s="82" t="n">
        <v>0</v>
      </c>
      <c r="M487" s="86" t="n">
        <v>1.388329827584261e+19</v>
      </c>
      <c r="N487" s="86" t="n"/>
    </row>
    <row r="488">
      <c r="C488" s="86" t="inlineStr">
        <is>
          <t>False</t>
        </is>
      </c>
      <c r="D488" s="82" t="n">
        <v>84</v>
      </c>
      <c r="E488" s="82" t="inlineStr">
        <is>
          <t>Community Banks of Colorado</t>
        </is>
      </c>
      <c r="F488" s="82" t="inlineStr">
        <is>
          <t>Greenwood Village</t>
        </is>
      </c>
      <c r="G488" s="82" t="inlineStr">
        <is>
          <t>Colorado</t>
        </is>
      </c>
      <c r="H488" s="82" t="n">
        <v>40837</v>
      </c>
      <c r="I488" s="82" t="inlineStr">
        <is>
          <t>Bank Midwest, N.A.</t>
        </is>
      </c>
      <c r="J488" s="82" t="n">
        <v>1380</v>
      </c>
      <c r="K488" s="82" t="n">
        <v>406</v>
      </c>
      <c r="L488" s="82" t="n">
        <v>0</v>
      </c>
      <c r="M488" s="86" t="n">
        <v>1.374183433317035e+19</v>
      </c>
      <c r="N488" s="86" t="n"/>
    </row>
    <row r="489">
      <c r="C489" s="86" t="inlineStr">
        <is>
          <t>False</t>
        </is>
      </c>
      <c r="D489" s="82" t="n">
        <v>85</v>
      </c>
      <c r="E489" s="82" t="inlineStr">
        <is>
          <t>All American Bank</t>
        </is>
      </c>
      <c r="F489" s="82" t="inlineStr">
        <is>
          <t>Des Plaines</t>
        </is>
      </c>
      <c r="G489" s="82" t="inlineStr">
        <is>
          <t>Illinois</t>
        </is>
      </c>
      <c r="H489" s="82" t="n">
        <v>40844</v>
      </c>
      <c r="I489" s="82" t="inlineStr">
        <is>
          <t>International Bank of Chicago</t>
        </is>
      </c>
      <c r="J489" s="82" t="n">
        <v>37.8</v>
      </c>
      <c r="K489" s="82" t="n">
        <v>407</v>
      </c>
      <c r="L489" s="82" t="n">
        <v>0</v>
      </c>
      <c r="M489" s="86" t="n">
        <v>4.937387363141761e+18</v>
      </c>
      <c r="N489" s="86" t="n"/>
    </row>
    <row r="490">
      <c r="C490" s="86" t="inlineStr">
        <is>
          <t>False</t>
        </is>
      </c>
      <c r="D490" s="82" t="n">
        <v>86</v>
      </c>
      <c r="E490" s="82" t="inlineStr">
        <is>
          <t>Mid City Bank, Inc.</t>
        </is>
      </c>
      <c r="F490" s="82" t="inlineStr">
        <is>
          <t>Omaha</t>
        </is>
      </c>
      <c r="G490" s="82" t="inlineStr">
        <is>
          <t>Nebraska</t>
        </is>
      </c>
      <c r="H490" s="82" t="n">
        <v>40851</v>
      </c>
      <c r="I490" s="82" t="inlineStr">
        <is>
          <t>Premier Bank</t>
        </is>
      </c>
      <c r="J490" s="82" t="n">
        <v>106.1</v>
      </c>
      <c r="K490" s="82" t="n">
        <v>408</v>
      </c>
      <c r="L490" s="82" t="n">
        <v>0</v>
      </c>
      <c r="M490" s="86" t="n">
        <v>1.795998201168041e+19</v>
      </c>
      <c r="N490" s="86" t="n"/>
    </row>
    <row r="491">
      <c r="C491" s="86" t="inlineStr">
        <is>
          <t>False</t>
        </is>
      </c>
      <c r="D491" s="82" t="n">
        <v>87</v>
      </c>
      <c r="E491" s="82" t="inlineStr">
        <is>
          <t>SunFirst Bank</t>
        </is>
      </c>
      <c r="F491" s="82" t="inlineStr">
        <is>
          <t>Saint George</t>
        </is>
      </c>
      <c r="G491" s="82" t="inlineStr">
        <is>
          <t>Utah</t>
        </is>
      </c>
      <c r="H491" s="82" t="n">
        <v>40851</v>
      </c>
      <c r="I491" s="82" t="inlineStr">
        <is>
          <t>Cache Valley Bank</t>
        </is>
      </c>
      <c r="J491" s="82" t="n">
        <v>376.2</v>
      </c>
      <c r="K491" s="82" t="n">
        <v>409</v>
      </c>
      <c r="L491" s="82" t="n">
        <v>0</v>
      </c>
      <c r="M491" s="86" t="n">
        <v>3.076251783420364e+18</v>
      </c>
      <c r="N491" s="86" t="n"/>
    </row>
    <row r="492">
      <c r="C492" s="86" t="inlineStr">
        <is>
          <t>False</t>
        </is>
      </c>
      <c r="D492" s="82" t="n">
        <v>88</v>
      </c>
      <c r="E492" s="82" t="inlineStr">
        <is>
          <t>Community Bank of Rockmart</t>
        </is>
      </c>
      <c r="F492" s="82" t="inlineStr">
        <is>
          <t>Rockmart</t>
        </is>
      </c>
      <c r="G492" s="82" t="inlineStr">
        <is>
          <t>Georgia</t>
        </is>
      </c>
      <c r="H492" s="82" t="n">
        <v>40857</v>
      </c>
      <c r="I492" s="82" t="inlineStr">
        <is>
          <t>Century Bank of Georgia</t>
        </is>
      </c>
      <c r="J492" s="82" t="n">
        <v>62.4</v>
      </c>
      <c r="K492" s="82" t="n">
        <v>410</v>
      </c>
      <c r="L492" s="82" t="n">
        <v>0</v>
      </c>
      <c r="M492" s="86" t="n">
        <v>4.69976954826203e+18</v>
      </c>
      <c r="N492" s="86" t="n"/>
    </row>
    <row r="493">
      <c r="C493" s="86" t="inlineStr">
        <is>
          <t>False</t>
        </is>
      </c>
      <c r="D493" s="82" t="n">
        <v>89</v>
      </c>
      <c r="E493" s="82" t="inlineStr">
        <is>
          <t>Polk County Bank</t>
        </is>
      </c>
      <c r="F493" s="82" t="inlineStr">
        <is>
          <t>Johnston</t>
        </is>
      </c>
      <c r="G493" s="82" t="inlineStr">
        <is>
          <t>Iowa</t>
        </is>
      </c>
      <c r="H493" s="82" t="n">
        <v>40865</v>
      </c>
      <c r="I493" s="82" t="inlineStr">
        <is>
          <t>Grinnell State Bank</t>
        </is>
      </c>
      <c r="J493" s="82" t="n">
        <v>91.59999999999999</v>
      </c>
      <c r="K493" s="82" t="n">
        <v>411</v>
      </c>
      <c r="L493" s="82" t="n">
        <v>0</v>
      </c>
      <c r="M493" s="86" t="n">
        <v>1.694904746496813e+19</v>
      </c>
      <c r="N493" s="86" t="n"/>
    </row>
    <row r="494">
      <c r="C494" s="86" t="inlineStr">
        <is>
          <t>False</t>
        </is>
      </c>
      <c r="D494" s="82" t="n">
        <v>90</v>
      </c>
      <c r="E494" s="82" t="inlineStr">
        <is>
          <t>Central Progressive Bank</t>
        </is>
      </c>
      <c r="F494" s="82" t="inlineStr">
        <is>
          <t>Lacombe</t>
        </is>
      </c>
      <c r="G494" s="82" t="inlineStr">
        <is>
          <t>Louisiana</t>
        </is>
      </c>
      <c r="H494" s="82" t="n">
        <v>40865</v>
      </c>
      <c r="I494" s="82" t="inlineStr">
        <is>
          <t>First NBC Bank</t>
        </is>
      </c>
      <c r="J494" s="82" t="n">
        <v>383.1</v>
      </c>
      <c r="K494" s="82" t="n">
        <v>412</v>
      </c>
      <c r="L494" s="82" t="n">
        <v>0</v>
      </c>
      <c r="M494" s="86" t="n">
        <v>1.82942793953238e+19</v>
      </c>
      <c r="N494" s="86" t="n"/>
    </row>
    <row r="495">
      <c r="C495" s="86" t="inlineStr">
        <is>
          <t>False</t>
        </is>
      </c>
      <c r="D495" s="82" t="n">
        <v>91</v>
      </c>
      <c r="E495" s="82" t="inlineStr">
        <is>
          <t>Premier Community Bank of the Emerald Coast</t>
        </is>
      </c>
      <c r="F495" s="82" t="inlineStr">
        <is>
          <t>Crestview</t>
        </is>
      </c>
      <c r="G495" s="82" t="inlineStr">
        <is>
          <t>Florida</t>
        </is>
      </c>
      <c r="H495" s="82" t="n">
        <v>40893</v>
      </c>
      <c r="I495" s="82" t="inlineStr">
        <is>
          <t>Summit Bank</t>
        </is>
      </c>
      <c r="J495" s="82" t="n">
        <v>126</v>
      </c>
      <c r="K495" s="82" t="n">
        <v>413</v>
      </c>
      <c r="L495" s="82" t="n">
        <v>0</v>
      </c>
      <c r="M495" s="86" t="n">
        <v>1.328467113502148e+19</v>
      </c>
      <c r="N495" s="86" t="n"/>
    </row>
    <row r="496">
      <c r="C496" s="86" t="inlineStr">
        <is>
          <t>False</t>
        </is>
      </c>
      <c r="D496" s="82" t="n">
        <v>92</v>
      </c>
      <c r="E496" s="82" t="inlineStr">
        <is>
          <t>Western National Bank</t>
        </is>
      </c>
      <c r="F496" s="82" t="inlineStr">
        <is>
          <t>Phoenix</t>
        </is>
      </c>
      <c r="G496" s="82" t="inlineStr">
        <is>
          <t>Arizona</t>
        </is>
      </c>
      <c r="H496" s="82" t="n">
        <v>40893</v>
      </c>
      <c r="I496" s="82" t="inlineStr">
        <is>
          <t>Washington Federal</t>
        </is>
      </c>
      <c r="J496" s="82" t="n">
        <v>162.9</v>
      </c>
      <c r="K496" s="82" t="n">
        <v>414</v>
      </c>
      <c r="L496" s="82" t="n">
        <v>0</v>
      </c>
      <c r="M496" s="86" t="n">
        <v>9.841852505470421e+18</v>
      </c>
      <c r="N496" s="86" t="n"/>
    </row>
    <row r="497">
      <c r="C497" s="86" t="inlineStr">
        <is>
          <t>False</t>
        </is>
      </c>
      <c r="D497" s="82" t="n">
        <v>1</v>
      </c>
      <c r="E497" s="82" t="inlineStr">
        <is>
          <t>Central Florida State Bank</t>
        </is>
      </c>
      <c r="F497" s="82" t="inlineStr">
        <is>
          <t>Belleview</t>
        </is>
      </c>
      <c r="G497" s="82" t="inlineStr">
        <is>
          <t>Florida</t>
        </is>
      </c>
      <c r="H497" s="82" t="n">
        <v>40928</v>
      </c>
      <c r="I497" s="82" t="inlineStr">
        <is>
          <t>CenterState Bank of Florida</t>
        </is>
      </c>
      <c r="J497" s="82" t="n">
        <v>79.09999999999999</v>
      </c>
      <c r="K497" s="82" t="n">
        <v>415</v>
      </c>
      <c r="L497" s="82" t="n">
        <v>0</v>
      </c>
      <c r="M497" s="86" t="n">
        <v>6.627342994553647e+18</v>
      </c>
      <c r="N497" s="86" t="n"/>
    </row>
    <row r="498">
      <c r="C498" s="86" t="inlineStr">
        <is>
          <t>False</t>
        </is>
      </c>
      <c r="D498" s="82" t="n">
        <v>2</v>
      </c>
      <c r="E498" s="82" t="inlineStr">
        <is>
          <t>The First State Bank</t>
        </is>
      </c>
      <c r="F498" s="82" t="inlineStr">
        <is>
          <t>Stockbridge</t>
        </is>
      </c>
      <c r="G498" s="82" t="inlineStr">
        <is>
          <t>Georgia</t>
        </is>
      </c>
      <c r="H498" s="82" t="n">
        <v>40928</v>
      </c>
      <c r="I498" s="82" t="inlineStr">
        <is>
          <t>Hamilton State Bank</t>
        </is>
      </c>
      <c r="J498" s="82" t="n">
        <v>536.9</v>
      </c>
      <c r="K498" s="82" t="n">
        <v>416</v>
      </c>
      <c r="L498" s="82" t="n">
        <v>0</v>
      </c>
      <c r="M498" s="86" t="n">
        <v>7.246066854372649e+18</v>
      </c>
      <c r="N498" s="86" t="n"/>
    </row>
    <row r="499">
      <c r="C499" s="86" t="inlineStr">
        <is>
          <t>False</t>
        </is>
      </c>
      <c r="D499" s="82" t="n">
        <v>3</v>
      </c>
      <c r="E499" s="82" t="inlineStr">
        <is>
          <t>American Eagle Savings Bank</t>
        </is>
      </c>
      <c r="F499" s="82" t="inlineStr">
        <is>
          <t>Boothwyn</t>
        </is>
      </c>
      <c r="G499" s="82" t="inlineStr">
        <is>
          <t>Pennsylvania</t>
        </is>
      </c>
      <c r="H499" s="82" t="n">
        <v>40928</v>
      </c>
      <c r="I499" s="82" t="inlineStr">
        <is>
          <t>Capital Bank, N.A.</t>
        </is>
      </c>
      <c r="J499" s="82" t="n">
        <v>19.6</v>
      </c>
      <c r="K499" s="82" t="n">
        <v>417</v>
      </c>
      <c r="L499" s="82" t="n">
        <v>0</v>
      </c>
      <c r="M499" s="86" t="n">
        <v>1.643551241833681e+19</v>
      </c>
      <c r="N499" s="86" t="n"/>
    </row>
    <row r="500">
      <c r="C500" s="86" t="inlineStr">
        <is>
          <t>False</t>
        </is>
      </c>
      <c r="D500" s="82" t="n">
        <v>4</v>
      </c>
      <c r="E500" s="82" t="inlineStr">
        <is>
          <t>First Guaranty Bank and Trust Company of Jacksonville</t>
        </is>
      </c>
      <c r="F500" s="82" t="inlineStr">
        <is>
          <t>Jacksonville</t>
        </is>
      </c>
      <c r="G500" s="82" t="inlineStr">
        <is>
          <t>Florida</t>
        </is>
      </c>
      <c r="H500" s="82" t="n">
        <v>40935</v>
      </c>
      <c r="I500" s="82" t="inlineStr">
        <is>
          <t>CenterState Bank of Florida</t>
        </is>
      </c>
      <c r="J500" s="82" t="n">
        <v>377.9</v>
      </c>
      <c r="K500" s="82" t="n">
        <v>418</v>
      </c>
      <c r="L500" s="82" t="n">
        <v>0</v>
      </c>
      <c r="M500" s="86" t="n">
        <v>1.178217766275854e+19</v>
      </c>
      <c r="N500" s="86" t="n"/>
    </row>
    <row r="501">
      <c r="C501" s="86" t="inlineStr">
        <is>
          <t>False</t>
        </is>
      </c>
      <c r="D501" s="82" t="n">
        <v>5</v>
      </c>
      <c r="E501" s="82" t="inlineStr">
        <is>
          <t>Tennessee Commerce Bank</t>
        </is>
      </c>
      <c r="F501" s="82" t="inlineStr">
        <is>
          <t>Franklin</t>
        </is>
      </c>
      <c r="G501" s="82" t="inlineStr">
        <is>
          <t>Tennessee</t>
        </is>
      </c>
      <c r="H501" s="82" t="n">
        <v>40935</v>
      </c>
      <c r="I501" s="82" t="inlineStr">
        <is>
          <t>Republic Bank &amp; Trust Company</t>
        </is>
      </c>
      <c r="J501" s="82" t="n">
        <v>1185</v>
      </c>
      <c r="K501" s="82" t="n">
        <v>419</v>
      </c>
      <c r="L501" s="82" t="n">
        <v>0</v>
      </c>
      <c r="M501" s="86" t="n">
        <v>1.765705058348075e+19</v>
      </c>
      <c r="N501" s="86" t="n"/>
    </row>
    <row r="502">
      <c r="C502" s="86" t="inlineStr">
        <is>
          <t>False</t>
        </is>
      </c>
      <c r="D502" s="82" t="n">
        <v>6</v>
      </c>
      <c r="E502" s="82" t="inlineStr">
        <is>
          <t>Patriot Bank Minnesota</t>
        </is>
      </c>
      <c r="F502" s="82" t="inlineStr">
        <is>
          <t>Forest Lake</t>
        </is>
      </c>
      <c r="G502" s="82" t="inlineStr">
        <is>
          <t>Minnesota</t>
        </is>
      </c>
      <c r="H502" s="82" t="n">
        <v>40935</v>
      </c>
      <c r="I502" s="82" t="inlineStr">
        <is>
          <t>First Resource Bank</t>
        </is>
      </c>
      <c r="J502" s="82" t="n">
        <v>111.3</v>
      </c>
      <c r="K502" s="82" t="n">
        <v>420</v>
      </c>
      <c r="L502" s="82" t="n">
        <v>0</v>
      </c>
      <c r="M502" s="86" t="n">
        <v>6.210515277043464e+17</v>
      </c>
      <c r="N502" s="86" t="n"/>
    </row>
    <row r="503">
      <c r="C503" s="86" t="inlineStr">
        <is>
          <t>False</t>
        </is>
      </c>
      <c r="D503" s="82" t="n">
        <v>7</v>
      </c>
      <c r="E503" s="82" t="inlineStr">
        <is>
          <t>BankEast</t>
        </is>
      </c>
      <c r="F503" s="82" t="inlineStr">
        <is>
          <t>Knoxville</t>
        </is>
      </c>
      <c r="G503" s="82" t="inlineStr">
        <is>
          <t>Tennessee</t>
        </is>
      </c>
      <c r="H503" s="82" t="n">
        <v>40935</v>
      </c>
      <c r="I503" s="82" t="inlineStr">
        <is>
          <t>U.S. Bancorp</t>
        </is>
      </c>
      <c r="J503" s="82" t="n">
        <v>272.6</v>
      </c>
      <c r="K503" s="82" t="n">
        <v>421</v>
      </c>
      <c r="L503" s="82" t="n">
        <v>0</v>
      </c>
      <c r="M503" s="86" t="n">
        <v>1.104352408926801e+19</v>
      </c>
      <c r="N503" s="86" t="n"/>
    </row>
    <row r="504">
      <c r="C504" s="86" t="inlineStr">
        <is>
          <t>False</t>
        </is>
      </c>
      <c r="D504" s="82" t="n">
        <v>8</v>
      </c>
      <c r="E504" s="82" t="inlineStr">
        <is>
          <t>Charter National Bank and Trust</t>
        </is>
      </c>
      <c r="F504" s="82" t="inlineStr">
        <is>
          <t>Hoffman Estates</t>
        </is>
      </c>
      <c r="G504" s="82" t="inlineStr">
        <is>
          <t>Illinois</t>
        </is>
      </c>
      <c r="H504" s="82" t="n">
        <v>40949</v>
      </c>
      <c r="I504" s="82" t="inlineStr">
        <is>
          <t>Barrington Bank &amp; Trust Company, N.A.</t>
        </is>
      </c>
      <c r="J504" s="82" t="n">
        <v>93.90000000000001</v>
      </c>
      <c r="K504" s="82" t="n">
        <v>422</v>
      </c>
      <c r="L504" s="82" t="n">
        <v>0</v>
      </c>
      <c r="M504" s="86" t="n">
        <v>1.310138332729965e+19</v>
      </c>
      <c r="N504" s="86" t="n"/>
    </row>
    <row r="505">
      <c r="C505" s="86" t="inlineStr">
        <is>
          <t>False</t>
        </is>
      </c>
      <c r="D505" s="82" t="n">
        <v>9</v>
      </c>
      <c r="E505" s="82" t="inlineStr">
        <is>
          <t>SCB Bank</t>
        </is>
      </c>
      <c r="F505" s="82" t="inlineStr">
        <is>
          <t>Shelbyville</t>
        </is>
      </c>
      <c r="G505" s="82" t="inlineStr">
        <is>
          <t>Indiana</t>
        </is>
      </c>
      <c r="H505" s="82" t="n">
        <v>40949</v>
      </c>
      <c r="I505" s="82" t="inlineStr">
        <is>
          <t>First Merchants Bank, N.A.</t>
        </is>
      </c>
      <c r="J505" s="82" t="n">
        <v>182.6</v>
      </c>
      <c r="K505" s="82" t="n">
        <v>423</v>
      </c>
      <c r="L505" s="82" t="n">
        <v>0</v>
      </c>
      <c r="M505" s="86" t="n">
        <v>1.662881410378601e+19</v>
      </c>
      <c r="N505" s="86" t="n"/>
    </row>
    <row r="506">
      <c r="C506" s="86" t="inlineStr">
        <is>
          <t>False</t>
        </is>
      </c>
      <c r="D506" s="82" t="n">
        <v>10</v>
      </c>
      <c r="E506" s="82" t="inlineStr">
        <is>
          <t>Central Bank of Georgia</t>
        </is>
      </c>
      <c r="F506" s="82" t="inlineStr">
        <is>
          <t>Ellaville</t>
        </is>
      </c>
      <c r="G506" s="82" t="inlineStr">
        <is>
          <t>Georgia</t>
        </is>
      </c>
      <c r="H506" s="82" t="n">
        <v>40963</v>
      </c>
      <c r="I506" s="82" t="inlineStr">
        <is>
          <t>Ameris Bank</t>
        </is>
      </c>
      <c r="J506" s="82" t="n">
        <v>278.9</v>
      </c>
      <c r="K506" s="82" t="n">
        <v>424</v>
      </c>
      <c r="L506" s="82" t="n">
        <v>0</v>
      </c>
      <c r="M506" s="86" t="n">
        <v>1.702469290223779e+19</v>
      </c>
      <c r="N506" s="86" t="n"/>
    </row>
    <row r="507">
      <c r="C507" s="86" t="inlineStr">
        <is>
          <t>False</t>
        </is>
      </c>
      <c r="D507" s="82" t="n">
        <v>11</v>
      </c>
      <c r="E507" s="82" t="inlineStr">
        <is>
          <t>Home Savings of America</t>
        </is>
      </c>
      <c r="F507" s="82" t="inlineStr">
        <is>
          <t>Little Falls</t>
        </is>
      </c>
      <c r="G507" s="82" t="inlineStr">
        <is>
          <t>Minnesota</t>
        </is>
      </c>
      <c r="H507" s="82" t="n">
        <v>40963</v>
      </c>
      <c r="I507" s="82" t="inlineStr">
        <is>
          <t>None (Closed permanently by the FDIC)</t>
        </is>
      </c>
      <c r="J507" s="82" t="n">
        <v>434.1</v>
      </c>
      <c r="K507" s="82" t="n">
        <v>425</v>
      </c>
      <c r="L507" s="82" t="n">
        <v>0</v>
      </c>
      <c r="M507" s="86" t="n">
        <v>2.507948773515014e+17</v>
      </c>
      <c r="N507" s="86" t="n"/>
    </row>
    <row r="508">
      <c r="C508" s="86" t="inlineStr">
        <is>
          <t>False</t>
        </is>
      </c>
      <c r="D508" s="82" t="n">
        <v>12</v>
      </c>
      <c r="E508" s="82" t="inlineStr">
        <is>
          <t>Global Commerce Bank</t>
        </is>
      </c>
      <c r="F508" s="82" t="inlineStr">
        <is>
          <t>Doraville</t>
        </is>
      </c>
      <c r="G508" s="82" t="inlineStr">
        <is>
          <t>Georgia</t>
        </is>
      </c>
      <c r="H508" s="82" t="n">
        <v>40970</v>
      </c>
      <c r="I508" s="82" t="inlineStr">
        <is>
          <t>Metro City Bank</t>
        </is>
      </c>
      <c r="J508" s="82" t="n">
        <v>143.7</v>
      </c>
      <c r="K508" s="82" t="n">
        <v>426</v>
      </c>
      <c r="L508" s="82" t="n">
        <v>0</v>
      </c>
      <c r="M508" s="86" t="n">
        <v>1.761184296704129e+19</v>
      </c>
      <c r="N508" s="86" t="n"/>
    </row>
    <row r="509">
      <c r="C509" s="86" t="inlineStr">
        <is>
          <t>False</t>
        </is>
      </c>
      <c r="D509" s="82" t="n">
        <v>13</v>
      </c>
      <c r="E509" s="82" t="inlineStr">
        <is>
          <t>New City Bank</t>
        </is>
      </c>
      <c r="F509" s="82" t="inlineStr">
        <is>
          <t>Chicago</t>
        </is>
      </c>
      <c r="G509" s="82" t="inlineStr">
        <is>
          <t>Illinois</t>
        </is>
      </c>
      <c r="H509" s="82" t="n">
        <v>40977</v>
      </c>
      <c r="I509" s="82" t="inlineStr">
        <is>
          <t>None (Closed permanently by the FDIC)</t>
        </is>
      </c>
      <c r="J509" s="82" t="n">
        <v>71.2</v>
      </c>
      <c r="K509" s="82" t="n">
        <v>427</v>
      </c>
      <c r="L509" s="82" t="n">
        <v>0</v>
      </c>
      <c r="M509" s="86" t="n">
        <v>1.159178784759269e+19</v>
      </c>
      <c r="N509" s="86" t="n"/>
    </row>
    <row r="510">
      <c r="C510" s="86" t="inlineStr">
        <is>
          <t>False</t>
        </is>
      </c>
      <c r="D510" s="82" t="n">
        <v>14</v>
      </c>
      <c r="E510" s="82" t="inlineStr">
        <is>
          <t>Covenant Bank &amp; Trust</t>
        </is>
      </c>
      <c r="F510" s="82" t="inlineStr">
        <is>
          <t>Rock Spring</t>
        </is>
      </c>
      <c r="G510" s="82" t="inlineStr">
        <is>
          <t>Georgia</t>
        </is>
      </c>
      <c r="H510" s="82" t="n">
        <v>40991</v>
      </c>
      <c r="I510" s="82" t="inlineStr">
        <is>
          <t>Stearns Bank, N.A.</t>
        </is>
      </c>
      <c r="J510" s="82" t="n">
        <v>95.7</v>
      </c>
      <c r="K510" s="82" t="n">
        <v>428</v>
      </c>
      <c r="L510" s="82" t="n">
        <v>0</v>
      </c>
      <c r="M510" s="86" t="n">
        <v>3.967457126143142e+18</v>
      </c>
      <c r="N510" s="86" t="n"/>
    </row>
    <row r="511">
      <c r="C511" s="86" t="inlineStr">
        <is>
          <t>False</t>
        </is>
      </c>
      <c r="D511" s="82" t="n">
        <v>15</v>
      </c>
      <c r="E511" s="82" t="inlineStr">
        <is>
          <t>Premier Bank</t>
        </is>
      </c>
      <c r="F511" s="82" t="inlineStr">
        <is>
          <t>Wilmette</t>
        </is>
      </c>
      <c r="G511" s="82" t="inlineStr">
        <is>
          <t>Illinois</t>
        </is>
      </c>
      <c r="H511" s="82" t="n">
        <v>40991</v>
      </c>
      <c r="I511" s="82" t="inlineStr">
        <is>
          <t>International Bank of Chicago</t>
        </is>
      </c>
      <c r="J511" s="82" t="n">
        <v>268.7</v>
      </c>
      <c r="K511" s="82" t="n">
        <v>429</v>
      </c>
      <c r="L511" s="82" t="n">
        <v>0</v>
      </c>
      <c r="M511" s="86" t="n">
        <v>1.013446828800756e+19</v>
      </c>
      <c r="N511" s="86" t="n"/>
    </row>
    <row r="512">
      <c r="C512" s="86" t="inlineStr">
        <is>
          <t>False</t>
        </is>
      </c>
      <c r="D512" s="82" t="n">
        <v>16</v>
      </c>
      <c r="E512" s="82" t="inlineStr">
        <is>
          <t>Fidelity Bank</t>
        </is>
      </c>
      <c r="F512" s="82" t="inlineStr">
        <is>
          <t>Dearborn</t>
        </is>
      </c>
      <c r="G512" s="82" t="inlineStr">
        <is>
          <t>Michigan</t>
        </is>
      </c>
      <c r="H512" s="82" t="n">
        <v>40998</v>
      </c>
      <c r="I512" s="82" t="inlineStr">
        <is>
          <t>Huntington National Bank</t>
        </is>
      </c>
      <c r="J512" s="82" t="n">
        <v>818.2</v>
      </c>
      <c r="K512" s="82" t="n">
        <v>430</v>
      </c>
      <c r="L512" s="82" t="n">
        <v>0</v>
      </c>
      <c r="M512" s="86" t="n">
        <v>1.222292684551156e+19</v>
      </c>
      <c r="N512" s="86" t="n"/>
    </row>
    <row r="513">
      <c r="C513" s="86" t="inlineStr">
        <is>
          <t>False</t>
        </is>
      </c>
      <c r="D513" s="82" t="n">
        <v>17</v>
      </c>
      <c r="E513" s="82" t="inlineStr">
        <is>
          <t>Fort Lee Federal Savings Bank, FSB</t>
        </is>
      </c>
      <c r="F513" s="82" t="inlineStr">
        <is>
          <t>Fort Lee</t>
        </is>
      </c>
      <c r="G513" s="82" t="inlineStr">
        <is>
          <t>New Jersey</t>
        </is>
      </c>
      <c r="H513" s="82" t="n">
        <v>41019</v>
      </c>
      <c r="I513" s="82" t="inlineStr">
        <is>
          <t>Alma Bank</t>
        </is>
      </c>
      <c r="J513" s="82" t="n">
        <v>51.9</v>
      </c>
      <c r="K513" s="82" t="n">
        <v>431</v>
      </c>
      <c r="L513" s="82" t="n">
        <v>0</v>
      </c>
      <c r="M513" s="86" t="n">
        <v>1.380928273441584e+19</v>
      </c>
      <c r="N513" s="86" t="n"/>
    </row>
    <row r="514">
      <c r="C514" s="86" t="inlineStr">
        <is>
          <t>False</t>
        </is>
      </c>
      <c r="D514" s="82" t="n">
        <v>18</v>
      </c>
      <c r="E514" s="82" t="inlineStr">
        <is>
          <t>Bank of the Eastern Shore</t>
        </is>
      </c>
      <c r="F514" s="82" t="inlineStr">
        <is>
          <t>Cambridge</t>
        </is>
      </c>
      <c r="G514" s="82" t="inlineStr">
        <is>
          <t>Maryland</t>
        </is>
      </c>
      <c r="H514" s="82" t="n">
        <v>41026</v>
      </c>
      <c r="I514" s="82" t="inlineStr">
        <is>
          <t>None (Wound down by FDIC as receiver)</t>
        </is>
      </c>
      <c r="J514" s="82" t="n">
        <v>166.7</v>
      </c>
      <c r="K514" s="82" t="n">
        <v>432</v>
      </c>
      <c r="L514" s="82" t="n">
        <v>0</v>
      </c>
      <c r="M514" s="86" t="n">
        <v>2.677175031506172e+18</v>
      </c>
      <c r="N514" s="86" t="n"/>
    </row>
    <row r="515">
      <c r="C515" s="86" t="inlineStr">
        <is>
          <t>False</t>
        </is>
      </c>
      <c r="D515" s="82" t="n">
        <v>19</v>
      </c>
      <c r="E515" s="82" t="inlineStr">
        <is>
          <t>HarVest Bank of Maryland</t>
        </is>
      </c>
      <c r="F515" s="82" t="inlineStr">
        <is>
          <t>Gaithersburg</t>
        </is>
      </c>
      <c r="G515" s="82" t="inlineStr">
        <is>
          <t>Maryland</t>
        </is>
      </c>
      <c r="H515" s="82" t="n">
        <v>41026</v>
      </c>
      <c r="I515" s="82" t="inlineStr">
        <is>
          <t>Sonabank</t>
        </is>
      </c>
      <c r="J515" s="82" t="n">
        <v>164.3</v>
      </c>
      <c r="K515" s="82" t="n">
        <v>433</v>
      </c>
      <c r="L515" s="82" t="n">
        <v>0</v>
      </c>
      <c r="M515" s="86" t="n">
        <v>1.677782929508806e+19</v>
      </c>
      <c r="N515" s="86" t="n"/>
    </row>
    <row r="516">
      <c r="C516" s="86" t="inlineStr">
        <is>
          <t>False</t>
        </is>
      </c>
      <c r="D516" s="82" t="n">
        <v>20</v>
      </c>
      <c r="E516" s="82" t="inlineStr">
        <is>
          <t>Inter Savings Bank, FSB</t>
        </is>
      </c>
      <c r="F516" s="82" t="inlineStr">
        <is>
          <t>Maple Grove</t>
        </is>
      </c>
      <c r="G516" s="82" t="inlineStr">
        <is>
          <t>Minnesota</t>
        </is>
      </c>
      <c r="H516" s="82" t="n">
        <v>41026</v>
      </c>
      <c r="I516" s="82" t="inlineStr">
        <is>
          <t>Great Southern Bank</t>
        </is>
      </c>
      <c r="J516" s="82" t="n">
        <v>481.6</v>
      </c>
      <c r="K516" s="82" t="n">
        <v>434</v>
      </c>
      <c r="L516" s="82" t="n">
        <v>0</v>
      </c>
      <c r="M516" s="86" t="n">
        <v>1.603760409654907e+19</v>
      </c>
      <c r="N516" s="86" t="n"/>
    </row>
    <row r="517">
      <c r="C517" s="86" t="inlineStr">
        <is>
          <t>False</t>
        </is>
      </c>
      <c r="D517" s="82" t="n">
        <v>21</v>
      </c>
      <c r="E517" s="82" t="inlineStr">
        <is>
          <t>Plantation Federal Bank</t>
        </is>
      </c>
      <c r="F517" s="82" t="inlineStr">
        <is>
          <t>Pawleys Island</t>
        </is>
      </c>
      <c r="G517" s="82" t="inlineStr">
        <is>
          <t>South Carolina</t>
        </is>
      </c>
      <c r="H517" s="82" t="n">
        <v>41026</v>
      </c>
      <c r="I517" s="82" t="inlineStr">
        <is>
          <t>First Federal Bank</t>
        </is>
      </c>
      <c r="J517" s="82" t="n">
        <v>486.4</v>
      </c>
      <c r="K517" s="82" t="n">
        <v>435</v>
      </c>
      <c r="L517" s="82" t="n">
        <v>0</v>
      </c>
      <c r="M517" s="86" t="n">
        <v>1.089066477748601e+19</v>
      </c>
      <c r="N517" s="86" t="n"/>
    </row>
    <row r="518">
      <c r="C518" s="86" t="inlineStr">
        <is>
          <t>False</t>
        </is>
      </c>
      <c r="D518" s="82" t="n">
        <v>22</v>
      </c>
      <c r="E518" s="82" t="inlineStr">
        <is>
          <t>Palm Desert National Bank</t>
        </is>
      </c>
      <c r="F518" s="82" t="inlineStr">
        <is>
          <t>Palm Desert</t>
        </is>
      </c>
      <c r="G518" s="82" t="inlineStr">
        <is>
          <t>California</t>
        </is>
      </c>
      <c r="H518" s="82" t="n">
        <v>41026</v>
      </c>
      <c r="I518" s="82" t="inlineStr">
        <is>
          <t>Pacific Premier</t>
        </is>
      </c>
      <c r="J518" s="82" t="n">
        <v>125.8</v>
      </c>
      <c r="K518" s="82" t="n">
        <v>436</v>
      </c>
      <c r="L518" s="82" t="n">
        <v>0</v>
      </c>
      <c r="M518" s="86" t="n">
        <v>1.130418671858352e+19</v>
      </c>
      <c r="N518" s="86" t="n"/>
    </row>
    <row r="519">
      <c r="C519" s="86" t="inlineStr">
        <is>
          <t>False</t>
        </is>
      </c>
      <c r="D519" s="82" t="n">
        <v>23</v>
      </c>
      <c r="E519" s="82" t="inlineStr">
        <is>
          <t>Security Bank, N.A.</t>
        </is>
      </c>
      <c r="F519" s="82" t="inlineStr">
        <is>
          <t>North Lauderdale</t>
        </is>
      </c>
      <c r="G519" s="82" t="inlineStr">
        <is>
          <t>Florida</t>
        </is>
      </c>
      <c r="H519" s="82" t="n">
        <v>41033</v>
      </c>
      <c r="I519" s="82" t="inlineStr">
        <is>
          <t>Banesco</t>
        </is>
      </c>
      <c r="J519" s="82" t="n">
        <v>101</v>
      </c>
      <c r="K519" s="82" t="n">
        <v>437</v>
      </c>
      <c r="L519" s="82" t="n">
        <v>0</v>
      </c>
      <c r="M519" s="86" t="n">
        <v>1.700883324722907e+19</v>
      </c>
      <c r="N519" s="86" t="n"/>
    </row>
    <row r="520">
      <c r="C520" s="86" t="inlineStr">
        <is>
          <t>False</t>
        </is>
      </c>
      <c r="D520" s="82" t="n">
        <v>24</v>
      </c>
      <c r="E520" s="82" t="inlineStr">
        <is>
          <t>Alabama Trust Bank, N.A.</t>
        </is>
      </c>
      <c r="F520" s="82" t="inlineStr">
        <is>
          <t>Sylacauga</t>
        </is>
      </c>
      <c r="G520" s="82" t="inlineStr">
        <is>
          <t>Alabama</t>
        </is>
      </c>
      <c r="H520" s="82" t="n">
        <v>41047</v>
      </c>
      <c r="I520" s="82" t="inlineStr">
        <is>
          <t>Southern States Bank</t>
        </is>
      </c>
      <c r="J520" s="82" t="n">
        <v>51.6</v>
      </c>
      <c r="K520" s="82" t="n">
        <v>438</v>
      </c>
      <c r="L520" s="82" t="n">
        <v>0</v>
      </c>
      <c r="M520" s="86" t="n">
        <v>8.177373044337895e+18</v>
      </c>
      <c r="N520" s="86" t="n"/>
    </row>
    <row r="521">
      <c r="C521" s="86" t="inlineStr">
        <is>
          <t>False</t>
        </is>
      </c>
      <c r="D521" s="82" t="n">
        <v>25</v>
      </c>
      <c r="E521" s="82" t="inlineStr">
        <is>
          <t>First Capital Bank</t>
        </is>
      </c>
      <c r="F521" s="82" t="inlineStr">
        <is>
          <t>Kingfisher</t>
        </is>
      </c>
      <c r="G521" s="82" t="inlineStr">
        <is>
          <t>Oklahoma</t>
        </is>
      </c>
      <c r="H521" s="82" t="n">
        <v>41068</v>
      </c>
      <c r="I521" s="82" t="inlineStr">
        <is>
          <t>F &amp; M Bank</t>
        </is>
      </c>
      <c r="J521" s="82" t="n">
        <v>46.1</v>
      </c>
      <c r="K521" s="82" t="n">
        <v>439</v>
      </c>
      <c r="L521" s="82" t="n">
        <v>0</v>
      </c>
      <c r="M521" s="86" t="n">
        <v>6.914917654095294e+18</v>
      </c>
      <c r="N521" s="86" t="n"/>
    </row>
    <row r="522">
      <c r="C522" s="86" t="inlineStr">
        <is>
          <t>False</t>
        </is>
      </c>
      <c r="D522" s="82" t="n">
        <v>26</v>
      </c>
      <c r="E522" s="82" t="inlineStr">
        <is>
          <t>Carolina Federal Savings Bank</t>
        </is>
      </c>
      <c r="F522" s="82" t="inlineStr">
        <is>
          <t>Charleston</t>
        </is>
      </c>
      <c r="G522" s="82" t="inlineStr">
        <is>
          <t>South Carolina</t>
        </is>
      </c>
      <c r="H522" s="82" t="n">
        <v>41068</v>
      </c>
      <c r="I522" s="82" t="inlineStr">
        <is>
          <t>Bank of North Carolina</t>
        </is>
      </c>
      <c r="J522" s="82" t="n">
        <v>54.4</v>
      </c>
      <c r="K522" s="82" t="n">
        <v>440</v>
      </c>
      <c r="L522" s="82" t="n">
        <v>0</v>
      </c>
      <c r="M522" s="86" t="n">
        <v>1.149118083296736e+19</v>
      </c>
      <c r="N522" s="86" t="n"/>
    </row>
    <row r="523">
      <c r="C523" s="86" t="inlineStr">
        <is>
          <t>False</t>
        </is>
      </c>
      <c r="D523" s="82" t="n">
        <v>27</v>
      </c>
      <c r="E523" s="82" t="inlineStr">
        <is>
          <t>Farmers and Traders State Bank</t>
        </is>
      </c>
      <c r="F523" s="82" t="inlineStr">
        <is>
          <t>Shabbona</t>
        </is>
      </c>
      <c r="G523" s="82" t="inlineStr">
        <is>
          <t>Illinois</t>
        </is>
      </c>
      <c r="H523" s="82" t="n">
        <v>41068</v>
      </c>
      <c r="I523" s="82" t="inlineStr">
        <is>
          <t>First State Bank</t>
        </is>
      </c>
      <c r="J523" s="82" t="n">
        <v>43.1</v>
      </c>
      <c r="K523" s="82" t="n">
        <v>441</v>
      </c>
      <c r="L523" s="82" t="n">
        <v>0</v>
      </c>
      <c r="M523" s="86" t="n">
        <v>1.274006035394837e+19</v>
      </c>
      <c r="N523" s="86" t="n"/>
    </row>
    <row r="524">
      <c r="C524" s="86" t="inlineStr">
        <is>
          <t>False</t>
        </is>
      </c>
      <c r="D524" s="82" t="n">
        <v>28</v>
      </c>
      <c r="E524" s="82" t="inlineStr">
        <is>
          <t>Waccamaw Bank</t>
        </is>
      </c>
      <c r="F524" s="82" t="inlineStr">
        <is>
          <t>Whiteville</t>
        </is>
      </c>
      <c r="G524" s="82" t="inlineStr">
        <is>
          <t>North Carolina</t>
        </is>
      </c>
      <c r="H524" s="82" t="n">
        <v>41068</v>
      </c>
      <c r="I524" s="82" t="inlineStr">
        <is>
          <t>First Community Bank</t>
        </is>
      </c>
      <c r="J524" s="82" t="n">
        <v>533.1</v>
      </c>
      <c r="K524" s="82" t="n">
        <v>442</v>
      </c>
      <c r="L524" s="82" t="n">
        <v>0</v>
      </c>
      <c r="M524" s="86" t="n">
        <v>1.514467256422441e+19</v>
      </c>
      <c r="N524" s="86" t="n"/>
    </row>
    <row r="525">
      <c r="C525" s="86" t="inlineStr">
        <is>
          <t>False</t>
        </is>
      </c>
      <c r="D525" s="82" t="n">
        <v>29</v>
      </c>
      <c r="E525" s="82" t="inlineStr">
        <is>
          <t>Putnam State Bank</t>
        </is>
      </c>
      <c r="F525" s="82" t="inlineStr">
        <is>
          <t>Palatka</t>
        </is>
      </c>
      <c r="G525" s="82" t="inlineStr">
        <is>
          <t>Florida</t>
        </is>
      </c>
      <c r="H525" s="82" t="n">
        <v>41075</v>
      </c>
      <c r="I525" s="82" t="inlineStr">
        <is>
          <t>Harbor Community Bank</t>
        </is>
      </c>
      <c r="J525" s="82" t="n">
        <v>169.5</v>
      </c>
      <c r="K525" s="82" t="n">
        <v>443</v>
      </c>
      <c r="L525" s="82" t="n">
        <v>0</v>
      </c>
      <c r="M525" s="86" t="n">
        <v>1.461400241827489e+19</v>
      </c>
      <c r="N525" s="86" t="n"/>
    </row>
    <row r="526">
      <c r="C526" s="86" t="inlineStr">
        <is>
          <t>False</t>
        </is>
      </c>
      <c r="D526" s="82" t="n">
        <v>30</v>
      </c>
      <c r="E526" s="82" t="inlineStr">
        <is>
          <t>Security Exchange Bank</t>
        </is>
      </c>
      <c r="F526" s="82" t="inlineStr">
        <is>
          <t>Marietta</t>
        </is>
      </c>
      <c r="G526" s="82" t="inlineStr">
        <is>
          <t>Georgia</t>
        </is>
      </c>
      <c r="H526" s="82" t="n">
        <v>41075</v>
      </c>
      <c r="I526" s="82" t="inlineStr">
        <is>
          <t>Fidelity Bank</t>
        </is>
      </c>
      <c r="J526" s="82" t="n">
        <v>151</v>
      </c>
      <c r="K526" s="82" t="n">
        <v>444</v>
      </c>
      <c r="L526" s="82" t="n">
        <v>0</v>
      </c>
      <c r="M526" s="86" t="n">
        <v>1.106044433658385e+19</v>
      </c>
      <c r="N526" s="86" t="n"/>
    </row>
    <row r="527">
      <c r="C527" s="86" t="inlineStr">
        <is>
          <t>False</t>
        </is>
      </c>
      <c r="D527" s="82" t="n">
        <v>31</v>
      </c>
      <c r="E527" s="82" t="inlineStr">
        <is>
          <t>The Farmers Bank of Lynchburg</t>
        </is>
      </c>
      <c r="F527" s="82" t="inlineStr">
        <is>
          <t>Lynchburg</t>
        </is>
      </c>
      <c r="G527" s="82" t="inlineStr">
        <is>
          <t>Tennessee</t>
        </is>
      </c>
      <c r="H527" s="82" t="n">
        <v>41075</v>
      </c>
      <c r="I527" s="82" t="inlineStr">
        <is>
          <t>Clayton Bank and Trust</t>
        </is>
      </c>
      <c r="J527" s="82" t="n">
        <v>163.9</v>
      </c>
      <c r="K527" s="82" t="n">
        <v>445</v>
      </c>
      <c r="L527" s="82" t="n">
        <v>0</v>
      </c>
      <c r="M527" s="86" t="n">
        <v>1.38709730842824e+18</v>
      </c>
      <c r="N527" s="86" t="n"/>
    </row>
    <row r="528">
      <c r="C528" s="86" t="inlineStr">
        <is>
          <t>False</t>
        </is>
      </c>
      <c r="D528" s="82" t="n">
        <v>32</v>
      </c>
      <c r="E528" s="82" t="inlineStr">
        <is>
          <t>Montgomery Bank and Trust</t>
        </is>
      </c>
      <c r="F528" s="82" t="inlineStr">
        <is>
          <t>Ailey</t>
        </is>
      </c>
      <c r="G528" s="82" t="inlineStr">
        <is>
          <t>Georgia</t>
        </is>
      </c>
      <c r="H528" s="82" t="n">
        <v>41096</v>
      </c>
      <c r="I528" s="82" t="inlineStr">
        <is>
          <t>Ameris</t>
        </is>
      </c>
      <c r="J528" s="82" t="n">
        <v>173.6</v>
      </c>
      <c r="K528" s="82" t="n">
        <v>446</v>
      </c>
      <c r="L528" s="82" t="n">
        <v>0</v>
      </c>
      <c r="M528" s="86" t="n">
        <v>6.969181962948367e+18</v>
      </c>
      <c r="N528" s="86" t="n"/>
    </row>
    <row r="529">
      <c r="C529" s="86" t="inlineStr">
        <is>
          <t>False</t>
        </is>
      </c>
      <c r="D529" s="82" t="n">
        <v>33</v>
      </c>
      <c r="E529" s="82" t="inlineStr">
        <is>
          <t>Glasgow Savings Bank</t>
        </is>
      </c>
      <c r="F529" s="82" t="inlineStr">
        <is>
          <t>Glasgow</t>
        </is>
      </c>
      <c r="G529" s="82" t="inlineStr">
        <is>
          <t>Missouri</t>
        </is>
      </c>
      <c r="H529" s="82" t="n">
        <v>41103</v>
      </c>
      <c r="I529" s="82" t="inlineStr">
        <is>
          <t>Regional Missouri Bank</t>
        </is>
      </c>
      <c r="J529" s="82" t="n">
        <v>24.8</v>
      </c>
      <c r="K529" s="82" t="n">
        <v>447</v>
      </c>
      <c r="L529" s="82" t="n">
        <v>0</v>
      </c>
      <c r="M529" s="86" t="n">
        <v>3.555770061470691e+18</v>
      </c>
      <c r="N529" s="86" t="n"/>
    </row>
    <row r="530">
      <c r="C530" s="86" t="inlineStr">
        <is>
          <t>False</t>
        </is>
      </c>
      <c r="D530" s="82" t="n">
        <v>34</v>
      </c>
      <c r="E530" s="82" t="inlineStr">
        <is>
          <t>Royal Palm Bank of Florida</t>
        </is>
      </c>
      <c r="F530" s="82" t="inlineStr">
        <is>
          <t>Naples</t>
        </is>
      </c>
      <c r="G530" s="82" t="inlineStr">
        <is>
          <t>Florida</t>
        </is>
      </c>
      <c r="H530" s="82" t="n">
        <v>41110</v>
      </c>
      <c r="I530" s="82" t="inlineStr">
        <is>
          <t>First National Bank of the Gulf Coast</t>
        </is>
      </c>
      <c r="J530" s="82" t="n">
        <v>87</v>
      </c>
      <c r="K530" s="82" t="n">
        <v>448</v>
      </c>
      <c r="L530" s="82" t="n">
        <v>0</v>
      </c>
      <c r="M530" s="86" t="n">
        <v>1.476196119377944e+19</v>
      </c>
      <c r="N530" s="86" t="n"/>
    </row>
    <row r="531">
      <c r="C531" s="86" t="inlineStr">
        <is>
          <t>False</t>
        </is>
      </c>
      <c r="D531" s="82" t="n">
        <v>35</v>
      </c>
      <c r="E531" s="82" t="inlineStr">
        <is>
          <t>Georgia Trust Bank</t>
        </is>
      </c>
      <c r="F531" s="82" t="inlineStr">
        <is>
          <t>Buford</t>
        </is>
      </c>
      <c r="G531" s="82" t="inlineStr">
        <is>
          <t>Georgia</t>
        </is>
      </c>
      <c r="H531" s="82" t="n">
        <v>41110</v>
      </c>
      <c r="I531" s="82" t="inlineStr">
        <is>
          <t>Community &amp; Southern Bank</t>
        </is>
      </c>
      <c r="J531" s="82" t="n">
        <v>119.8</v>
      </c>
      <c r="K531" s="82" t="n">
        <v>449</v>
      </c>
      <c r="L531" s="82" t="n">
        <v>0</v>
      </c>
      <c r="M531" s="86" t="n">
        <v>1.632381603914e+19</v>
      </c>
      <c r="N531" s="86" t="n"/>
    </row>
    <row r="532">
      <c r="C532" s="86" t="inlineStr">
        <is>
          <t>False</t>
        </is>
      </c>
      <c r="D532" s="82" t="n">
        <v>36</v>
      </c>
      <c r="E532" s="82" t="inlineStr">
        <is>
          <t>First Cherokee State Bank</t>
        </is>
      </c>
      <c r="F532" s="82" t="inlineStr">
        <is>
          <t>Woodstock</t>
        </is>
      </c>
      <c r="G532" s="82" t="inlineStr">
        <is>
          <t>Georgia</t>
        </is>
      </c>
      <c r="H532" s="82" t="n">
        <v>41110</v>
      </c>
      <c r="I532" s="82" t="inlineStr">
        <is>
          <t>Community &amp; Southern Bank</t>
        </is>
      </c>
      <c r="J532" s="82" t="n">
        <v>222.7</v>
      </c>
      <c r="K532" s="82" t="n">
        <v>450</v>
      </c>
      <c r="L532" s="82" t="n">
        <v>0</v>
      </c>
      <c r="M532" s="86" t="n">
        <v>2.82146589806462e+18</v>
      </c>
      <c r="N532" s="86" t="n"/>
    </row>
    <row r="533">
      <c r="C533" s="86" t="inlineStr">
        <is>
          <t>False</t>
        </is>
      </c>
      <c r="D533" s="82" t="n">
        <v>37</v>
      </c>
      <c r="E533" s="82" t="inlineStr">
        <is>
          <t>Heartland Bank</t>
        </is>
      </c>
      <c r="F533" s="82" t="inlineStr">
        <is>
          <t>Leawood</t>
        </is>
      </c>
      <c r="G533" s="82" t="inlineStr">
        <is>
          <t>Kansas</t>
        </is>
      </c>
      <c r="H533" s="82" t="n">
        <v>41110</v>
      </c>
      <c r="I533" s="82" t="inlineStr">
        <is>
          <t>Metcalf Bank</t>
        </is>
      </c>
      <c r="J533" s="82" t="n">
        <v>110</v>
      </c>
      <c r="K533" s="82" t="n">
        <v>451</v>
      </c>
      <c r="L533" s="82" t="n">
        <v>0</v>
      </c>
      <c r="M533" s="86" t="n">
        <v>1.180124287643375e+19</v>
      </c>
      <c r="N533" s="86" t="n"/>
    </row>
    <row r="534">
      <c r="C534" s="86" t="inlineStr">
        <is>
          <t>False</t>
        </is>
      </c>
      <c r="D534" s="82" t="n">
        <v>38</v>
      </c>
      <c r="E534" s="82" t="inlineStr">
        <is>
          <t>Second Federal Savings and Loan Association of Chicago</t>
        </is>
      </c>
      <c r="F534" s="82" t="inlineStr">
        <is>
          <t>Chicago</t>
        </is>
      </c>
      <c r="G534" s="82" t="inlineStr">
        <is>
          <t>Illinois</t>
        </is>
      </c>
      <c r="H534" s="82" t="n">
        <v>41110</v>
      </c>
      <c r="I534" s="82" t="inlineStr">
        <is>
          <t>Hinsdale Bank &amp; Trust Company</t>
        </is>
      </c>
      <c r="J534" s="82" t="n">
        <v>199.1</v>
      </c>
      <c r="K534" s="82" t="n">
        <v>452</v>
      </c>
      <c r="L534" s="82" t="n">
        <v>0</v>
      </c>
      <c r="M534" s="86" t="n">
        <v>7.110483263433461e+18</v>
      </c>
      <c r="N534" s="86" t="n"/>
    </row>
    <row r="535">
      <c r="C535" s="86" t="inlineStr">
        <is>
          <t>False</t>
        </is>
      </c>
      <c r="D535" s="82" t="n">
        <v>39</v>
      </c>
      <c r="E535" s="82" t="inlineStr">
        <is>
          <t>Jasper Banking Company</t>
        </is>
      </c>
      <c r="F535" s="82" t="inlineStr">
        <is>
          <t>Jasper</t>
        </is>
      </c>
      <c r="G535" s="82" t="inlineStr">
        <is>
          <t>Georgia</t>
        </is>
      </c>
      <c r="H535" s="82" t="n">
        <v>41117</v>
      </c>
      <c r="I535" s="82" t="inlineStr">
        <is>
          <t>Stearns Bank, N.A.</t>
        </is>
      </c>
      <c r="J535" s="82" t="n">
        <v>216.7</v>
      </c>
      <c r="K535" s="82" t="n">
        <v>453</v>
      </c>
      <c r="L535" s="82" t="n">
        <v>0</v>
      </c>
      <c r="M535" s="86" t="n">
        <v>1.130524922580665e+19</v>
      </c>
      <c r="N535" s="86" t="n"/>
    </row>
    <row r="536">
      <c r="C536" s="86" t="inlineStr">
        <is>
          <t>False</t>
        </is>
      </c>
      <c r="D536" s="82" t="n">
        <v>40</v>
      </c>
      <c r="E536" s="82" t="inlineStr">
        <is>
          <t>Waukegan Savings Bank</t>
        </is>
      </c>
      <c r="F536" s="82" t="inlineStr">
        <is>
          <t>Waukegan</t>
        </is>
      </c>
      <c r="G536" s="82" t="inlineStr">
        <is>
          <t>Illinois</t>
        </is>
      </c>
      <c r="H536" s="82" t="n">
        <v>41124</v>
      </c>
      <c r="I536" s="82" t="inlineStr">
        <is>
          <t>First Midwest Bank</t>
        </is>
      </c>
      <c r="J536" s="82" t="n">
        <v>88.90000000000001</v>
      </c>
      <c r="K536" s="82" t="n">
        <v>454</v>
      </c>
      <c r="L536" s="82" t="n">
        <v>0</v>
      </c>
      <c r="M536" s="86" t="n">
        <v>1.057740830807795e+19</v>
      </c>
      <c r="N536" s="86" t="n"/>
    </row>
    <row r="537">
      <c r="C537" s="86" t="inlineStr">
        <is>
          <t>False</t>
        </is>
      </c>
      <c r="D537" s="82" t="n">
        <v>41</v>
      </c>
      <c r="E537" s="82" t="inlineStr">
        <is>
          <t>First Community Bank</t>
        </is>
      </c>
      <c r="F537" s="82" t="inlineStr">
        <is>
          <t>Bloomington</t>
        </is>
      </c>
      <c r="G537" s="82" t="inlineStr">
        <is>
          <t>Minnesota</t>
        </is>
      </c>
      <c r="H537" s="82" t="n">
        <v>41159</v>
      </c>
      <c r="I537" s="82" t="inlineStr">
        <is>
          <t>Republic Bank &amp; Trust Company</t>
        </is>
      </c>
      <c r="J537" s="82" t="n">
        <v>215.9</v>
      </c>
      <c r="K537" s="82" t="n">
        <v>455</v>
      </c>
      <c r="L537" s="82" t="n">
        <v>0</v>
      </c>
      <c r="M537" s="86" t="n">
        <v>5.956314461571315e+18</v>
      </c>
      <c r="N537" s="86" t="n"/>
    </row>
    <row r="538">
      <c r="C538" s="86" t="inlineStr">
        <is>
          <t>False</t>
        </is>
      </c>
      <c r="D538" s="82" t="n">
        <v>42</v>
      </c>
      <c r="E538" s="82" t="inlineStr">
        <is>
          <t>Truman Bank</t>
        </is>
      </c>
      <c r="F538" s="82" t="inlineStr">
        <is>
          <t>St. Louis</t>
        </is>
      </c>
      <c r="G538" s="82" t="inlineStr">
        <is>
          <t>Missouri</t>
        </is>
      </c>
      <c r="H538" s="82" t="n">
        <v>41166</v>
      </c>
      <c r="I538" s="82" t="inlineStr">
        <is>
          <t>Simmons First National Bank</t>
        </is>
      </c>
      <c r="J538" s="82" t="n">
        <v>282.3</v>
      </c>
      <c r="K538" s="82" t="n">
        <v>456</v>
      </c>
      <c r="L538" s="82" t="n">
        <v>0</v>
      </c>
      <c r="M538" s="86" t="n">
        <v>1.405038951341398e+19</v>
      </c>
      <c r="N538" s="86" t="n"/>
    </row>
    <row r="539">
      <c r="C539" s="86" t="inlineStr">
        <is>
          <t>False</t>
        </is>
      </c>
      <c r="D539" s="82" t="n">
        <v>43</v>
      </c>
      <c r="E539" s="82" t="inlineStr">
        <is>
          <t>First United Bank</t>
        </is>
      </c>
      <c r="F539" s="82" t="inlineStr">
        <is>
          <t>Crete</t>
        </is>
      </c>
      <c r="G539" s="82" t="inlineStr">
        <is>
          <t>Illinois</t>
        </is>
      </c>
      <c r="H539" s="82" t="n">
        <v>41180</v>
      </c>
      <c r="I539" s="82" t="inlineStr">
        <is>
          <t>Old Plank Trail Community Bank, National Association</t>
        </is>
      </c>
      <c r="J539" s="82" t="n">
        <v>328.4</v>
      </c>
      <c r="K539" s="82" t="n">
        <v>457</v>
      </c>
      <c r="L539" s="82" t="n">
        <v>0</v>
      </c>
      <c r="M539" s="86" t="n">
        <v>1.176409539204611e+19</v>
      </c>
      <c r="N539" s="86" t="n"/>
    </row>
    <row r="540">
      <c r="C540" s="86" t="inlineStr">
        <is>
          <t>False</t>
        </is>
      </c>
      <c r="D540" s="82" t="n">
        <v>44</v>
      </c>
      <c r="E540" s="82" t="inlineStr">
        <is>
          <t>GulfSouth Private Bank</t>
        </is>
      </c>
      <c r="F540" s="82" t="inlineStr">
        <is>
          <t>Destin</t>
        </is>
      </c>
      <c r="G540" s="82" t="inlineStr">
        <is>
          <t>Florida</t>
        </is>
      </c>
      <c r="H540" s="82" t="n">
        <v>41201</v>
      </c>
      <c r="I540" s="82" t="inlineStr">
        <is>
          <t>SmartBank</t>
        </is>
      </c>
      <c r="J540" s="82" t="n">
        <v>159.1</v>
      </c>
      <c r="K540" s="82" t="n">
        <v>458</v>
      </c>
      <c r="L540" s="82" t="n">
        <v>0</v>
      </c>
      <c r="M540" s="86" t="n">
        <v>1.178986493416313e+19</v>
      </c>
      <c r="N540" s="86" t="n"/>
    </row>
    <row r="541">
      <c r="C541" s="86" t="inlineStr">
        <is>
          <t>False</t>
        </is>
      </c>
      <c r="D541" s="82" t="n">
        <v>45</v>
      </c>
      <c r="E541" s="82" t="inlineStr">
        <is>
          <t>First East Side Savings Bank</t>
        </is>
      </c>
      <c r="F541" s="82" t="inlineStr">
        <is>
          <t>Tamarac</t>
        </is>
      </c>
      <c r="G541" s="82" t="inlineStr">
        <is>
          <t>Florida</t>
        </is>
      </c>
      <c r="H541" s="82" t="n">
        <v>41201</v>
      </c>
      <c r="I541" s="82" t="inlineStr">
        <is>
          <t>Stearns Bank, N.A.</t>
        </is>
      </c>
      <c r="J541" s="82" t="n">
        <v>67.2</v>
      </c>
      <c r="K541" s="82" t="n">
        <v>459</v>
      </c>
      <c r="L541" s="82" t="n">
        <v>0</v>
      </c>
      <c r="M541" s="86" t="n">
        <v>6.620218346575156e+18</v>
      </c>
      <c r="N541" s="86" t="n"/>
    </row>
    <row r="542">
      <c r="C542" s="86" t="inlineStr">
        <is>
          <t>False</t>
        </is>
      </c>
      <c r="D542" s="82" t="n">
        <v>46</v>
      </c>
      <c r="E542" s="82" t="inlineStr">
        <is>
          <t>Excel Bank</t>
        </is>
      </c>
      <c r="F542" s="82" t="inlineStr">
        <is>
          <t>Sedalia</t>
        </is>
      </c>
      <c r="G542" s="82" t="inlineStr">
        <is>
          <t>Missouri</t>
        </is>
      </c>
      <c r="H542" s="82" t="n">
        <v>41201</v>
      </c>
      <c r="I542" s="82" t="inlineStr">
        <is>
          <t>Simmons First National Bank</t>
        </is>
      </c>
      <c r="J542" s="82" t="n">
        <v>200.6</v>
      </c>
      <c r="K542" s="82" t="n">
        <v>460</v>
      </c>
      <c r="L542" s="82" t="n">
        <v>0</v>
      </c>
      <c r="M542" s="86" t="n">
        <v>5.539654718946507e+18</v>
      </c>
      <c r="N542" s="86" t="n"/>
    </row>
    <row r="543">
      <c r="C543" s="86" t="inlineStr">
        <is>
          <t>False</t>
        </is>
      </c>
      <c r="D543" s="82" t="n">
        <v>47</v>
      </c>
      <c r="E543" s="82" t="inlineStr">
        <is>
          <t>NOVA Bank</t>
        </is>
      </c>
      <c r="F543" s="82" t="inlineStr">
        <is>
          <t>Berwyn</t>
        </is>
      </c>
      <c r="G543" s="82" t="inlineStr">
        <is>
          <t>Pennsylvania</t>
        </is>
      </c>
      <c r="H543" s="82" t="n">
        <v>41208</v>
      </c>
      <c r="I543" s="82" t="inlineStr">
        <is>
          <t>NONE (Permanently closed by the Pennsylvania Department of Banking &amp; Securities)</t>
        </is>
      </c>
      <c r="J543" s="82" t="n">
        <v>483</v>
      </c>
      <c r="K543" s="82" t="n">
        <v>461</v>
      </c>
      <c r="L543" s="82" t="n">
        <v>0</v>
      </c>
      <c r="M543" s="86" t="n">
        <v>9.580253036335419e+18</v>
      </c>
      <c r="N543" s="86" t="n"/>
    </row>
    <row r="544">
      <c r="C544" s="86" t="inlineStr">
        <is>
          <t>False</t>
        </is>
      </c>
      <c r="D544" s="82" t="n">
        <v>48</v>
      </c>
      <c r="E544" s="82" t="inlineStr">
        <is>
          <t>Heritage Bank of Florida</t>
        </is>
      </c>
      <c r="F544" s="82" t="inlineStr">
        <is>
          <t>Lutz</t>
        </is>
      </c>
      <c r="G544" s="82" t="inlineStr">
        <is>
          <t>Florida</t>
        </is>
      </c>
      <c r="H544" s="82" t="n">
        <v>41215</v>
      </c>
      <c r="I544" s="82" t="inlineStr">
        <is>
          <t>Centennial Bank</t>
        </is>
      </c>
      <c r="J544" s="82" t="n">
        <v>225.5</v>
      </c>
      <c r="K544" s="82" t="n">
        <v>462</v>
      </c>
      <c r="L544" s="82" t="n">
        <v>0</v>
      </c>
      <c r="M544" s="86" t="n">
        <v>3.327491436090599e+18</v>
      </c>
      <c r="N544" s="86" t="n"/>
    </row>
    <row r="545">
      <c r="C545" s="86" t="inlineStr">
        <is>
          <t>False</t>
        </is>
      </c>
      <c r="D545" s="82" t="n">
        <v>49</v>
      </c>
      <c r="E545" s="82" t="inlineStr">
        <is>
          <t>Citizens First National Bank</t>
        </is>
      </c>
      <c r="F545" s="82" t="inlineStr">
        <is>
          <t>Princeton</t>
        </is>
      </c>
      <c r="G545" s="82" t="inlineStr">
        <is>
          <t>Illinois</t>
        </is>
      </c>
      <c r="H545" s="82" t="n">
        <v>41215</v>
      </c>
      <c r="I545" s="82" t="inlineStr">
        <is>
          <t>Heartland Bank and Trust Company</t>
        </is>
      </c>
      <c r="J545" s="82" t="n">
        <v>924</v>
      </c>
      <c r="K545" s="82" t="n">
        <v>463</v>
      </c>
      <c r="L545" s="82" t="n">
        <v>0</v>
      </c>
      <c r="M545" s="86" t="n">
        <v>8.330318208158807e+18</v>
      </c>
      <c r="N545" s="86" t="n"/>
    </row>
    <row r="546">
      <c r="C546" s="86" t="inlineStr">
        <is>
          <t>False</t>
        </is>
      </c>
      <c r="D546" s="82" t="n">
        <v>50</v>
      </c>
      <c r="E546" s="82" t="inlineStr">
        <is>
          <t>Hometown Community Bank</t>
        </is>
      </c>
      <c r="F546" s="82" t="inlineStr">
        <is>
          <t>Braselton</t>
        </is>
      </c>
      <c r="G546" s="82" t="inlineStr">
        <is>
          <t>Georgia</t>
        </is>
      </c>
      <c r="H546" s="82" t="n">
        <v>41229</v>
      </c>
      <c r="I546" s="82" t="inlineStr">
        <is>
          <t>CertusBank, National Association</t>
        </is>
      </c>
      <c r="J546" s="82" t="n">
        <v>124.6</v>
      </c>
      <c r="K546" s="82" t="n">
        <v>464</v>
      </c>
      <c r="L546" s="82" t="n">
        <v>0</v>
      </c>
      <c r="M546" s="86" t="n">
        <v>7.829797172213261e+18</v>
      </c>
      <c r="N546" s="86" t="n"/>
    </row>
    <row r="547">
      <c r="C547" s="86" t="inlineStr">
        <is>
          <t>False</t>
        </is>
      </c>
      <c r="D547" s="82" t="n">
        <v>51</v>
      </c>
      <c r="E547" s="82" t="inlineStr">
        <is>
          <t>Community Bank of the Ozarks</t>
        </is>
      </c>
      <c r="F547" s="82" t="inlineStr">
        <is>
          <t>Sunrise Beach</t>
        </is>
      </c>
      <c r="G547" s="82" t="inlineStr">
        <is>
          <t>Missouri</t>
        </is>
      </c>
      <c r="H547" s="82" t="n">
        <v>41257</v>
      </c>
      <c r="I547" s="82" t="inlineStr">
        <is>
          <t>Bank of Sullivan</t>
        </is>
      </c>
      <c r="J547" s="82" t="n">
        <v>42.8</v>
      </c>
      <c r="K547" s="82" t="n">
        <v>465</v>
      </c>
      <c r="L547" s="82" t="n">
        <v>0</v>
      </c>
      <c r="M547" s="86" t="n">
        <v>5.988868716404465e+18</v>
      </c>
      <c r="N547" s="86" t="n"/>
    </row>
    <row r="548">
      <c r="C548" s="86" t="inlineStr">
        <is>
          <t>False</t>
        </is>
      </c>
      <c r="D548" s="82" t="n">
        <v>1</v>
      </c>
      <c r="E548" s="82" t="inlineStr">
        <is>
          <t>Westside Community Bank</t>
        </is>
      </c>
      <c r="F548" s="82" t="inlineStr">
        <is>
          <t>University Place</t>
        </is>
      </c>
      <c r="G548" s="82" t="inlineStr">
        <is>
          <t>Washington</t>
        </is>
      </c>
      <c r="H548" s="82" t="n">
        <v>41285</v>
      </c>
      <c r="I548" s="82" t="inlineStr">
        <is>
          <t>Sunwest Bank</t>
        </is>
      </c>
      <c r="J548" s="82" t="n">
        <v>97.7</v>
      </c>
      <c r="K548" s="82" t="n">
        <v>466</v>
      </c>
      <c r="L548" s="82" t="n">
        <v>0</v>
      </c>
      <c r="M548" s="86" t="n">
        <v>1.037473856458538e+19</v>
      </c>
      <c r="N548" s="86" t="n"/>
    </row>
    <row r="549">
      <c r="C549" s="86" t="inlineStr">
        <is>
          <t>False</t>
        </is>
      </c>
      <c r="D549" s="82" t="n">
        <v>2</v>
      </c>
      <c r="E549" s="82" t="inlineStr">
        <is>
          <t>1st Regents Bank</t>
        </is>
      </c>
      <c r="F549" s="82" t="inlineStr">
        <is>
          <t>Andover</t>
        </is>
      </c>
      <c r="G549" s="82" t="inlineStr">
        <is>
          <t>Minnesota</t>
        </is>
      </c>
      <c r="H549" s="82" t="n">
        <v>41292</v>
      </c>
      <c r="I549" s="82" t="inlineStr">
        <is>
          <t>First Minnesota Bank</t>
        </is>
      </c>
      <c r="J549" s="82" t="n">
        <v>50.2</v>
      </c>
      <c r="K549" s="82" t="n">
        <v>467</v>
      </c>
      <c r="L549" s="82" t="n">
        <v>0</v>
      </c>
      <c r="M549" s="86" t="n">
        <v>1.417363038535127e+19</v>
      </c>
      <c r="N549" s="86" t="n"/>
    </row>
    <row r="550">
      <c r="C550" s="86" t="inlineStr">
        <is>
          <t>False</t>
        </is>
      </c>
      <c r="D550" s="82" t="n">
        <v>3</v>
      </c>
      <c r="E550" s="82" t="inlineStr">
        <is>
          <t>Covenant Bank</t>
        </is>
      </c>
      <c r="F550" s="82" t="inlineStr">
        <is>
          <t>Chicago</t>
        </is>
      </c>
      <c r="G550" s="82" t="inlineStr">
        <is>
          <t>Illinois</t>
        </is>
      </c>
      <c r="H550" s="82" t="n">
        <v>41320</v>
      </c>
      <c r="I550" s="82" t="inlineStr">
        <is>
          <t>Liberty Bank and Trust Company</t>
        </is>
      </c>
      <c r="J550" s="82" t="n">
        <v>58.4</v>
      </c>
      <c r="K550" s="82" t="n">
        <v>468</v>
      </c>
      <c r="L550" s="82" t="n">
        <v>0</v>
      </c>
      <c r="M550" s="86" t="n">
        <v>1.614581218635214e+19</v>
      </c>
      <c r="N550" s="86" t="n"/>
    </row>
    <row r="551">
      <c r="C551" s="86" t="inlineStr">
        <is>
          <t>False</t>
        </is>
      </c>
      <c r="D551" s="82" t="n">
        <v>4</v>
      </c>
      <c r="E551" s="82" t="inlineStr">
        <is>
          <t>Frontier Bank</t>
        </is>
      </c>
      <c r="F551" s="82" t="inlineStr">
        <is>
          <t>LaGrange</t>
        </is>
      </c>
      <c r="G551" s="82" t="inlineStr">
        <is>
          <t>Georgia</t>
        </is>
      </c>
      <c r="H551" s="82" t="n">
        <v>41341</v>
      </c>
      <c r="I551" s="82" t="inlineStr">
        <is>
          <t>HeritageBank of the South</t>
        </is>
      </c>
      <c r="J551" s="82" t="n">
        <v>258.8</v>
      </c>
      <c r="K551" s="82" t="n">
        <v>469</v>
      </c>
      <c r="L551" s="82" t="n">
        <v>0</v>
      </c>
      <c r="M551" s="86" t="n">
        <v>6.984204732015678e+18</v>
      </c>
      <c r="N551" s="86" t="n"/>
    </row>
    <row r="552">
      <c r="C552" s="86" t="inlineStr">
        <is>
          <t>False</t>
        </is>
      </c>
      <c r="D552" s="82" t="n">
        <v>5</v>
      </c>
      <c r="E552" s="82" t="inlineStr">
        <is>
          <t>Gold Canyon Bank</t>
        </is>
      </c>
      <c r="F552" s="82" t="inlineStr">
        <is>
          <t>Gold Canyon</t>
        </is>
      </c>
      <c r="G552" s="82" t="inlineStr">
        <is>
          <t>Arizona</t>
        </is>
      </c>
      <c r="H552" s="82" t="n">
        <v>41369</v>
      </c>
      <c r="I552" s="82" t="inlineStr">
        <is>
          <t>First Scottsdale Bank, N.A.</t>
        </is>
      </c>
      <c r="J552" s="82" t="n">
        <v>45.2</v>
      </c>
      <c r="K552" s="82" t="n">
        <v>470</v>
      </c>
      <c r="L552" s="82" t="n">
        <v>0</v>
      </c>
      <c r="M552" s="86" t="n">
        <v>3.140939045727981e+18</v>
      </c>
      <c r="N552" s="86" t="n"/>
    </row>
    <row r="553">
      <c r="C553" s="86" t="inlineStr">
        <is>
          <t>False</t>
        </is>
      </c>
      <c r="D553" s="82" t="n">
        <v>6</v>
      </c>
      <c r="E553" s="82" t="inlineStr">
        <is>
          <t>First Federal Bank</t>
        </is>
      </c>
      <c r="F553" s="82" t="inlineStr">
        <is>
          <t>Lexington</t>
        </is>
      </c>
      <c r="G553" s="82" t="inlineStr">
        <is>
          <t>Kentucky</t>
        </is>
      </c>
      <c r="H553" s="82" t="n">
        <v>41383</v>
      </c>
      <c r="I553" s="82" t="inlineStr">
        <is>
          <t>Your Community Bank</t>
        </is>
      </c>
      <c r="J553" s="82" t="n">
        <v>100.1</v>
      </c>
      <c r="K553" s="82" t="n">
        <v>471</v>
      </c>
      <c r="L553" s="82" t="n">
        <v>0</v>
      </c>
      <c r="M553" s="86" t="n">
        <v>1.009299815440033e+19</v>
      </c>
      <c r="N553" s="86" t="n"/>
    </row>
    <row r="554">
      <c r="C554" s="86" t="inlineStr">
        <is>
          <t>False</t>
        </is>
      </c>
      <c r="D554" s="82" t="n">
        <v>7</v>
      </c>
      <c r="E554" s="82" t="inlineStr">
        <is>
          <t>Heritage Bank of North Florida</t>
        </is>
      </c>
      <c r="F554" s="82" t="inlineStr">
        <is>
          <t>Orange Park</t>
        </is>
      </c>
      <c r="G554" s="82" t="inlineStr">
        <is>
          <t>Florida</t>
        </is>
      </c>
      <c r="H554" s="82" t="n">
        <v>41383</v>
      </c>
      <c r="I554" s="82" t="inlineStr">
        <is>
          <t>FirstAtlantic Bank</t>
        </is>
      </c>
      <c r="J554" s="82" t="n">
        <v>110.9</v>
      </c>
      <c r="K554" s="82" t="n">
        <v>472</v>
      </c>
      <c r="L554" s="82" t="n">
        <v>0</v>
      </c>
      <c r="M554" s="86" t="n">
        <v>3.919006767446948e+18</v>
      </c>
      <c r="N554" s="86" t="n"/>
    </row>
    <row r="555">
      <c r="C555" s="86" t="inlineStr">
        <is>
          <t>False</t>
        </is>
      </c>
      <c r="D555" s="82" t="n">
        <v>8</v>
      </c>
      <c r="E555" s="82" t="inlineStr">
        <is>
          <t>Chipola Community Bank</t>
        </is>
      </c>
      <c r="F555" s="82" t="inlineStr">
        <is>
          <t>Marianna</t>
        </is>
      </c>
      <c r="G555" s="82" t="inlineStr">
        <is>
          <t>Florida</t>
        </is>
      </c>
      <c r="H555" s="82" t="n">
        <v>41383</v>
      </c>
      <c r="I555" s="82" t="inlineStr">
        <is>
          <t>First Federal Bank of Florida</t>
        </is>
      </c>
      <c r="J555" s="82" t="n">
        <v>39.2</v>
      </c>
      <c r="K555" s="82" t="n">
        <v>473</v>
      </c>
      <c r="L555" s="82" t="n">
        <v>0</v>
      </c>
      <c r="M555" s="86" t="n">
        <v>1.842449034003736e+19</v>
      </c>
      <c r="N555" s="86" t="n"/>
    </row>
    <row r="556">
      <c r="C556" s="86" t="inlineStr">
        <is>
          <t>False</t>
        </is>
      </c>
      <c r="D556" s="82" t="n">
        <v>9</v>
      </c>
      <c r="E556" s="82" t="inlineStr">
        <is>
          <t>Parkway Bank</t>
        </is>
      </c>
      <c r="F556" s="82" t="inlineStr">
        <is>
          <t>Lenoir</t>
        </is>
      </c>
      <c r="G556" s="82" t="inlineStr">
        <is>
          <t>North Carolina</t>
        </is>
      </c>
      <c r="H556" s="82" t="n">
        <v>41390</v>
      </c>
      <c r="I556" s="82" t="inlineStr">
        <is>
          <t>CertusBank, N.A.</t>
        </is>
      </c>
      <c r="J556" s="82" t="n">
        <v>108.6</v>
      </c>
      <c r="K556" s="82" t="n">
        <v>474</v>
      </c>
      <c r="L556" s="82" t="n">
        <v>0</v>
      </c>
      <c r="M556" s="86" t="n">
        <v>7.88496703771863e+18</v>
      </c>
      <c r="N556" s="86" t="n"/>
    </row>
    <row r="557">
      <c r="C557" s="86" t="inlineStr">
        <is>
          <t>False</t>
        </is>
      </c>
      <c r="D557" s="82" t="n">
        <v>10</v>
      </c>
      <c r="E557" s="82" t="inlineStr">
        <is>
          <t>Douglas County Bank</t>
        </is>
      </c>
      <c r="F557" s="82" t="inlineStr">
        <is>
          <t>Douglasville</t>
        </is>
      </c>
      <c r="G557" s="82" t="inlineStr">
        <is>
          <t>Georgia</t>
        </is>
      </c>
      <c r="H557" s="82" t="n">
        <v>41390</v>
      </c>
      <c r="I557" s="82" t="inlineStr">
        <is>
          <t>Hamilton State Bank</t>
        </is>
      </c>
      <c r="J557" s="82" t="n">
        <v>316.5</v>
      </c>
      <c r="K557" s="82" t="n">
        <v>475</v>
      </c>
      <c r="L557" s="82" t="n">
        <v>0</v>
      </c>
      <c r="M557" s="86" t="n">
        <v>1.705459203174317e+19</v>
      </c>
      <c r="N557" s="86" t="n"/>
    </row>
    <row r="558">
      <c r="C558" s="86" t="inlineStr">
        <is>
          <t>False</t>
        </is>
      </c>
      <c r="D558" s="82" t="n">
        <v>11</v>
      </c>
      <c r="E558" s="82" t="inlineStr">
        <is>
          <t>Pisgah Community Bank</t>
        </is>
      </c>
      <c r="F558" s="82" t="inlineStr">
        <is>
          <t>Asheville</t>
        </is>
      </c>
      <c r="G558" s="82" t="inlineStr">
        <is>
          <t>North Carolina</t>
        </is>
      </c>
      <c r="H558" s="82" t="n">
        <v>41404</v>
      </c>
      <c r="I558" s="82" t="inlineStr">
        <is>
          <t>Capital Bank, N.A.</t>
        </is>
      </c>
      <c r="J558" s="82" t="n">
        <v>21.9</v>
      </c>
      <c r="K558" s="82" t="n">
        <v>476</v>
      </c>
      <c r="L558" s="82" t="n">
        <v>0</v>
      </c>
      <c r="M558" s="86" t="n">
        <v>8.001665692543141e+18</v>
      </c>
      <c r="N558" s="86" t="n"/>
    </row>
    <row r="559">
      <c r="C559" s="86" t="inlineStr">
        <is>
          <t>False</t>
        </is>
      </c>
      <c r="D559" s="82" t="n">
        <v>12</v>
      </c>
      <c r="E559" s="82" t="inlineStr">
        <is>
          <t>Sunrise Bank</t>
        </is>
      </c>
      <c r="F559" s="82" t="inlineStr">
        <is>
          <t>Valdosta</t>
        </is>
      </c>
      <c r="G559" s="82" t="inlineStr">
        <is>
          <t>Georgia</t>
        </is>
      </c>
      <c r="H559" s="82" t="n">
        <v>41404</v>
      </c>
      <c r="I559" s="82" t="inlineStr">
        <is>
          <t>Synovus Bank</t>
        </is>
      </c>
      <c r="J559" s="82" t="n">
        <v>60.8</v>
      </c>
      <c r="K559" s="82" t="n">
        <v>477</v>
      </c>
      <c r="L559" s="82" t="n">
        <v>0</v>
      </c>
      <c r="M559" s="86" t="n">
        <v>8.845674585326644e+18</v>
      </c>
      <c r="N559" s="86" t="n"/>
    </row>
    <row r="560">
      <c r="C560" s="86" t="inlineStr">
        <is>
          <t>False</t>
        </is>
      </c>
      <c r="D560" s="82" t="n">
        <v>13</v>
      </c>
      <c r="E560" s="82" t="inlineStr">
        <is>
          <t>Central Arizona Bank</t>
        </is>
      </c>
      <c r="F560" s="82" t="inlineStr">
        <is>
          <t>Scottsdale</t>
        </is>
      </c>
      <c r="G560" s="82" t="inlineStr">
        <is>
          <t>Arizona</t>
        </is>
      </c>
      <c r="H560" s="82" t="n">
        <v>41408</v>
      </c>
      <c r="I560" s="82" t="inlineStr">
        <is>
          <t>Western State Bank</t>
        </is>
      </c>
      <c r="J560" s="82" t="n">
        <v>31.6</v>
      </c>
      <c r="K560" s="82" t="n">
        <v>478</v>
      </c>
      <c r="L560" s="82" t="n">
        <v>0</v>
      </c>
      <c r="M560" s="86" t="n">
        <v>1.52429586608625e+19</v>
      </c>
      <c r="N560" s="86" t="n"/>
    </row>
    <row r="561">
      <c r="C561" s="86" t="inlineStr">
        <is>
          <t>False</t>
        </is>
      </c>
      <c r="D561" s="82" t="n">
        <v>14</v>
      </c>
      <c r="E561" s="82" t="inlineStr">
        <is>
          <t>Banks of Wisconsin</t>
        </is>
      </c>
      <c r="F561" s="82" t="inlineStr">
        <is>
          <t>Kenosha</t>
        </is>
      </c>
      <c r="G561" s="82" t="inlineStr">
        <is>
          <t>Wisconsin</t>
        </is>
      </c>
      <c r="H561" s="82" t="n">
        <v>41425</v>
      </c>
      <c r="I561" s="82" t="inlineStr">
        <is>
          <t>North Shore Bank, FSB</t>
        </is>
      </c>
      <c r="J561" s="82" t="n">
        <v>134</v>
      </c>
      <c r="K561" s="82" t="n">
        <v>479</v>
      </c>
      <c r="L561" s="82" t="n">
        <v>0</v>
      </c>
      <c r="M561" s="86" t="n">
        <v>5.114460058918618e+18</v>
      </c>
      <c r="N561" s="86" t="n"/>
    </row>
    <row r="562">
      <c r="C562" s="86" t="inlineStr">
        <is>
          <t>False</t>
        </is>
      </c>
      <c r="D562" s="82" t="n">
        <v>15</v>
      </c>
      <c r="E562" s="82" t="inlineStr">
        <is>
          <t>1st Commerce Bank</t>
        </is>
      </c>
      <c r="F562" s="82" t="inlineStr">
        <is>
          <t>North Las Vegas</t>
        </is>
      </c>
      <c r="G562" s="82" t="inlineStr">
        <is>
          <t>Nevada</t>
        </is>
      </c>
      <c r="H562" s="82" t="n">
        <v>41431</v>
      </c>
      <c r="I562" s="82" t="inlineStr">
        <is>
          <t>Plaza Bank</t>
        </is>
      </c>
      <c r="J562" s="82" t="n">
        <v>20.2</v>
      </c>
      <c r="K562" s="82" t="n">
        <v>480</v>
      </c>
      <c r="L562" s="82" t="n">
        <v>0</v>
      </c>
      <c r="M562" s="86" t="n">
        <v>1.625974436837293e+19</v>
      </c>
      <c r="N562" s="86" t="n"/>
    </row>
    <row r="563">
      <c r="C563" s="86" t="inlineStr">
        <is>
          <t>False</t>
        </is>
      </c>
      <c r="D563" s="82" t="n">
        <v>16</v>
      </c>
      <c r="E563" s="82" t="inlineStr">
        <is>
          <t>Mountain National Bank</t>
        </is>
      </c>
      <c r="F563" s="82" t="inlineStr">
        <is>
          <t>Sevierville</t>
        </is>
      </c>
      <c r="G563" s="82" t="inlineStr">
        <is>
          <t>Tennessee</t>
        </is>
      </c>
      <c r="H563" s="82" t="n">
        <v>41432</v>
      </c>
      <c r="I563" s="82" t="inlineStr">
        <is>
          <t>First Tennessee Bank, National Association</t>
        </is>
      </c>
      <c r="J563" s="82" t="n">
        <v>437.3</v>
      </c>
      <c r="K563" s="82" t="n">
        <v>481</v>
      </c>
      <c r="L563" s="82" t="n">
        <v>0</v>
      </c>
      <c r="M563" s="86" t="n">
        <v>1.801207910522478e+19</v>
      </c>
      <c r="N563" s="86" t="n"/>
    </row>
    <row r="564">
      <c r="C564" s="86" t="inlineStr">
        <is>
          <t>False</t>
        </is>
      </c>
      <c r="D564" s="82" t="n">
        <v>17</v>
      </c>
      <c r="E564" s="82" t="inlineStr">
        <is>
          <t>First Community Bank of South Florida</t>
        </is>
      </c>
      <c r="F564" s="82" t="inlineStr">
        <is>
          <t>Fort Myers</t>
        </is>
      </c>
      <c r="G564" s="82" t="inlineStr">
        <is>
          <t>Florida</t>
        </is>
      </c>
      <c r="H564" s="82" t="n">
        <v>41488</v>
      </c>
      <c r="I564" s="82" t="inlineStr">
        <is>
          <t>C1 Bank</t>
        </is>
      </c>
      <c r="J564" s="82" t="n">
        <v>265.7</v>
      </c>
      <c r="K564" s="82" t="n">
        <v>482</v>
      </c>
      <c r="L564" s="82" t="n">
        <v>0</v>
      </c>
      <c r="M564" s="86" t="n">
        <v>8.180851919276993e+18</v>
      </c>
      <c r="N564" s="86" t="n"/>
    </row>
    <row r="565">
      <c r="C565" s="86" t="inlineStr">
        <is>
          <t>False</t>
        </is>
      </c>
      <c r="D565" s="82" t="n">
        <v>18</v>
      </c>
      <c r="E565" s="82" t="inlineStr">
        <is>
          <t>Bank of Wausau</t>
        </is>
      </c>
      <c r="F565" s="82" t="inlineStr">
        <is>
          <t>Wausau</t>
        </is>
      </c>
      <c r="G565" s="82" t="inlineStr">
        <is>
          <t>Wisconsin</t>
        </is>
      </c>
      <c r="H565" s="82" t="n">
        <v>41495</v>
      </c>
      <c r="I565" s="82" t="inlineStr">
        <is>
          <t>Nicolet National Bank</t>
        </is>
      </c>
      <c r="J565" s="82" t="n">
        <v>43.6</v>
      </c>
      <c r="K565" s="82" t="n">
        <v>483</v>
      </c>
      <c r="L565" s="82" t="n">
        <v>0</v>
      </c>
      <c r="M565" s="86" t="n">
        <v>9.040449788676301e+18</v>
      </c>
      <c r="N565" s="86" t="n"/>
    </row>
    <row r="566">
      <c r="C566" s="86" t="inlineStr">
        <is>
          <t>False</t>
        </is>
      </c>
      <c r="D566" s="82" t="n">
        <v>19</v>
      </c>
      <c r="E566" s="82" t="inlineStr">
        <is>
          <t>Community South Bank</t>
        </is>
      </c>
      <c r="F566" s="82" t="inlineStr">
        <is>
          <t>Parsons</t>
        </is>
      </c>
      <c r="G566" s="82" t="inlineStr">
        <is>
          <t>Tennessee</t>
        </is>
      </c>
      <c r="H566" s="82" t="n">
        <v>41509</v>
      </c>
      <c r="I566" s="82" t="inlineStr">
        <is>
          <t>CB&amp;S Bank, Inc.</t>
        </is>
      </c>
      <c r="J566" s="82" t="n">
        <v>386.9</v>
      </c>
      <c r="K566" s="82" t="n">
        <v>484</v>
      </c>
      <c r="L566" s="82" t="n">
        <v>0</v>
      </c>
      <c r="M566" s="86" t="n">
        <v>4.362988352701294e+18</v>
      </c>
      <c r="N566" s="86" t="n"/>
    </row>
    <row r="567">
      <c r="C567" s="86" t="inlineStr">
        <is>
          <t>False</t>
        </is>
      </c>
      <c r="D567" s="82" t="n">
        <v>20</v>
      </c>
      <c r="E567" s="82" t="inlineStr">
        <is>
          <t>Sunrise Bank of Arizona</t>
        </is>
      </c>
      <c r="F567" s="82" t="inlineStr">
        <is>
          <t>Phoenix</t>
        </is>
      </c>
      <c r="G567" s="82" t="inlineStr">
        <is>
          <t>Arizona</t>
        </is>
      </c>
      <c r="H567" s="82" t="n">
        <v>41509</v>
      </c>
      <c r="I567" s="82" t="inlineStr">
        <is>
          <t>First Fidelity Bank, National Association</t>
        </is>
      </c>
      <c r="J567" s="82" t="n">
        <v>202.2</v>
      </c>
      <c r="K567" s="82" t="n">
        <v>485</v>
      </c>
      <c r="L567" s="82" t="n">
        <v>0</v>
      </c>
      <c r="M567" s="86" t="n">
        <v>2.838560514336613e+18</v>
      </c>
      <c r="N567" s="86" t="n"/>
    </row>
    <row r="568">
      <c r="C568" s="86" t="inlineStr">
        <is>
          <t>False</t>
        </is>
      </c>
      <c r="D568" s="82" t="n">
        <v>21</v>
      </c>
      <c r="E568" s="82" t="inlineStr">
        <is>
          <t>The Community's Bank</t>
        </is>
      </c>
      <c r="F568" s="82" t="inlineStr">
        <is>
          <t>Bridgeport</t>
        </is>
      </c>
      <c r="G568" s="82" t="inlineStr">
        <is>
          <t>Connecticut</t>
        </is>
      </c>
      <c r="H568" s="82" t="n">
        <v>41530</v>
      </c>
      <c r="I568" s="82" t="inlineStr">
        <is>
          <t>None (insured depositors paid directly)</t>
        </is>
      </c>
      <c r="J568" s="82" t="n">
        <v>26.3</v>
      </c>
      <c r="K568" s="82" t="n">
        <v>486</v>
      </c>
      <c r="L568" s="82" t="n">
        <v>0</v>
      </c>
      <c r="M568" s="86" t="n">
        <v>1.411368613673764e+19</v>
      </c>
      <c r="N568" s="86" t="n"/>
    </row>
    <row r="569">
      <c r="C569" s="86" t="inlineStr">
        <is>
          <t>False</t>
        </is>
      </c>
      <c r="D569" s="82" t="n">
        <v>22</v>
      </c>
      <c r="E569" s="82" t="inlineStr">
        <is>
          <t>First National Bank, also operating as The National Bank of El Paso</t>
        </is>
      </c>
      <c r="F569" s="82" t="inlineStr">
        <is>
          <t>Edinburg</t>
        </is>
      </c>
      <c r="G569" s="82" t="inlineStr">
        <is>
          <t>Texas</t>
        </is>
      </c>
      <c r="H569" s="82" t="n">
        <v>41530</v>
      </c>
      <c r="I569" s="82" t="inlineStr">
        <is>
          <t>PlainsCapital Bank</t>
        </is>
      </c>
      <c r="J569" s="82" t="n">
        <v>3100</v>
      </c>
      <c r="K569" s="82" t="n">
        <v>487</v>
      </c>
      <c r="L569" s="82" t="n">
        <v>0</v>
      </c>
      <c r="M569" s="86" t="n">
        <v>5.05469888947304e+18</v>
      </c>
      <c r="N569" s="86" t="n"/>
    </row>
    <row r="570">
      <c r="C570" s="86" t="inlineStr">
        <is>
          <t>False</t>
        </is>
      </c>
      <c r="D570" s="82" t="n">
        <v>23</v>
      </c>
      <c r="E570" s="82" t="inlineStr">
        <is>
          <t>Bank of Jackson County</t>
        </is>
      </c>
      <c r="F570" s="82" t="inlineStr">
        <is>
          <t>Graceville</t>
        </is>
      </c>
      <c r="G570" s="82" t="inlineStr">
        <is>
          <t>Florida</t>
        </is>
      </c>
      <c r="H570" s="82" t="n">
        <v>41577</v>
      </c>
      <c r="I570" s="82" t="inlineStr">
        <is>
          <t>First Federal Bank of Florida</t>
        </is>
      </c>
      <c r="J570" s="82" t="n">
        <v>25.5</v>
      </c>
      <c r="K570" s="82" t="n">
        <v>488</v>
      </c>
      <c r="L570" s="82" t="n">
        <v>0</v>
      </c>
      <c r="M570" s="86" t="n">
        <v>1.504075278882198e+19</v>
      </c>
      <c r="N570" s="86" t="n"/>
    </row>
    <row r="571">
      <c r="C571" s="86" t="inlineStr">
        <is>
          <t>False</t>
        </is>
      </c>
      <c r="D571" s="82" t="n">
        <v>24</v>
      </c>
      <c r="E571" s="82" t="inlineStr">
        <is>
          <t>Texas Community Bank, National Association</t>
        </is>
      </c>
      <c r="F571" s="82" t="inlineStr">
        <is>
          <t>The Woodlands</t>
        </is>
      </c>
      <c r="G571" s="82" t="inlineStr">
        <is>
          <t>Texas</t>
        </is>
      </c>
      <c r="H571" s="82" t="n">
        <v>41621</v>
      </c>
      <c r="I571" s="82" t="inlineStr">
        <is>
          <t>Spirit of Texas Bank, SSB</t>
        </is>
      </c>
      <c r="J571" s="82" t="n">
        <v>180.1</v>
      </c>
      <c r="K571" s="82" t="n">
        <v>489</v>
      </c>
      <c r="L571" s="82" t="n">
        <v>0</v>
      </c>
      <c r="M571" s="86" t="n">
        <v>1.921457540457781e+18</v>
      </c>
      <c r="N571" s="86" t="n"/>
    </row>
    <row r="572">
      <c r="C572" s="86" t="inlineStr">
        <is>
          <t>False</t>
        </is>
      </c>
      <c r="D572" s="82" t="n">
        <v>1</v>
      </c>
      <c r="E572" s="82" t="inlineStr">
        <is>
          <t>Dupage National Bank</t>
        </is>
      </c>
      <c r="F572" s="82" t="inlineStr">
        <is>
          <t>West Chicago</t>
        </is>
      </c>
      <c r="G572" s="82" t="inlineStr">
        <is>
          <t>Illinois</t>
        </is>
      </c>
      <c r="H572" s="82" t="n">
        <v>41656</v>
      </c>
      <c r="I572" s="82" t="inlineStr">
        <is>
          <t>Republic Bank of Chicago</t>
        </is>
      </c>
      <c r="J572" s="82" t="n">
        <v>61.7</v>
      </c>
      <c r="K572" s="82" t="n">
        <v>490</v>
      </c>
      <c r="L572" s="82" t="n">
        <v>0</v>
      </c>
      <c r="M572" s="86" t="n">
        <v>1.161506233495482e+19</v>
      </c>
      <c r="N572" s="86" t="n"/>
    </row>
    <row r="573">
      <c r="C573" s="86" t="inlineStr">
        <is>
          <t>False</t>
        </is>
      </c>
      <c r="D573" s="82" t="n">
        <v>2</v>
      </c>
      <c r="E573" s="82" t="inlineStr">
        <is>
          <t>The Bank of Union</t>
        </is>
      </c>
      <c r="F573" s="82" t="inlineStr">
        <is>
          <t>El Reno</t>
        </is>
      </c>
      <c r="G573" s="82" t="inlineStr">
        <is>
          <t>Oklahoma</t>
        </is>
      </c>
      <c r="H573" s="82" t="n">
        <v>41663</v>
      </c>
      <c r="I573" s="82" t="inlineStr">
        <is>
          <t>BancFirst</t>
        </is>
      </c>
      <c r="J573" s="82" t="n">
        <v>331.4</v>
      </c>
      <c r="K573" s="82" t="n">
        <v>491</v>
      </c>
      <c r="L573" s="82" t="n">
        <v>0</v>
      </c>
      <c r="M573" s="86" t="n">
        <v>5.647886073612734e+18</v>
      </c>
      <c r="N573" s="86" t="n"/>
    </row>
    <row r="574">
      <c r="C574" s="86" t="inlineStr">
        <is>
          <t>False</t>
        </is>
      </c>
      <c r="D574" s="82" t="n">
        <v>3</v>
      </c>
      <c r="E574" s="82" t="inlineStr">
        <is>
          <t>Syringa Bank</t>
        </is>
      </c>
      <c r="F574" s="82" t="inlineStr">
        <is>
          <t>Boise</t>
        </is>
      </c>
      <c r="G574" s="82" t="inlineStr">
        <is>
          <t>Idaho</t>
        </is>
      </c>
      <c r="H574" s="82" t="n">
        <v>41670</v>
      </c>
      <c r="I574" s="82" t="inlineStr">
        <is>
          <t>Sunwest Bank</t>
        </is>
      </c>
      <c r="J574" s="82" t="n">
        <v>153.4</v>
      </c>
      <c r="K574" s="82" t="n">
        <v>492</v>
      </c>
      <c r="L574" s="82" t="n">
        <v>0</v>
      </c>
      <c r="M574" s="86" t="n">
        <v>1.834821879455615e+19</v>
      </c>
      <c r="N574" s="86" t="n"/>
    </row>
    <row r="575">
      <c r="C575" s="86" t="inlineStr">
        <is>
          <t>False</t>
        </is>
      </c>
      <c r="D575" s="82" t="n">
        <v>4</v>
      </c>
      <c r="E575" s="82" t="inlineStr">
        <is>
          <t>Vantage Point Bank</t>
        </is>
      </c>
      <c r="F575" s="82" t="inlineStr">
        <is>
          <t>Horsham</t>
        </is>
      </c>
      <c r="G575" s="82" t="inlineStr">
        <is>
          <t>Pennsylvania</t>
        </is>
      </c>
      <c r="H575" s="82" t="n">
        <v>41698</v>
      </c>
      <c r="I575" s="82" t="inlineStr">
        <is>
          <t>First Choice Bank</t>
        </is>
      </c>
      <c r="J575" s="82" t="n">
        <v>63.5</v>
      </c>
      <c r="K575" s="82" t="n">
        <v>493</v>
      </c>
      <c r="L575" s="82" t="n">
        <v>0</v>
      </c>
      <c r="M575" s="86" t="n">
        <v>8.213324441583931e+18</v>
      </c>
      <c r="N575" s="86" t="n"/>
    </row>
    <row r="576">
      <c r="C576" s="86" t="inlineStr">
        <is>
          <t>False</t>
        </is>
      </c>
      <c r="D576" s="82" t="n">
        <v>5</v>
      </c>
      <c r="E576" s="82" t="inlineStr">
        <is>
          <t>Millennium Bank, National Association</t>
        </is>
      </c>
      <c r="F576" s="82" t="inlineStr">
        <is>
          <t>Sterling</t>
        </is>
      </c>
      <c r="G576" s="82" t="inlineStr">
        <is>
          <t>Virginia</t>
        </is>
      </c>
      <c r="H576" s="82" t="n">
        <v>41698</v>
      </c>
      <c r="I576" s="82" t="inlineStr">
        <is>
          <t>WashingtonFirst Bank</t>
        </is>
      </c>
      <c r="J576" s="82" t="n">
        <v>130.3</v>
      </c>
      <c r="K576" s="82" t="n">
        <v>494</v>
      </c>
      <c r="L576" s="82" t="n">
        <v>0</v>
      </c>
      <c r="M576" s="86" t="n">
        <v>1.75452372655371e+19</v>
      </c>
      <c r="N576" s="86" t="n"/>
    </row>
    <row r="577">
      <c r="C577" s="86" t="inlineStr">
        <is>
          <t>False</t>
        </is>
      </c>
      <c r="D577" s="82" t="n">
        <v>6</v>
      </c>
      <c r="E577" s="82" t="inlineStr">
        <is>
          <t>Allendale County Bank</t>
        </is>
      </c>
      <c r="F577" s="82" t="inlineStr">
        <is>
          <t>Fairfax</t>
        </is>
      </c>
      <c r="G577" s="82" t="inlineStr">
        <is>
          <t>South Carolina</t>
        </is>
      </c>
      <c r="H577" s="82" t="n">
        <v>41754</v>
      </c>
      <c r="I577" s="82" t="inlineStr">
        <is>
          <t>Palmetto State Bank</t>
        </is>
      </c>
      <c r="J577" s="82" t="n">
        <v>54.5</v>
      </c>
      <c r="K577" s="82" t="n">
        <v>495</v>
      </c>
      <c r="L577" s="82" t="n">
        <v>0</v>
      </c>
      <c r="M577" s="86" t="n">
        <v>7.505777521386566e+18</v>
      </c>
      <c r="N577" s="86" t="n"/>
    </row>
    <row r="578">
      <c r="C578" s="86" t="inlineStr">
        <is>
          <t>False</t>
        </is>
      </c>
      <c r="D578" s="82" t="n">
        <v>7</v>
      </c>
      <c r="E578" s="82" t="inlineStr">
        <is>
          <t>AztecAmerica Bank En EspaÃ±ol</t>
        </is>
      </c>
      <c r="F578" s="82" t="inlineStr">
        <is>
          <t>Berwyn</t>
        </is>
      </c>
      <c r="G578" s="82" t="inlineStr">
        <is>
          <t>Illinois</t>
        </is>
      </c>
      <c r="H578" s="82" t="n">
        <v>41775</v>
      </c>
      <c r="I578" s="82" t="inlineStr">
        <is>
          <t>Republic Bank of Chicago</t>
        </is>
      </c>
      <c r="J578" s="82" t="n">
        <v>66.3</v>
      </c>
      <c r="K578" s="82" t="n">
        <v>496</v>
      </c>
      <c r="L578" s="82" t="n">
        <v>0</v>
      </c>
      <c r="M578" s="86" t="n">
        <v>9.118957625880161e+18</v>
      </c>
      <c r="N578" s="86" t="n"/>
    </row>
    <row r="579">
      <c r="C579" s="86" t="inlineStr">
        <is>
          <t>False</t>
        </is>
      </c>
      <c r="D579" s="82" t="n">
        <v>8</v>
      </c>
      <c r="E579" s="82" t="inlineStr">
        <is>
          <t>Columbia Savings Bank</t>
        </is>
      </c>
      <c r="F579" s="82" t="inlineStr">
        <is>
          <t>Cincinnati</t>
        </is>
      </c>
      <c r="G579" s="82" t="inlineStr">
        <is>
          <t>Ohio</t>
        </is>
      </c>
      <c r="H579" s="82" t="n">
        <v>41782</v>
      </c>
      <c r="I579" s="82" t="inlineStr">
        <is>
          <t>United Fidelity Bank, fsb</t>
        </is>
      </c>
      <c r="J579" s="82" t="n">
        <v>36.5</v>
      </c>
      <c r="K579" s="82" t="n">
        <v>497</v>
      </c>
      <c r="L579" s="82" t="n">
        <v>0</v>
      </c>
      <c r="M579" s="86" t="n">
        <v>1.38727612198526e+19</v>
      </c>
      <c r="N579" s="86" t="n"/>
    </row>
    <row r="580">
      <c r="C580" s="86" t="inlineStr">
        <is>
          <t>False</t>
        </is>
      </c>
      <c r="D580" s="82" t="n">
        <v>9</v>
      </c>
      <c r="E580" s="82" t="inlineStr">
        <is>
          <t>Slavie Federal Savings Bank</t>
        </is>
      </c>
      <c r="F580" s="82" t="inlineStr">
        <is>
          <t>Bel Air</t>
        </is>
      </c>
      <c r="G580" s="82" t="inlineStr">
        <is>
          <t>Maryland</t>
        </is>
      </c>
      <c r="H580" s="82" t="n">
        <v>41789</v>
      </c>
      <c r="I580" s="82" t="inlineStr">
        <is>
          <t>Bay Bank, FSB</t>
        </is>
      </c>
      <c r="J580" s="82" t="n">
        <v>140.1</v>
      </c>
      <c r="K580" s="82" t="n">
        <v>498</v>
      </c>
      <c r="L580" s="82" t="n">
        <v>0</v>
      </c>
      <c r="M580" s="86" t="n">
        <v>1.230194568231509e+19</v>
      </c>
      <c r="N580" s="86" t="n"/>
    </row>
    <row r="581">
      <c r="C581" s="86" t="inlineStr">
        <is>
          <t>False</t>
        </is>
      </c>
      <c r="D581" s="82" t="n">
        <v>10</v>
      </c>
      <c r="E581" s="82" t="inlineStr">
        <is>
          <t>Valley Bank</t>
        </is>
      </c>
      <c r="F581" s="82" t="inlineStr">
        <is>
          <t>Moline</t>
        </is>
      </c>
      <c r="G581" s="82" t="inlineStr">
        <is>
          <t>Illinois</t>
        </is>
      </c>
      <c r="H581" s="82" t="n">
        <v>41810</v>
      </c>
      <c r="I581" s="82" t="inlineStr">
        <is>
          <t>Great Southern Bank</t>
        </is>
      </c>
      <c r="J581" s="82" t="n">
        <v>456.4</v>
      </c>
      <c r="K581" s="82" t="n">
        <v>499</v>
      </c>
      <c r="L581" s="82" t="n">
        <v>0</v>
      </c>
      <c r="M581" s="86" t="n">
        <v>1.167913998127163e+19</v>
      </c>
      <c r="N581" s="86" t="n"/>
    </row>
    <row r="582">
      <c r="C582" s="86" t="inlineStr">
        <is>
          <t>False</t>
        </is>
      </c>
      <c r="D582" s="82" t="n">
        <v>11</v>
      </c>
      <c r="E582" s="82" t="inlineStr">
        <is>
          <t>Valley Bank</t>
        </is>
      </c>
      <c r="F582" s="82" t="inlineStr">
        <is>
          <t>Fort Lauderdale</t>
        </is>
      </c>
      <c r="G582" s="82" t="inlineStr">
        <is>
          <t>Florida</t>
        </is>
      </c>
      <c r="H582" s="82" t="n">
        <v>41810</v>
      </c>
      <c r="I582" s="82" t="inlineStr">
        <is>
          <t>Landmark Bank, National Association</t>
        </is>
      </c>
      <c r="J582" s="82" t="n">
        <v>81.8</v>
      </c>
      <c r="K582" s="82" t="n">
        <v>500</v>
      </c>
      <c r="L582" s="82" t="n">
        <v>0</v>
      </c>
      <c r="M582" s="86" t="n">
        <v>1.629564435792606e+19</v>
      </c>
      <c r="N582" s="86" t="n"/>
    </row>
    <row r="583">
      <c r="C583" s="86" t="inlineStr">
        <is>
          <t>False</t>
        </is>
      </c>
      <c r="D583" s="82" t="n">
        <v>12</v>
      </c>
      <c r="E583" s="82" t="inlineStr">
        <is>
          <t>The Freedom State Bank</t>
        </is>
      </c>
      <c r="F583" s="82" t="inlineStr">
        <is>
          <t>Freedom</t>
        </is>
      </c>
      <c r="G583" s="82" t="inlineStr">
        <is>
          <t>Oklahoma</t>
        </is>
      </c>
      <c r="H583" s="82" t="n">
        <v>41817</v>
      </c>
      <c r="I583" s="82" t="inlineStr">
        <is>
          <t>Alva State Bank &amp; Trust Company</t>
        </is>
      </c>
      <c r="J583" s="82" t="n">
        <v>22.8</v>
      </c>
      <c r="K583" s="82" t="n">
        <v>501</v>
      </c>
      <c r="L583" s="82" t="n">
        <v>0</v>
      </c>
      <c r="M583" s="86" t="n">
        <v>9.144197275563187e+17</v>
      </c>
      <c r="N583" s="86" t="n"/>
    </row>
    <row r="584">
      <c r="C584" s="86" t="inlineStr">
        <is>
          <t>False</t>
        </is>
      </c>
      <c r="D584" s="82" t="n">
        <v>13</v>
      </c>
      <c r="E584" s="82" t="inlineStr">
        <is>
          <t>Eastside Commercial Bank</t>
        </is>
      </c>
      <c r="F584" s="82" t="inlineStr">
        <is>
          <t>Conyers</t>
        </is>
      </c>
      <c r="G584" s="82" t="inlineStr">
        <is>
          <t>Georgia</t>
        </is>
      </c>
      <c r="H584" s="82" t="n">
        <v>41838</v>
      </c>
      <c r="I584" s="82" t="inlineStr">
        <is>
          <t>Community &amp; Southern Bank</t>
        </is>
      </c>
      <c r="J584" s="82" t="n">
        <v>169</v>
      </c>
      <c r="K584" s="82" t="n">
        <v>502</v>
      </c>
      <c r="L584" s="82" t="n">
        <v>0</v>
      </c>
      <c r="M584" s="86" t="n">
        <v>1.039999214774173e+19</v>
      </c>
      <c r="N584" s="86" t="n"/>
    </row>
    <row r="585">
      <c r="C585" s="86" t="inlineStr">
        <is>
          <t>False</t>
        </is>
      </c>
      <c r="D585" s="82" t="n">
        <v>14</v>
      </c>
      <c r="E585" s="82" t="inlineStr">
        <is>
          <t>GreenChoice Bank, fsb</t>
        </is>
      </c>
      <c r="F585" s="82" t="inlineStr">
        <is>
          <t>Chicago</t>
        </is>
      </c>
      <c r="G585" s="82" t="inlineStr">
        <is>
          <t>Illinois</t>
        </is>
      </c>
      <c r="H585" s="82" t="n">
        <v>41845</v>
      </c>
      <c r="I585" s="82" t="inlineStr">
        <is>
          <t>Providence Bank, LLC</t>
        </is>
      </c>
      <c r="J585" s="82" t="n">
        <v>72.90000000000001</v>
      </c>
      <c r="K585" s="82" t="n">
        <v>503</v>
      </c>
      <c r="L585" s="82" t="n">
        <v>0</v>
      </c>
      <c r="M585" s="86" t="n">
        <v>1.147517505067206e+19</v>
      </c>
      <c r="N585" s="86" t="n"/>
    </row>
    <row r="586">
      <c r="C586" s="86" t="inlineStr">
        <is>
          <t>False</t>
        </is>
      </c>
      <c r="D586" s="82" t="n">
        <v>15</v>
      </c>
      <c r="E586" s="82" t="inlineStr">
        <is>
          <t>NBRS Financial</t>
        </is>
      </c>
      <c r="F586" s="82" t="inlineStr">
        <is>
          <t>Rising Sun</t>
        </is>
      </c>
      <c r="G586" s="82" t="inlineStr">
        <is>
          <t>Maryland</t>
        </is>
      </c>
      <c r="H586" s="82" t="n">
        <v>41929</v>
      </c>
      <c r="I586" s="82" t="inlineStr">
        <is>
          <t>Howard Bank</t>
        </is>
      </c>
      <c r="J586" s="82" t="n">
        <v>188.2</v>
      </c>
      <c r="K586" s="82" t="n">
        <v>504</v>
      </c>
      <c r="L586" s="82" t="n">
        <v>0</v>
      </c>
      <c r="M586" s="86" t="n">
        <v>1.402959711439283e+18</v>
      </c>
      <c r="N586" s="86" t="n"/>
    </row>
    <row r="587">
      <c r="C587" s="86" t="inlineStr">
        <is>
          <t>False</t>
        </is>
      </c>
      <c r="D587" s="82" t="n">
        <v>16</v>
      </c>
      <c r="E587" s="82" t="inlineStr">
        <is>
          <t>The National Republic Bank of Chicago</t>
        </is>
      </c>
      <c r="F587" s="82" t="inlineStr">
        <is>
          <t>Chicago</t>
        </is>
      </c>
      <c r="G587" s="82" t="inlineStr">
        <is>
          <t>Illinois</t>
        </is>
      </c>
      <c r="H587" s="82" t="n">
        <v>41936</v>
      </c>
      <c r="I587" s="82" t="inlineStr">
        <is>
          <t>State Bank of Texas</t>
        </is>
      </c>
      <c r="J587" s="82" t="n">
        <v>954.4</v>
      </c>
      <c r="K587" s="82" t="n">
        <v>505</v>
      </c>
      <c r="L587" s="82" t="n">
        <v>0</v>
      </c>
      <c r="M587" s="86" t="n">
        <v>9.037418582956002e+18</v>
      </c>
      <c r="N587" s="86" t="n"/>
    </row>
    <row r="588">
      <c r="C588" s="86" t="inlineStr">
        <is>
          <t>False</t>
        </is>
      </c>
      <c r="D588" s="82" t="n">
        <v>17</v>
      </c>
      <c r="E588" s="82" t="inlineStr">
        <is>
          <t>Frontier Bank, FSB D/B/A El Paseo Bank</t>
        </is>
      </c>
      <c r="F588" s="82" t="inlineStr">
        <is>
          <t>Palm Desert</t>
        </is>
      </c>
      <c r="G588" s="82" t="inlineStr">
        <is>
          <t>California</t>
        </is>
      </c>
      <c r="H588" s="82" t="n">
        <v>41950</v>
      </c>
      <c r="I588" s="82" t="inlineStr">
        <is>
          <t>Bank of Southern California, N.A.</t>
        </is>
      </c>
      <c r="J588" s="82" t="n">
        <v>86.40000000000001</v>
      </c>
      <c r="K588" s="82" t="n">
        <v>506</v>
      </c>
      <c r="L588" s="82" t="n">
        <v>0</v>
      </c>
      <c r="M588" s="86" t="n">
        <v>9.625713487185696e+17</v>
      </c>
      <c r="N588" s="86" t="n"/>
    </row>
    <row r="589">
      <c r="C589" s="86" t="inlineStr">
        <is>
          <t>False</t>
        </is>
      </c>
      <c r="D589" s="82" t="n">
        <v>18</v>
      </c>
      <c r="E589" s="82" t="inlineStr">
        <is>
          <t>Northern Star Bank</t>
        </is>
      </c>
      <c r="F589" s="82" t="inlineStr">
        <is>
          <t>Mankato</t>
        </is>
      </c>
      <c r="G589" s="82" t="inlineStr">
        <is>
          <t>Minnesota</t>
        </is>
      </c>
      <c r="H589" s="82" t="n">
        <v>41992</v>
      </c>
      <c r="I589" s="82" t="inlineStr">
        <is>
          <t>BankVista</t>
        </is>
      </c>
      <c r="J589" s="82" t="n">
        <v>18.2</v>
      </c>
      <c r="K589" s="82" t="n">
        <v>507</v>
      </c>
      <c r="L589" s="82" t="n">
        <v>0</v>
      </c>
      <c r="M589" s="86" t="n">
        <v>8.790898455053134e+18</v>
      </c>
      <c r="N589" s="86" t="n"/>
    </row>
    <row r="590">
      <c r="C590" s="86" t="inlineStr">
        <is>
          <t>False</t>
        </is>
      </c>
      <c r="D590" s="82" t="n">
        <v>1</v>
      </c>
      <c r="E590" s="82" t="inlineStr">
        <is>
          <t>First National Bank of Crestview</t>
        </is>
      </c>
      <c r="F590" s="82" t="inlineStr">
        <is>
          <t>Crestview</t>
        </is>
      </c>
      <c r="G590" s="82" t="inlineStr">
        <is>
          <t>Florida</t>
        </is>
      </c>
      <c r="H590" s="82" t="n">
        <v>42020</v>
      </c>
      <c r="I590" s="82" t="inlineStr">
        <is>
          <t>First NBC Bank</t>
        </is>
      </c>
      <c r="J590" s="82" t="n">
        <v>79.7</v>
      </c>
      <c r="K590" s="82" t="n">
        <v>508</v>
      </c>
      <c r="L590" s="82" t="n">
        <v>0</v>
      </c>
      <c r="M590" s="86" t="n">
        <v>4.601492430974722e+18</v>
      </c>
      <c r="N590" s="86" t="n"/>
    </row>
    <row r="591">
      <c r="C591" s="86" t="inlineStr">
        <is>
          <t>False</t>
        </is>
      </c>
      <c r="D591" s="82" t="n">
        <v>2</v>
      </c>
      <c r="E591" s="82" t="inlineStr">
        <is>
          <t>Highland Community Bank</t>
        </is>
      </c>
      <c r="F591" s="82" t="inlineStr">
        <is>
          <t>Chicago</t>
        </is>
      </c>
      <c r="G591" s="82" t="inlineStr">
        <is>
          <t>Illinois</t>
        </is>
      </c>
      <c r="H591" s="82" t="n">
        <v>42027</v>
      </c>
      <c r="I591" s="82" t="inlineStr">
        <is>
          <t>United Fidelity Bank, FSB</t>
        </is>
      </c>
      <c r="J591" s="82" t="n">
        <v>54.7</v>
      </c>
      <c r="K591" s="82" t="n">
        <v>509</v>
      </c>
      <c r="L591" s="82" t="n">
        <v>0</v>
      </c>
      <c r="M591" s="86" t="n">
        <v>1.559784725308818e+19</v>
      </c>
      <c r="N591" s="86" t="n"/>
    </row>
    <row r="592">
      <c r="C592" s="86" t="inlineStr">
        <is>
          <t>False</t>
        </is>
      </c>
      <c r="D592" s="82" t="n">
        <v>3</v>
      </c>
      <c r="E592" s="82" t="inlineStr">
        <is>
          <t>Capitol City Bank and Trust</t>
        </is>
      </c>
      <c r="F592" s="82" t="inlineStr">
        <is>
          <t>Atlanta</t>
        </is>
      </c>
      <c r="G592" s="82" t="inlineStr">
        <is>
          <t>Georgia</t>
        </is>
      </c>
      <c r="H592" s="82" t="n">
        <v>42048</v>
      </c>
      <c r="I592" s="82" t="inlineStr">
        <is>
          <t>First-Citizens Bank and Trust Company</t>
        </is>
      </c>
      <c r="J592" s="82" t="n">
        <v>272.3</v>
      </c>
      <c r="K592" s="82" t="n">
        <v>510</v>
      </c>
      <c r="L592" s="82" t="n">
        <v>0</v>
      </c>
      <c r="M592" s="86" t="n">
        <v>7.648315259244157e+18</v>
      </c>
      <c r="N592" s="86" t="n"/>
    </row>
    <row r="593">
      <c r="C593" s="86" t="inlineStr">
        <is>
          <t>False</t>
        </is>
      </c>
      <c r="D593" s="82" t="n">
        <v>4</v>
      </c>
      <c r="E593" s="82" t="inlineStr">
        <is>
          <t>Doral Bank</t>
        </is>
      </c>
      <c r="F593" s="82" t="inlineStr">
        <is>
          <t>San Juan</t>
        </is>
      </c>
      <c r="G593" s="82" t="inlineStr">
        <is>
          <t>Puerto Rico</t>
        </is>
      </c>
      <c r="H593" s="82" t="n">
        <v>42062</v>
      </c>
      <c r="I593" s="82" t="inlineStr">
        <is>
          <t>Banco Popular de Puerto Rico</t>
        </is>
      </c>
      <c r="J593" s="82" t="n">
        <v>5900</v>
      </c>
      <c r="K593" s="82" t="n">
        <v>511</v>
      </c>
      <c r="L593" s="82" t="n">
        <v>0</v>
      </c>
      <c r="M593" s="86" t="n">
        <v>7.999070346144862e+18</v>
      </c>
      <c r="N593" s="86" t="n"/>
    </row>
    <row r="594">
      <c r="C594" s="86" t="inlineStr">
        <is>
          <t>False</t>
        </is>
      </c>
      <c r="D594" s="82" t="n">
        <v>5</v>
      </c>
      <c r="E594" s="82" t="inlineStr">
        <is>
          <t>Edgebrook Bank</t>
        </is>
      </c>
      <c r="F594" s="82" t="inlineStr">
        <is>
          <t>Chicago</t>
        </is>
      </c>
      <c r="G594" s="82" t="inlineStr">
        <is>
          <t>Illinois</t>
        </is>
      </c>
      <c r="H594" s="82" t="n">
        <v>42132</v>
      </c>
      <c r="I594" s="82" t="inlineStr">
        <is>
          <t>Republic Bank of Chicago</t>
        </is>
      </c>
      <c r="J594" s="82" t="n">
        <v>90</v>
      </c>
      <c r="K594" s="82" t="n">
        <v>512</v>
      </c>
      <c r="L594" s="82" t="n">
        <v>0</v>
      </c>
      <c r="M594" s="86" t="n">
        <v>2.611905228727212e+18</v>
      </c>
      <c r="N594" s="86" t="n"/>
    </row>
    <row r="595">
      <c r="C595" s="86" t="inlineStr">
        <is>
          <t>False</t>
        </is>
      </c>
      <c r="D595" s="82" t="n">
        <v>6</v>
      </c>
      <c r="E595" s="82" t="inlineStr">
        <is>
          <t>Premier Bank</t>
        </is>
      </c>
      <c r="F595" s="82" t="inlineStr">
        <is>
          <t>Denver</t>
        </is>
      </c>
      <c r="G595" s="82" t="inlineStr">
        <is>
          <t>Colorado</t>
        </is>
      </c>
      <c r="H595" s="82" t="n">
        <v>42195</v>
      </c>
      <c r="I595" s="82" t="inlineStr">
        <is>
          <t>United Fidelity Bank, FSB</t>
        </is>
      </c>
      <c r="J595" s="82" t="n">
        <v>31.7</v>
      </c>
      <c r="K595" s="82" t="n">
        <v>513</v>
      </c>
      <c r="L595" s="82" t="n">
        <v>0</v>
      </c>
      <c r="M595" s="86" t="n">
        <v>1.736363188210952e+19</v>
      </c>
      <c r="N595" s="86" t="n"/>
    </row>
    <row r="596">
      <c r="C596" s="86" t="inlineStr">
        <is>
          <t>False</t>
        </is>
      </c>
      <c r="D596" s="82" t="n">
        <v>7</v>
      </c>
      <c r="E596" s="82" t="inlineStr">
        <is>
          <t>The Bank of Georgia</t>
        </is>
      </c>
      <c r="F596" s="82" t="inlineStr">
        <is>
          <t>Peachtree City</t>
        </is>
      </c>
      <c r="G596" s="82" t="inlineStr">
        <is>
          <t>Georgia</t>
        </is>
      </c>
      <c r="H596" s="82" t="n">
        <v>42279</v>
      </c>
      <c r="I596" s="82" t="inlineStr">
        <is>
          <t>Fidelity Bank</t>
        </is>
      </c>
      <c r="J596" s="82" t="n">
        <v>294.2</v>
      </c>
      <c r="K596" s="82" t="n">
        <v>514</v>
      </c>
      <c r="L596" s="82" t="n">
        <v>0</v>
      </c>
      <c r="M596" s="86" t="n">
        <v>8.852851272243433e+18</v>
      </c>
      <c r="N596" s="86" t="n"/>
    </row>
    <row r="597">
      <c r="C597" s="86" t="inlineStr">
        <is>
          <t>False</t>
        </is>
      </c>
      <c r="D597" s="82" t="n">
        <v>8</v>
      </c>
      <c r="E597" s="82" t="inlineStr">
        <is>
          <t>Hometown National Bank</t>
        </is>
      </c>
      <c r="F597" s="82" t="inlineStr">
        <is>
          <t>Longview</t>
        </is>
      </c>
      <c r="G597" s="82" t="inlineStr">
        <is>
          <t>Washington</t>
        </is>
      </c>
      <c r="H597" s="82" t="n">
        <v>42279</v>
      </c>
      <c r="I597" s="82" t="inlineStr">
        <is>
          <t>Twin City Bank</t>
        </is>
      </c>
      <c r="J597" s="82" t="n">
        <v>4.9</v>
      </c>
      <c r="K597" s="82" t="n">
        <v>515</v>
      </c>
      <c r="L597" s="82" t="n">
        <v>0</v>
      </c>
      <c r="M597" s="86" t="n">
        <v>7.917138007677451e+18</v>
      </c>
      <c r="N597" s="86" t="n"/>
    </row>
    <row r="598">
      <c r="C598" s="86" t="inlineStr">
        <is>
          <t>False</t>
        </is>
      </c>
      <c r="D598" s="82" t="n">
        <v>1</v>
      </c>
      <c r="E598" s="82" t="inlineStr">
        <is>
          <t>North Milwaukee State Bank</t>
        </is>
      </c>
      <c r="F598" s="82" t="inlineStr">
        <is>
          <t>Milwaukee</t>
        </is>
      </c>
      <c r="G598" s="82" t="inlineStr">
        <is>
          <t>Wisconsin</t>
        </is>
      </c>
      <c r="H598" s="82" t="n">
        <v>42440</v>
      </c>
      <c r="I598" s="82" t="inlineStr">
        <is>
          <t>First Citizens BancShares</t>
        </is>
      </c>
      <c r="J598" s="82" t="n">
        <v>67.09999999999999</v>
      </c>
      <c r="K598" s="82" t="n">
        <v>516</v>
      </c>
      <c r="L598" s="82" t="n">
        <v>0</v>
      </c>
      <c r="M598" s="86" t="n">
        <v>9.099452764028413e+18</v>
      </c>
      <c r="N598" s="86" t="n"/>
    </row>
    <row r="599">
      <c r="C599" s="86" t="inlineStr">
        <is>
          <t>False</t>
        </is>
      </c>
      <c r="D599" s="82" t="n">
        <v>2</v>
      </c>
      <c r="E599" s="82" t="inlineStr">
        <is>
          <t>Trust Company Bank</t>
        </is>
      </c>
      <c r="F599" s="82" t="inlineStr">
        <is>
          <t>Memphis</t>
        </is>
      </c>
      <c r="G599" s="82" t="inlineStr">
        <is>
          <t>Tennessee</t>
        </is>
      </c>
      <c r="H599" s="82" t="n">
        <v>42489</v>
      </c>
      <c r="I599" s="82" t="inlineStr">
        <is>
          <t>The Bank of Fayette County</t>
        </is>
      </c>
      <c r="J599" s="82" t="n">
        <v>20.7</v>
      </c>
      <c r="K599" s="82" t="n">
        <v>517</v>
      </c>
      <c r="L599" s="82" t="n">
        <v>0</v>
      </c>
      <c r="M599" s="86" t="n">
        <v>5.393382192978017e+18</v>
      </c>
      <c r="N599" s="86" t="n"/>
    </row>
    <row r="600">
      <c r="C600" s="86" t="inlineStr">
        <is>
          <t>False</t>
        </is>
      </c>
      <c r="D600" s="82" t="n">
        <v>3</v>
      </c>
      <c r="E600" s="82" t="inlineStr">
        <is>
          <t>First CornerStone</t>
        </is>
      </c>
      <c r="F600" s="82" t="inlineStr">
        <is>
          <t>King of Prussia</t>
        </is>
      </c>
      <c r="G600" s="82" t="inlineStr">
        <is>
          <t>Pennsylvania</t>
        </is>
      </c>
      <c r="H600" s="82" t="n">
        <v>42496</v>
      </c>
      <c r="I600" s="82" t="inlineStr">
        <is>
          <t>First Citizens BancShares</t>
        </is>
      </c>
      <c r="J600" s="82" t="n">
        <v>103.3</v>
      </c>
      <c r="K600" s="82" t="n">
        <v>518</v>
      </c>
      <c r="L600" s="82" t="n">
        <v>0</v>
      </c>
      <c r="M600" s="86" t="n">
        <v>1.591640878674751e+19</v>
      </c>
      <c r="N600" s="86" t="n"/>
    </row>
    <row r="601">
      <c r="C601" s="86" t="inlineStr">
        <is>
          <t>False</t>
        </is>
      </c>
      <c r="D601" s="82" t="n">
        <v>4</v>
      </c>
      <c r="E601" s="82" t="inlineStr">
        <is>
          <t>The Woodbury Banking Company</t>
        </is>
      </c>
      <c r="F601" s="82" t="inlineStr">
        <is>
          <t>Woodbury</t>
        </is>
      </c>
      <c r="G601" s="82" t="inlineStr">
        <is>
          <t>Georgia</t>
        </is>
      </c>
      <c r="H601" s="82" t="n">
        <v>42601</v>
      </c>
      <c r="I601" s="82" t="inlineStr">
        <is>
          <t>United Bank</t>
        </is>
      </c>
      <c r="J601" s="82" t="n">
        <v>21.4</v>
      </c>
      <c r="K601" s="82" t="n">
        <v>519</v>
      </c>
      <c r="L601" s="82" t="n">
        <v>0</v>
      </c>
      <c r="M601" s="86" t="n">
        <v>1.330795969815706e+18</v>
      </c>
      <c r="N601" s="86" t="n"/>
    </row>
    <row r="602">
      <c r="C602" s="86" t="inlineStr">
        <is>
          <t>False</t>
        </is>
      </c>
      <c r="D602" s="82" t="n">
        <v>5</v>
      </c>
      <c r="E602" s="82" t="inlineStr">
        <is>
          <t>Allied Bank</t>
        </is>
      </c>
      <c r="F602" s="82" t="inlineStr">
        <is>
          <t>Mulberry</t>
        </is>
      </c>
      <c r="G602" s="82" t="inlineStr">
        <is>
          <t>Arkansas</t>
        </is>
      </c>
      <c r="H602" s="82" t="n">
        <v>42636</v>
      </c>
      <c r="I602" s="82" t="inlineStr">
        <is>
          <t>Today's Bank</t>
        </is>
      </c>
      <c r="J602" s="82" t="n">
        <v>66.3</v>
      </c>
      <c r="K602" s="82" t="n">
        <v>520</v>
      </c>
      <c r="L602" s="82" t="n">
        <v>0</v>
      </c>
      <c r="M602" s="86" t="n">
        <v>1.746987716774677e+19</v>
      </c>
      <c r="N602" s="86" t="n"/>
    </row>
    <row r="603">
      <c r="C603" s="86" t="inlineStr">
        <is>
          <t>False</t>
        </is>
      </c>
      <c r="D603" s="82" t="n">
        <v>1</v>
      </c>
      <c r="E603" s="82" t="inlineStr">
        <is>
          <t>Harvest Community Bank</t>
        </is>
      </c>
      <c r="F603" s="82" t="inlineStr">
        <is>
          <t>Pennsville</t>
        </is>
      </c>
      <c r="G603" s="82" t="inlineStr">
        <is>
          <t>New Jersey</t>
        </is>
      </c>
      <c r="H603" s="82" t="n">
        <v>42748</v>
      </c>
      <c r="I603" s="82" t="inlineStr">
        <is>
          <t>First Citizens BancShares</t>
        </is>
      </c>
      <c r="J603" s="82" t="n">
        <v>126.4</v>
      </c>
      <c r="K603" s="82" t="n">
        <v>521</v>
      </c>
      <c r="L603" s="82" t="n">
        <v>0</v>
      </c>
      <c r="M603" s="86" t="n">
        <v>1.405560061149198e+19</v>
      </c>
      <c r="N603" s="86" t="n"/>
    </row>
    <row r="604">
      <c r="C604" s="86" t="inlineStr">
        <is>
          <t>False</t>
        </is>
      </c>
      <c r="D604" s="82" t="n">
        <v>2</v>
      </c>
      <c r="E604" s="82" t="inlineStr">
        <is>
          <t>Seaway Bank and Trust Company</t>
        </is>
      </c>
      <c r="F604" s="82" t="inlineStr">
        <is>
          <t>Chicago</t>
        </is>
      </c>
      <c r="G604" s="82" t="inlineStr">
        <is>
          <t>Illinois</t>
        </is>
      </c>
      <c r="H604" s="82" t="n">
        <v>42762</v>
      </c>
      <c r="I604" s="82" t="inlineStr">
        <is>
          <t>State Bank of Texas</t>
        </is>
      </c>
      <c r="J604" s="82" t="n">
        <v>361.2</v>
      </c>
      <c r="K604" s="82" t="n">
        <v>522</v>
      </c>
      <c r="L604" s="82" t="n">
        <v>0</v>
      </c>
      <c r="M604" s="86" t="n">
        <v>4.930575853689873e+18</v>
      </c>
      <c r="N604" s="86" t="n"/>
    </row>
    <row r="605">
      <c r="C605" s="86" t="inlineStr">
        <is>
          <t>False</t>
        </is>
      </c>
      <c r="D605" s="82" t="n">
        <v>3</v>
      </c>
      <c r="E605" s="82" t="inlineStr">
        <is>
          <t>Proficio Bank</t>
        </is>
      </c>
      <c r="F605" s="82" t="inlineStr">
        <is>
          <t>Cottonwood Heights</t>
        </is>
      </c>
      <c r="G605" s="82" t="inlineStr">
        <is>
          <t>Utah</t>
        </is>
      </c>
      <c r="H605" s="82" t="n">
        <v>42797</v>
      </c>
      <c r="I605" s="82" t="inlineStr">
        <is>
          <t>Cache Valley Bank</t>
        </is>
      </c>
      <c r="J605" s="82" t="n">
        <v>68.2</v>
      </c>
      <c r="K605" s="82" t="n">
        <v>523</v>
      </c>
      <c r="L605" s="82" t="n">
        <v>0</v>
      </c>
      <c r="M605" s="86" t="n">
        <v>1.047459111681326e+19</v>
      </c>
      <c r="N605" s="86" t="n"/>
    </row>
    <row r="606">
      <c r="C606" s="86" t="inlineStr">
        <is>
          <t>False</t>
        </is>
      </c>
      <c r="D606" s="82" t="n">
        <v>4</v>
      </c>
      <c r="E606" s="82" t="inlineStr">
        <is>
          <t>First NBC Bank</t>
        </is>
      </c>
      <c r="F606" s="82" t="inlineStr">
        <is>
          <t>New Orleans</t>
        </is>
      </c>
      <c r="G606" s="82" t="inlineStr">
        <is>
          <t>Louisiana</t>
        </is>
      </c>
      <c r="H606" s="82" t="n">
        <v>42853</v>
      </c>
      <c r="I606" s="82" t="inlineStr">
        <is>
          <t>Whitney Bank</t>
        </is>
      </c>
      <c r="J606" s="82" t="n">
        <v>4740</v>
      </c>
      <c r="K606" s="82" t="n">
        <v>524</v>
      </c>
      <c r="L606" s="82" t="n">
        <v>0</v>
      </c>
      <c r="M606" s="86" t="n">
        <v>1.4336258328429e+19</v>
      </c>
      <c r="N606" s="86" t="n"/>
    </row>
    <row r="607">
      <c r="C607" s="86" t="inlineStr">
        <is>
          <t>False</t>
        </is>
      </c>
      <c r="D607" s="82" t="n">
        <v>5</v>
      </c>
      <c r="E607" s="82" t="inlineStr">
        <is>
          <t>Guaranty Bank (d/b/a BestBank in Georgia and Michigan)</t>
        </is>
      </c>
      <c r="F607" s="82" t="inlineStr">
        <is>
          <t>Milwaukee</t>
        </is>
      </c>
      <c r="G607" s="82" t="inlineStr">
        <is>
          <t>Wisconsin</t>
        </is>
      </c>
      <c r="H607" s="82" t="n">
        <v>42860</v>
      </c>
      <c r="I607" s="82" t="inlineStr">
        <is>
          <t>First-Citizens Bank &amp; Trust Company</t>
        </is>
      </c>
      <c r="J607" s="82" t="n">
        <v>13000</v>
      </c>
      <c r="K607" s="82" t="n">
        <v>525</v>
      </c>
      <c r="L607" s="82" t="n">
        <v>0</v>
      </c>
      <c r="M607" s="86" t="n">
        <v>4.351026900932574e+17</v>
      </c>
      <c r="N607" s="86" t="n"/>
    </row>
    <row r="608">
      <c r="C608" s="86" t="inlineStr">
        <is>
          <t>False</t>
        </is>
      </c>
      <c r="D608" s="82" t="n">
        <v>6</v>
      </c>
      <c r="E608" s="82" t="inlineStr">
        <is>
          <t>Fayette County Bank</t>
        </is>
      </c>
      <c r="F608" s="82" t="inlineStr">
        <is>
          <t>St. Elmo</t>
        </is>
      </c>
      <c r="G608" s="82" t="inlineStr">
        <is>
          <t>Illinois</t>
        </is>
      </c>
      <c r="H608" s="82" t="n">
        <v>42881</v>
      </c>
      <c r="I608" s="82" t="inlineStr">
        <is>
          <t>United Fidelity Bank FSB</t>
        </is>
      </c>
      <c r="J608" s="82" t="n">
        <v>34.4</v>
      </c>
      <c r="K608" s="82" t="n">
        <v>526</v>
      </c>
      <c r="L608" s="82" t="n">
        <v>0</v>
      </c>
      <c r="M608" s="86" t="n">
        <v>2.498178227252852e+17</v>
      </c>
      <c r="N608" s="86" t="n"/>
    </row>
    <row r="609">
      <c r="C609" s="86" t="inlineStr">
        <is>
          <t>False</t>
        </is>
      </c>
      <c r="D609" s="82" t="n">
        <v>7</v>
      </c>
      <c r="E609" s="82" t="inlineStr">
        <is>
          <t>The Farmers and Merchants State Bank of Argonia</t>
        </is>
      </c>
      <c r="F609" s="82" t="inlineStr">
        <is>
          <t>Argonia</t>
        </is>
      </c>
      <c r="G609" s="82" t="inlineStr">
        <is>
          <t>Kansas</t>
        </is>
      </c>
      <c r="H609" s="82" t="n">
        <v>43021</v>
      </c>
      <c r="I609" s="82" t="inlineStr">
        <is>
          <t>Conway Bank</t>
        </is>
      </c>
      <c r="J609" s="82" t="n">
        <v>34.2</v>
      </c>
      <c r="K609" s="82" t="n">
        <v>527</v>
      </c>
      <c r="L609" s="82" t="n">
        <v>0</v>
      </c>
      <c r="M609" s="86" t="n">
        <v>8.218403104826491e+18</v>
      </c>
      <c r="N609" s="86" t="n"/>
    </row>
    <row r="610">
      <c r="C610" s="86" t="inlineStr">
        <is>
          <t>False</t>
        </is>
      </c>
      <c r="D610" s="82" t="n">
        <v>8</v>
      </c>
      <c r="E610" s="82" t="inlineStr">
        <is>
          <t>Washington Federal Bank for Savings</t>
        </is>
      </c>
      <c r="F610" s="82" t="inlineStr">
        <is>
          <t>Chicago</t>
        </is>
      </c>
      <c r="G610" s="82" t="inlineStr">
        <is>
          <t>Illinois</t>
        </is>
      </c>
      <c r="H610" s="82" t="n">
        <v>43084</v>
      </c>
      <c r="I610" s="82" t="inlineStr">
        <is>
          <t>Royal Savings Bank</t>
        </is>
      </c>
      <c r="J610" s="82" t="n">
        <v>144</v>
      </c>
      <c r="K610" s="82" t="n">
        <v>528</v>
      </c>
      <c r="L610" s="82" t="n">
        <v>0</v>
      </c>
      <c r="M610" s="86" t="n">
        <v>1.203194259738829e+19</v>
      </c>
      <c r="N610" s="86" t="n"/>
    </row>
    <row r="611">
      <c r="C611" s="86" t="inlineStr">
        <is>
          <t>False</t>
        </is>
      </c>
      <c r="D611" s="82" t="n">
        <v>1</v>
      </c>
      <c r="E611" s="82" t="inlineStr">
        <is>
          <t>The Enloe State Bank</t>
        </is>
      </c>
      <c r="F611" s="82" t="inlineStr">
        <is>
          <t>Cooper</t>
        </is>
      </c>
      <c r="G611" s="82" t="inlineStr">
        <is>
          <t>Texas</t>
        </is>
      </c>
      <c r="H611" s="82" t="n">
        <v>43616</v>
      </c>
      <c r="I611" s="82" t="inlineStr">
        <is>
          <t>Legend Bank, N.A.</t>
        </is>
      </c>
      <c r="J611" s="82" t="n">
        <v>36.7</v>
      </c>
      <c r="K611" s="82" t="n">
        <v>529</v>
      </c>
      <c r="L611" s="82" t="n">
        <v>0</v>
      </c>
      <c r="M611" s="86" t="n">
        <v>8.214686582750481e+18</v>
      </c>
      <c r="N611" s="86" t="n"/>
    </row>
    <row r="612">
      <c r="C612" s="86" t="inlineStr">
        <is>
          <t>False</t>
        </is>
      </c>
      <c r="D612" s="82" t="n">
        <v>2</v>
      </c>
      <c r="E612" s="82" t="inlineStr">
        <is>
          <t>Louisa Community Bank</t>
        </is>
      </c>
      <c r="F612" s="82" t="inlineStr">
        <is>
          <t>Louisa</t>
        </is>
      </c>
      <c r="G612" s="82" t="inlineStr">
        <is>
          <t>Kentucky</t>
        </is>
      </c>
      <c r="H612" s="82" t="n">
        <v>43763</v>
      </c>
      <c r="I612" s="82" t="inlineStr">
        <is>
          <t>Kentucky Farmers Bank Corporation</t>
        </is>
      </c>
      <c r="J612" s="82" t="n">
        <v>29.7</v>
      </c>
      <c r="K612" s="82" t="n">
        <v>530</v>
      </c>
      <c r="L612" s="82" t="n">
        <v>0</v>
      </c>
      <c r="M612" s="86" t="n">
        <v>7.774898487926039e+18</v>
      </c>
      <c r="N612" s="86" t="n"/>
    </row>
    <row r="613">
      <c r="C613" s="86" t="inlineStr">
        <is>
          <t>False</t>
        </is>
      </c>
      <c r="D613" s="82" t="n">
        <v>3</v>
      </c>
      <c r="E613" s="82" t="inlineStr">
        <is>
          <t>Resolute Bank</t>
        </is>
      </c>
      <c r="F613" s="82" t="inlineStr">
        <is>
          <t>Maumee</t>
        </is>
      </c>
      <c r="G613" s="82" t="inlineStr">
        <is>
          <t>Ohio</t>
        </is>
      </c>
      <c r="H613" s="82" t="n">
        <v>43763</v>
      </c>
      <c r="I613" s="82" t="inlineStr">
        <is>
          <t>Buckeye State Bank</t>
        </is>
      </c>
      <c r="J613" s="82" t="n">
        <v>27.1</v>
      </c>
      <c r="K613" s="82" t="n">
        <v>531</v>
      </c>
      <c r="L613" s="82" t="n">
        <v>0</v>
      </c>
      <c r="M613" s="86" t="n">
        <v>3.651462180392887e+18</v>
      </c>
      <c r="N613" s="86" t="n"/>
    </row>
    <row r="614">
      <c r="C614" s="86" t="inlineStr">
        <is>
          <t>False</t>
        </is>
      </c>
      <c r="D614" s="82" t="n">
        <v>4</v>
      </c>
      <c r="E614" s="82" t="inlineStr">
        <is>
          <t>City National Bank of New Jersey (City National)</t>
        </is>
      </c>
      <c r="F614" s="82" t="inlineStr">
        <is>
          <t>Newark</t>
        </is>
      </c>
      <c r="G614" s="82" t="inlineStr">
        <is>
          <t>New Jersey</t>
        </is>
      </c>
      <c r="H614" s="82" t="n">
        <v>43770</v>
      </c>
      <c r="I614" s="82" t="inlineStr">
        <is>
          <t>Industrial Bank</t>
        </is>
      </c>
      <c r="J614" s="82" t="n">
        <v>120.6</v>
      </c>
      <c r="K614" s="82" t="n">
        <v>532</v>
      </c>
      <c r="L614" s="82" t="n">
        <v>0</v>
      </c>
      <c r="M614" s="86" t="n">
        <v>5.744329211962513e+18</v>
      </c>
      <c r="N614" s="86" t="n"/>
    </row>
    <row r="615">
      <c r="C615" s="86" t="inlineStr">
        <is>
          <t>False</t>
        </is>
      </c>
      <c r="D615" s="82" t="n">
        <v>1</v>
      </c>
      <c r="E615" s="82" t="inlineStr">
        <is>
          <t>Ericson State Bank</t>
        </is>
      </c>
      <c r="F615" s="82" t="inlineStr">
        <is>
          <t>Ericson</t>
        </is>
      </c>
      <c r="G615" s="82" t="inlineStr">
        <is>
          <t>Nebraska</t>
        </is>
      </c>
      <c r="H615" s="82" t="n">
        <v>43875</v>
      </c>
      <c r="I615" s="82" t="inlineStr">
        <is>
          <t>Farmers and Merchants Bank</t>
        </is>
      </c>
      <c r="J615" s="82" t="n">
        <v>100.9</v>
      </c>
      <c r="K615" s="82" t="n">
        <v>533</v>
      </c>
      <c r="L615" s="82" t="n">
        <v>0</v>
      </c>
      <c r="M615" s="86" t="n">
        <v>3.544487580108759e+18</v>
      </c>
      <c r="N615" s="86" t="n"/>
    </row>
    <row r="616">
      <c r="C616" s="86" t="inlineStr">
        <is>
          <t>False</t>
        </is>
      </c>
      <c r="D616" s="82" t="n">
        <v>2</v>
      </c>
      <c r="E616" s="82" t="inlineStr">
        <is>
          <t>First State Bank of Barboursville</t>
        </is>
      </c>
      <c r="F616" s="82" t="inlineStr">
        <is>
          <t>Barboursville</t>
        </is>
      </c>
      <c r="G616" s="82" t="inlineStr">
        <is>
          <t>West Virginia</t>
        </is>
      </c>
      <c r="H616" s="82" t="n">
        <v>43924</v>
      </c>
      <c r="I616" s="82" t="inlineStr">
        <is>
          <t>MVB Bank Inc.</t>
        </is>
      </c>
      <c r="J616" s="82" t="n">
        <v>152.4</v>
      </c>
      <c r="K616" s="82" t="n">
        <v>534</v>
      </c>
      <c r="L616" s="82" t="n">
        <v>0</v>
      </c>
      <c r="M616" s="86" t="n">
        <v>1.804700541683798e+19</v>
      </c>
      <c r="N616" s="86" t="n"/>
    </row>
    <row r="617">
      <c r="C617" s="86" t="inlineStr">
        <is>
          <t>False</t>
        </is>
      </c>
      <c r="D617" s="82" t="n">
        <v>3</v>
      </c>
      <c r="E617" s="82" t="inlineStr">
        <is>
          <t>First City Bank of Florida</t>
        </is>
      </c>
      <c r="F617" s="82" t="inlineStr">
        <is>
          <t>Fort Walton Beach</t>
        </is>
      </c>
      <c r="G617" s="82" t="inlineStr">
        <is>
          <t>Florida</t>
        </is>
      </c>
      <c r="H617" s="82" t="n">
        <v>44120</v>
      </c>
      <c r="I617" s="82" t="inlineStr">
        <is>
          <t>United Fidelity Bank, fsb</t>
        </is>
      </c>
      <c r="J617" s="82" t="n">
        <v>134.7</v>
      </c>
      <c r="K617" s="82" t="n">
        <v>535</v>
      </c>
      <c r="L617" s="82" t="n">
        <v>0</v>
      </c>
      <c r="M617" s="86" t="n">
        <v>1.481615134347758e+19</v>
      </c>
      <c r="N617" s="86" t="n"/>
    </row>
    <row r="618">
      <c r="C618" s="86" t="inlineStr">
        <is>
          <t>False</t>
        </is>
      </c>
      <c r="D618" s="82" t="n">
        <v>4</v>
      </c>
      <c r="E618" s="82" t="inlineStr">
        <is>
          <t>Almena State Bank</t>
        </is>
      </c>
      <c r="F618" s="82" t="inlineStr">
        <is>
          <t>Almena</t>
        </is>
      </c>
      <c r="G618" s="82" t="inlineStr">
        <is>
          <t>Kansas</t>
        </is>
      </c>
      <c r="H618" s="82" t="n">
        <v>44127</v>
      </c>
      <c r="I618" s="82" t="inlineStr">
        <is>
          <t>Equity Bank</t>
        </is>
      </c>
      <c r="J618" s="82" t="n">
        <v>70</v>
      </c>
      <c r="K618" s="82" t="n">
        <v>536</v>
      </c>
      <c r="L618" s="82" t="n">
        <v>0</v>
      </c>
      <c r="M618" s="86" t="n">
        <v>6.986369560117772e+18</v>
      </c>
      <c r="N618" s="86" t="n"/>
    </row>
    <row r="619">
      <c r="C619" s="86" t="inlineStr">
        <is>
          <t>False</t>
        </is>
      </c>
      <c r="D619" s="82" t="n">
        <v>1</v>
      </c>
      <c r="E619" s="82" t="inlineStr">
        <is>
          <t>Silvergate Bank</t>
        </is>
      </c>
      <c r="F619" s="82" t="inlineStr">
        <is>
          <t>San Diego</t>
        </is>
      </c>
      <c r="G619" s="82" t="inlineStr">
        <is>
          <t>California</t>
        </is>
      </c>
      <c r="H619" s="82" t="n">
        <v>44993</v>
      </c>
      <c r="I619" s="82" t="inlineStr">
        <is>
          <t>None (Wound down voluntarily)</t>
        </is>
      </c>
      <c r="J619" s="82" t="n">
        <v>16000</v>
      </c>
      <c r="K619" s="82" t="n">
        <v>537</v>
      </c>
      <c r="L619" s="82" t="n">
        <v>0</v>
      </c>
      <c r="M619" s="86" t="n">
        <v>8.355605459286274e+18</v>
      </c>
      <c r="N619" s="86" t="n"/>
    </row>
    <row r="620">
      <c r="C620" s="86" t="inlineStr">
        <is>
          <t>False</t>
        </is>
      </c>
      <c r="D620" s="82" t="n">
        <v>2</v>
      </c>
      <c r="E620" s="82" t="inlineStr">
        <is>
          <t>Silicon Valley Bank</t>
        </is>
      </c>
      <c r="F620" s="82" t="inlineStr">
        <is>
          <t>Santa Clara</t>
        </is>
      </c>
      <c r="G620" s="82" t="inlineStr">
        <is>
          <t>California</t>
        </is>
      </c>
      <c r="H620" s="82" t="n">
        <v>44995</v>
      </c>
      <c r="I620" s="82" t="inlineStr">
        <is>
          <t>First Citizens BancShares</t>
        </is>
      </c>
      <c r="J620" s="82" t="n">
        <v>209000</v>
      </c>
      <c r="K620" s="82" t="n">
        <v>538</v>
      </c>
      <c r="L620" s="82" t="n">
        <v>0</v>
      </c>
      <c r="M620" s="86" t="n">
        <v>6.095486465543681e+18</v>
      </c>
      <c r="N620" s="86" t="n"/>
    </row>
    <row r="621">
      <c r="C621" s="86" t="inlineStr">
        <is>
          <t>False</t>
        </is>
      </c>
      <c r="D621" s="82" t="n">
        <v>3</v>
      </c>
      <c r="E621" s="82" t="inlineStr">
        <is>
          <t>Signature Bank</t>
        </is>
      </c>
      <c r="F621" s="82" t="inlineStr">
        <is>
          <t>New York City</t>
        </is>
      </c>
      <c r="G621" s="82" t="inlineStr">
        <is>
          <t>New York</t>
        </is>
      </c>
      <c r="H621" s="82" t="n">
        <v>44997</v>
      </c>
      <c r="I621" s="82" t="inlineStr">
        <is>
          <t>Flagstar Bank</t>
        </is>
      </c>
      <c r="J621" s="82" t="n">
        <v>118445</v>
      </c>
      <c r="K621" s="82" t="n">
        <v>539</v>
      </c>
      <c r="L621" s="82" t="n">
        <v>0</v>
      </c>
      <c r="M621" s="86" t="n">
        <v>9.420963491203138e+18</v>
      </c>
      <c r="N621" s="86" t="n"/>
    </row>
    <row r="622">
      <c r="C622" s="86" t="inlineStr">
        <is>
          <t>False</t>
        </is>
      </c>
      <c r="D622" s="82" t="n">
        <v>4</v>
      </c>
      <c r="E622" s="82" t="inlineStr">
        <is>
          <t>First Republic Bank</t>
        </is>
      </c>
      <c r="F622" s="82" t="inlineStr">
        <is>
          <t>San Francisco</t>
        </is>
      </c>
      <c r="G622" s="82" t="inlineStr">
        <is>
          <t>California</t>
        </is>
      </c>
      <c r="H622" s="82" t="n">
        <v>45047</v>
      </c>
      <c r="I622" s="82" t="inlineStr">
        <is>
          <t>JPMorgan Chase</t>
        </is>
      </c>
      <c r="J622" s="82" t="n">
        <v>229000</v>
      </c>
      <c r="K622" s="82" t="n">
        <v>540</v>
      </c>
      <c r="L622" s="82" t="n">
        <v>0</v>
      </c>
      <c r="M622" s="86" t="n">
        <v>1.822608840169702e+19</v>
      </c>
      <c r="N622" s="86" t="n"/>
    </row>
    <row r="623">
      <c r="C623" s="86" t="inlineStr">
        <is>
          <t>False</t>
        </is>
      </c>
      <c r="D623" s="82" t="n">
        <v>5</v>
      </c>
      <c r="E623" s="82" t="inlineStr">
        <is>
          <t>Heartland Tri-State Bank</t>
        </is>
      </c>
      <c r="F623" s="82" t="inlineStr">
        <is>
          <t>Elkhart</t>
        </is>
      </c>
      <c r="G623" s="82" t="inlineStr">
        <is>
          <t>Kansas</t>
        </is>
      </c>
      <c r="H623" s="82" t="n">
        <v>45135</v>
      </c>
      <c r="I623" s="82" t="inlineStr">
        <is>
          <t>Dream First Bank, National Association</t>
        </is>
      </c>
      <c r="J623" s="82" t="n">
        <v>139</v>
      </c>
      <c r="K623" s="82" t="n">
        <v>541</v>
      </c>
      <c r="L623" s="82" t="n">
        <v>0</v>
      </c>
      <c r="M623" s="86" t="n">
        <v>1.628167506172792e+19</v>
      </c>
      <c r="N623" s="86" t="n"/>
    </row>
    <row r="624">
      <c r="C624" s="86" t="inlineStr">
        <is>
          <t>False</t>
        </is>
      </c>
      <c r="D624" s="82" t="n">
        <v>6</v>
      </c>
      <c r="E624" s="82" t="inlineStr">
        <is>
          <t>Citizens Bank</t>
        </is>
      </c>
      <c r="F624" s="82" t="inlineStr">
        <is>
          <t>Sac City</t>
        </is>
      </c>
      <c r="G624" s="82" t="inlineStr">
        <is>
          <t>Iowa</t>
        </is>
      </c>
      <c r="H624" s="82" t="n">
        <v>45233</v>
      </c>
      <c r="I624" s="82" t="inlineStr">
        <is>
          <t>Iowa Trust &amp; Savings Bank</t>
        </is>
      </c>
      <c r="J624" s="82" t="n">
        <v>66</v>
      </c>
      <c r="K624" s="82" t="n">
        <v>542</v>
      </c>
      <c r="L624" s="82" t="n">
        <v>0</v>
      </c>
      <c r="M624" s="86" t="n">
        <v>2.574835397069826e+18</v>
      </c>
      <c r="N624" s="86" t="n"/>
    </row>
    <row r="625">
      <c r="C625" s="86" t="inlineStr">
        <is>
          <t>False</t>
        </is>
      </c>
      <c r="D625" s="82" t="n">
        <v>1</v>
      </c>
      <c r="E625" s="82" t="inlineStr">
        <is>
          <t>Republic First Bancorp</t>
        </is>
      </c>
      <c r="F625" s="82" t="inlineStr">
        <is>
          <t>Philadelphia</t>
        </is>
      </c>
      <c r="G625" s="82" t="inlineStr">
        <is>
          <t>Pennsylvania</t>
        </is>
      </c>
      <c r="H625" s="82" t="n">
        <v>45408</v>
      </c>
      <c r="I625" s="82" t="inlineStr">
        <is>
          <t>Fulton Bank</t>
        </is>
      </c>
      <c r="J625" s="82" t="n">
        <v>6000</v>
      </c>
      <c r="K625" s="82" t="n">
        <v>543</v>
      </c>
      <c r="L625" s="82" t="n">
        <v>0</v>
      </c>
      <c r="M625" s="86" t="n">
        <v>4.629415020662133e+18</v>
      </c>
      <c r="N625" s="86" t="n"/>
    </row>
    <row r="626">
      <c r="C626" s="86" t="inlineStr">
        <is>
          <t>False</t>
        </is>
      </c>
      <c r="D626" s="82" t="n">
        <v>2</v>
      </c>
      <c r="E626" s="82" t="inlineStr">
        <is>
          <t>The First National Bank of Lindsay</t>
        </is>
      </c>
      <c r="F626" s="82" t="inlineStr">
        <is>
          <t>Lindsay</t>
        </is>
      </c>
      <c r="G626" s="82" t="inlineStr">
        <is>
          <t>Oklahoma</t>
        </is>
      </c>
      <c r="H626" s="82" t="n">
        <v>45583</v>
      </c>
      <c r="I626" s="82" t="inlineStr">
        <is>
          <t>First Bank &amp; Trust Company</t>
        </is>
      </c>
      <c r="J626" s="82" t="n">
        <v>107.8</v>
      </c>
      <c r="K626" s="82" t="n">
        <v>544</v>
      </c>
      <c r="L626" s="82" t="n">
        <v>0</v>
      </c>
      <c r="M626" s="86" t="n">
        <v>2.745311341545813e+18</v>
      </c>
      <c r="N626" s="86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Z100"/>
  <sheetViews>
    <sheetView workbookViewId="0">
      <selection activeCell="C29" sqref="C28:C29"/>
    </sheetView>
  </sheetViews>
  <sheetFormatPr baseColWidth="8" defaultRowHeight="15"/>
  <cols>
    <col width="31" customWidth="1" style="102" min="1" max="2"/>
  </cols>
  <sheetData>
    <row r="1" ht="33" customFormat="1" customHeight="1" s="83">
      <c r="A1" s="90" t="inlineStr">
        <is>
          <t>Style References</t>
        </is>
      </c>
      <c r="B1" s="103" t="n"/>
      <c r="C1" s="103" t="n"/>
      <c r="D1" s="103" t="n"/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31.5" customHeight="1" s="102">
      <c r="A2" s="103" t="inlineStr">
        <is>
          <t>Style</t>
        </is>
      </c>
      <c r="B2" s="103" t="inlineStr">
        <is>
          <t>Example</t>
        </is>
      </c>
    </row>
    <row r="3">
      <c r="A3" s="103" t="inlineStr">
        <is>
          <t>Normal</t>
        </is>
      </c>
      <c r="B3" s="103" t="inlineStr">
        <is>
          <t>Just text in dark mode</t>
        </is>
      </c>
    </row>
    <row r="4">
      <c r="A4" s="103" t="inlineStr">
        <is>
          <t>Normal_center</t>
        </is>
      </c>
      <c r="B4" s="84" t="inlineStr">
        <is>
          <t>Just centered text in dark mode</t>
        </is>
      </c>
    </row>
    <row r="5">
      <c r="A5" s="103" t="inlineStr">
        <is>
          <t>NoteField</t>
        </is>
      </c>
      <c r="B5" s="85" t="inlineStr">
        <is>
          <t>Used for Notes and definitions</t>
        </is>
      </c>
    </row>
    <row r="6">
      <c r="A6" s="103" t="inlineStr">
        <is>
          <t>SectionTitle</t>
        </is>
      </c>
      <c r="B6" s="2" t="inlineStr">
        <is>
          <t>Used for SectionTitles</t>
        </is>
      </c>
    </row>
    <row r="7">
      <c r="A7" s="103" t="inlineStr">
        <is>
          <t>SubItem</t>
        </is>
      </c>
      <c r="B7" s="3" t="inlineStr">
        <is>
          <t>Used for subsections</t>
        </is>
      </c>
    </row>
    <row r="8">
      <c r="A8" s="103" t="inlineStr">
        <is>
          <t>Dimmed</t>
        </is>
      </c>
      <c r="B8" s="86" t="inlineStr">
        <is>
          <t>Dimmed</t>
        </is>
      </c>
    </row>
    <row r="9">
      <c r="A9" s="103" t="inlineStr">
        <is>
          <t>Dimmed_left</t>
        </is>
      </c>
      <c r="B9" s="93" t="inlineStr">
        <is>
          <t>Dimmed_left</t>
        </is>
      </c>
    </row>
    <row r="10">
      <c r="A10" s="103" t="inlineStr">
        <is>
          <t>FalseFlag</t>
        </is>
      </c>
      <c r="B10" s="87" t="b">
        <v>0</v>
      </c>
    </row>
    <row r="11">
      <c r="A11" s="103" t="inlineStr">
        <is>
          <t>Int</t>
        </is>
      </c>
      <c r="B11" s="88" t="n">
        <v>5000</v>
      </c>
    </row>
    <row r="12">
      <c r="A12" s="103" t="inlineStr">
        <is>
          <t>Float</t>
        </is>
      </c>
      <c r="B12" s="89" t="n">
        <v>5000.55</v>
      </c>
    </row>
    <row r="13">
      <c r="A13" s="103" t="inlineStr">
        <is>
          <t>Date</t>
        </is>
      </c>
      <c r="B13" s="91" t="n">
        <v>46209</v>
      </c>
    </row>
    <row r="14">
      <c r="A14" s="103" t="inlineStr">
        <is>
          <t>DateTime</t>
        </is>
      </c>
      <c r="B14" s="94" t="n">
        <v>45627.66667824074</v>
      </c>
    </row>
    <row r="15">
      <c r="A15" s="103" t="inlineStr">
        <is>
          <t>Time</t>
        </is>
      </c>
      <c r="B15" s="95" t="n">
        <v>0.6774537037037037</v>
      </c>
    </row>
    <row r="16" ht="15.75" customHeight="1" s="102">
      <c r="A16" s="103" t="inlineStr">
        <is>
          <t>LeftHeader</t>
        </is>
      </c>
      <c r="B16" s="96" t="inlineStr">
        <is>
          <t>LeftHeader</t>
        </is>
      </c>
    </row>
    <row r="17" ht="15.75" customHeight="1" s="102">
      <c r="A17" s="103" t="inlineStr">
        <is>
          <t>Header</t>
        </is>
      </c>
      <c r="B17" s="97" t="inlineStr">
        <is>
          <t>Header</t>
        </is>
      </c>
    </row>
    <row r="18" ht="15.75" customHeight="1" s="102">
      <c r="A18" s="103" t="inlineStr">
        <is>
          <t>DarkHeader</t>
        </is>
      </c>
      <c r="B18" s="98" t="inlineStr">
        <is>
          <t>DarkHeader</t>
        </is>
      </c>
    </row>
    <row r="19" ht="28.5" customHeight="1" s="102">
      <c r="A19" s="103" t="inlineStr">
        <is>
          <t>Title</t>
        </is>
      </c>
      <c r="B19" s="100" t="inlineStr">
        <is>
          <t>Title</t>
        </is>
      </c>
    </row>
    <row r="20">
      <c r="A20" s="103" t="n"/>
    </row>
    <row r="21">
      <c r="A21" s="103" t="n"/>
    </row>
    <row r="22">
      <c r="A22" s="103" t="n"/>
    </row>
    <row r="23">
      <c r="A23" s="103" t="n"/>
    </row>
    <row r="24">
      <c r="A24" s="103" t="n"/>
    </row>
    <row r="25">
      <c r="A25" s="103" t="n"/>
    </row>
    <row r="26">
      <c r="A26" s="103" t="n"/>
    </row>
    <row r="27">
      <c r="A27" s="103" t="n"/>
    </row>
    <row r="28">
      <c r="A28" s="103" t="n"/>
    </row>
    <row r="29">
      <c r="A29" s="103" t="n"/>
    </row>
    <row r="30">
      <c r="A30" s="103" t="n"/>
    </row>
    <row r="31">
      <c r="A31" s="103" t="n"/>
    </row>
    <row r="32">
      <c r="A32" s="103" t="n"/>
    </row>
    <row r="33">
      <c r="A33" s="103" t="n"/>
    </row>
    <row r="34">
      <c r="A34" s="103" t="n"/>
    </row>
    <row r="35">
      <c r="A35" s="103" t="n"/>
    </row>
    <row r="36">
      <c r="A36" s="103" t="n"/>
    </row>
    <row r="37">
      <c r="A37" s="103" t="n"/>
    </row>
    <row r="38">
      <c r="A38" s="103" t="n"/>
    </row>
    <row r="39">
      <c r="A39" s="103" t="n"/>
    </row>
    <row r="40">
      <c r="A40" s="103" t="n"/>
    </row>
    <row r="41">
      <c r="A41" s="103" t="n"/>
    </row>
    <row r="42">
      <c r="A42" s="103" t="n"/>
    </row>
    <row r="43">
      <c r="A43" s="103" t="n"/>
    </row>
    <row r="44">
      <c r="A44" s="103" t="n"/>
    </row>
    <row r="45">
      <c r="A45" s="103" t="n"/>
    </row>
    <row r="46">
      <c r="A46" s="103" t="n"/>
    </row>
    <row r="47">
      <c r="A47" s="103" t="n"/>
    </row>
    <row r="48">
      <c r="A48" s="103" t="n"/>
    </row>
    <row r="49">
      <c r="A49" s="103" t="n"/>
    </row>
    <row r="50">
      <c r="A50" s="103" t="n"/>
    </row>
    <row r="51">
      <c r="A51" s="103" t="n"/>
    </row>
    <row r="52">
      <c r="A52" s="103" t="n"/>
    </row>
    <row r="53">
      <c r="A53" s="103" t="n"/>
    </row>
    <row r="54">
      <c r="A54" s="103" t="n"/>
    </row>
    <row r="55">
      <c r="A55" s="103" t="n"/>
    </row>
    <row r="56">
      <c r="A56" s="103" t="n"/>
    </row>
    <row r="57">
      <c r="A57" s="103" t="n"/>
    </row>
    <row r="58">
      <c r="A58" s="103" t="n"/>
    </row>
    <row r="59">
      <c r="A59" s="103" t="n"/>
    </row>
    <row r="60">
      <c r="A60" s="103" t="n"/>
    </row>
    <row r="61">
      <c r="A61" s="103" t="n"/>
    </row>
    <row r="62">
      <c r="A62" s="103" t="n"/>
    </row>
    <row r="63">
      <c r="A63" s="103" t="n"/>
    </row>
    <row r="64">
      <c r="A64" s="103" t="n"/>
    </row>
    <row r="65">
      <c r="A65" s="103" t="n"/>
    </row>
    <row r="66">
      <c r="A66" s="103" t="n"/>
    </row>
    <row r="67">
      <c r="A67" s="103" t="n"/>
    </row>
    <row r="68">
      <c r="A68" s="103" t="n"/>
    </row>
    <row r="69">
      <c r="A69" s="103" t="n"/>
    </row>
    <row r="70">
      <c r="A70" s="103" t="n"/>
    </row>
    <row r="71">
      <c r="A71" s="103" t="n"/>
    </row>
    <row r="72">
      <c r="A72" s="103" t="n"/>
    </row>
    <row r="73">
      <c r="A73" s="103" t="n"/>
    </row>
    <row r="74">
      <c r="A74" s="103" t="n"/>
    </row>
    <row r="75">
      <c r="A75" s="103" t="n"/>
    </row>
    <row r="76">
      <c r="A76" s="103" t="n"/>
    </row>
    <row r="77">
      <c r="A77" s="103" t="n"/>
    </row>
    <row r="78">
      <c r="A78" s="103" t="n"/>
    </row>
    <row r="79">
      <c r="A79" s="103" t="n"/>
    </row>
    <row r="80">
      <c r="A80" s="103" t="n"/>
    </row>
    <row r="81">
      <c r="A81" s="103" t="n"/>
    </row>
    <row r="82">
      <c r="A82" s="103" t="n"/>
    </row>
    <row r="83">
      <c r="A83" s="103" t="n"/>
    </row>
    <row r="84">
      <c r="A84" s="103" t="n"/>
    </row>
    <row r="85">
      <c r="A85" s="103" t="n"/>
    </row>
    <row r="86">
      <c r="A86" s="103" t="n"/>
    </row>
    <row r="87">
      <c r="A87" s="103" t="n"/>
    </row>
    <row r="88">
      <c r="A88" s="103" t="n"/>
    </row>
    <row r="89">
      <c r="A89" s="103" t="n"/>
    </row>
    <row r="90">
      <c r="A90" s="103" t="n"/>
    </row>
    <row r="91">
      <c r="A91" s="103" t="n"/>
    </row>
    <row r="92">
      <c r="A92" s="103" t="n"/>
    </row>
    <row r="93">
      <c r="A93" s="103" t="n"/>
    </row>
    <row r="94">
      <c r="A94" s="103" t="n"/>
    </row>
    <row r="95">
      <c r="A95" s="103" t="n"/>
    </row>
    <row r="96">
      <c r="A96" s="103" t="n"/>
    </row>
    <row r="97">
      <c r="A97" s="103" t="n"/>
    </row>
    <row r="98">
      <c r="A98" s="103" t="n"/>
    </row>
    <row r="99">
      <c r="A99" s="103" t="n"/>
    </row>
    <row r="100">
      <c r="A100" s="103" t="n"/>
    </row>
  </sheetData>
  <pageMargins left="0.7" right="0.7" top="0.75" bottom="0.75" header="0.3" footer="0.3"/>
  <pageSetup orientation="portrait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Sheet2">
    <tabColor rgb="FF0D0D0D"/>
    <outlinePr summaryBelow="1" summaryRight="1"/>
    <pageSetUpPr/>
  </sheetPr>
  <dimension ref="A1:Z100"/>
  <sheetViews>
    <sheetView workbookViewId="0">
      <selection activeCell="A1" sqref="A1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27" customWidth="1" style="83" min="7" max="16384"/>
    <col width="27" customWidth="1" style="102" min="8" max="8"/>
    <col width="27" customWidth="1" style="102" min="9" max="9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5.1" customHeight="1" s="102">
      <c r="A2" s="103" t="n"/>
      <c r="B2" s="103" t="n"/>
      <c r="C2" s="103" t="n"/>
      <c r="D2" s="103" t="n"/>
      <c r="E2" s="103" t="n"/>
      <c r="F2" s="103" t="n"/>
      <c r="G2" s="103" t="n"/>
      <c r="H2" s="103" t="n"/>
      <c r="I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  <c r="G3" s="103" t="n"/>
      <c r="H3" s="103" t="n"/>
      <c r="I3" s="103" t="n"/>
    </row>
    <row r="4" ht="5.1" customHeight="1" s="102">
      <c r="A4" s="103" t="n"/>
      <c r="B4" s="57" t="n"/>
      <c r="C4" s="103" t="n"/>
      <c r="D4" s="103" t="n"/>
      <c r="E4" s="103" t="n"/>
      <c r="F4" s="103" t="n"/>
      <c r="G4" s="103" t="n"/>
      <c r="H4" s="103" t="n"/>
      <c r="I4" s="103" t="n"/>
    </row>
    <row r="5" ht="30" customHeight="1" s="102">
      <c r="A5" s="103" t="n"/>
      <c r="B5" s="103" t="e">
        <v>#VALUE!</v>
      </c>
      <c r="C5" s="103" t="inlineStr">
        <is>
          <t>tree</t>
        </is>
      </c>
      <c r="D5" s="103" t="n"/>
      <c r="E5" s="103" t="n"/>
      <c r="F5" s="103" t="n"/>
      <c r="G5" s="103" t="n"/>
      <c r="H5" s="103" t="n"/>
      <c r="I5" s="103" t="n"/>
    </row>
    <row r="6" ht="10.35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  <c r="I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  <c r="G7" s="103" t="n"/>
      <c r="H7" s="103" t="n"/>
      <c r="I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  <c r="I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  <c r="G9" s="103" t="n"/>
      <c r="H9" s="103" t="n"/>
      <c r="I9" s="103" t="n"/>
    </row>
    <row r="10" outlineLevel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  <c r="I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15</v>
      </c>
      <c r="F11" s="103" t="n"/>
      <c r="G11" s="103" t="n"/>
      <c r="H11" s="103" t="n"/>
      <c r="I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5</v>
      </c>
      <c r="F12" s="103" t="n"/>
      <c r="G12" s="103" t="n"/>
      <c r="H12" s="103" t="n"/>
      <c r="I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828</v>
      </c>
      <c r="F13" s="103" t="n"/>
      <c r="G13" s="103" t="n"/>
      <c r="H13" s="103" t="n"/>
      <c r="I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  <c r="G14" s="103" t="n"/>
      <c r="H14" s="103" t="n"/>
      <c r="I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</v>
      </c>
      <c r="F15" s="103" t="n"/>
      <c r="G15" s="103" t="n"/>
      <c r="H15" s="103" t="n"/>
      <c r="I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  <c r="G16" s="103" t="n"/>
      <c r="H16" s="103" t="n"/>
      <c r="I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  <c r="G17" s="106" t="inlineStr">
        <is>
          <t>Definition</t>
        </is>
      </c>
      <c r="H17" s="106" t="inlineStr">
        <is>
          <t>Definition</t>
        </is>
      </c>
      <c r="I17" s="106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  <c r="I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  <c r="G19" s="107" t="inlineStr">
        <is>
          <t>Note</t>
        </is>
      </c>
      <c r="H19" s="107" t="inlineStr">
        <is>
          <t>Note</t>
        </is>
      </c>
      <c r="I19" s="107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  <c r="G20" s="103" t="n"/>
      <c r="H20" s="103" t="n"/>
      <c r="I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Continent</t>
        </is>
      </c>
      <c r="E21" s="109" t="inlineStr">
        <is>
          <t>TradingBloc</t>
        </is>
      </c>
      <c r="F21" s="109" t="inlineStr">
        <is>
          <t>Country</t>
        </is>
      </c>
      <c r="G21" s="82" t="inlineStr">
        <is>
          <t>GDP</t>
        </is>
      </c>
      <c r="H21" s="82" t="inlineStr">
        <is>
          <t>index</t>
        </is>
      </c>
      <c r="I21" s="82" t="inlineStr">
        <is>
          <t>HasBlank</t>
        </is>
      </c>
      <c r="J21" s="82" t="inlineStr">
        <is>
          <t>Record Hash</t>
        </is>
      </c>
      <c r="K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  <c r="G22" s="103" t="n"/>
      <c r="H22" s="103" t="n"/>
      <c r="I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  <c r="G23" s="103" t="n"/>
      <c r="H23" s="103" t="n"/>
      <c r="I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  <c r="G24" s="103" t="n"/>
      <c r="H24" s="103" t="n"/>
      <c r="I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str</t>
        </is>
      </c>
      <c r="E25" s="82" t="inlineStr">
        <is>
          <t>str</t>
        </is>
      </c>
      <c r="F25" s="82" t="inlineStr">
        <is>
          <t>str</t>
        </is>
      </c>
      <c r="G25" s="82" t="inlineStr">
        <is>
          <t>float64</t>
        </is>
      </c>
      <c r="H25" s="82" t="inlineStr">
        <is>
          <t>int64</t>
        </is>
      </c>
      <c r="I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0.3333333333333333</v>
      </c>
      <c r="E26" s="105" t="n">
        <v>0.6666666666666666</v>
      </c>
      <c r="F26" s="105" t="n">
        <v>1</v>
      </c>
      <c r="G26" s="105" t="n">
        <v>1</v>
      </c>
      <c r="H26" s="105" t="n">
        <v>1</v>
      </c>
      <c r="I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</v>
      </c>
      <c r="G27" s="105" t="n">
        <v>0</v>
      </c>
      <c r="H27" s="105" t="n">
        <v>0</v>
      </c>
      <c r="I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0.2282608695652174</v>
      </c>
      <c r="E28" s="105" t="n">
        <v>0.2198067632850242</v>
      </c>
      <c r="F28" s="105" t="n">
        <v>0.2475845410628019</v>
      </c>
      <c r="G28" s="105" t="n">
        <v>0.1449275362318841</v>
      </c>
      <c r="H28" s="105" t="n">
        <v>0.1594202898550725</v>
      </c>
      <c r="I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189</v>
      </c>
      <c r="E29" s="104" t="n">
        <v>182</v>
      </c>
      <c r="F29" s="104" t="n">
        <v>205</v>
      </c>
      <c r="G29" s="104" t="n">
        <v>120</v>
      </c>
      <c r="H29" s="104" t="n">
        <v>132</v>
      </c>
      <c r="I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5</v>
      </c>
      <c r="E30" s="104" t="n">
        <v>10</v>
      </c>
      <c r="F30" s="104" t="n">
        <v>15</v>
      </c>
      <c r="G30" s="104" t="n">
        <v>15</v>
      </c>
      <c r="H30" s="104" t="n">
        <v>15</v>
      </c>
      <c r="I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15</v>
      </c>
      <c r="E31" s="104" t="n">
        <v>15</v>
      </c>
      <c r="F31" s="104" t="n">
        <v>15</v>
      </c>
      <c r="G31" s="104" t="n">
        <v>15</v>
      </c>
      <c r="H31" s="104" t="n">
        <v>15</v>
      </c>
      <c r="I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0</v>
      </c>
      <c r="G32" s="104" t="n">
        <v>0</v>
      </c>
      <c r="H32" s="104" t="n">
        <v>0</v>
      </c>
      <c r="I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  <c r="G33" s="103" t="n"/>
      <c r="H33" s="103" t="n"/>
      <c r="I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  <c r="G34" s="103" t="n"/>
      <c r="H34" s="103" t="n"/>
      <c r="I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  <c r="G35" s="103" t="n"/>
      <c r="H35" s="103" t="n"/>
      <c r="I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  <c r="G36" s="103" t="n"/>
      <c r="H36" s="103" t="n"/>
      <c r="I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  <c r="G37" s="103" t="n"/>
      <c r="H37" s="103" t="n"/>
      <c r="I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105" t="n">
        <v/>
      </c>
      <c r="E38" s="105" t="n">
        <v/>
      </c>
      <c r="F38" s="105" t="n">
        <v/>
      </c>
      <c r="G38" s="105" t="n">
        <v>4.0468</v>
      </c>
      <c r="H38" s="105" t="n">
        <v>7</v>
      </c>
      <c r="I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105" t="n">
        <v/>
      </c>
      <c r="E39" s="105" t="n">
        <v/>
      </c>
      <c r="F39" s="105" t="n">
        <v/>
      </c>
      <c r="G39" s="105" t="n">
        <v>2.054</v>
      </c>
      <c r="H39" s="105" t="n">
        <v>7</v>
      </c>
      <c r="I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82" t="inlineStr">
        <is>
          <t>Europe</t>
        </is>
      </c>
      <c r="E40" s="82" t="inlineStr">
        <is>
          <t>EU</t>
        </is>
      </c>
      <c r="F40" s="82" t="inlineStr">
        <is>
          <t>Australia</t>
        </is>
      </c>
      <c r="G40" s="105" t="n">
        <v>1.151</v>
      </c>
      <c r="H40" s="104" t="n">
        <v>0</v>
      </c>
      <c r="I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/>
      </c>
      <c r="E41" s="105" t="n">
        <v/>
      </c>
      <c r="F41" s="105" t="n">
        <v/>
      </c>
      <c r="G41" s="105" t="n">
        <v>5.086149360202246</v>
      </c>
      <c r="H41" s="105" t="n">
        <v>4.47213595499958</v>
      </c>
      <c r="I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/>
      </c>
      <c r="E42" s="105" t="n">
        <v/>
      </c>
      <c r="F42" s="105" t="n">
        <v/>
      </c>
      <c r="G42" s="105" t="n">
        <v>25.86891531428571</v>
      </c>
      <c r="H42" s="105" t="n">
        <v>20</v>
      </c>
      <c r="I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  <c r="G43" s="103" t="n"/>
      <c r="H43" s="103" t="n"/>
      <c r="I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  <c r="G44" s="103" t="n"/>
      <c r="H44" s="103" t="n"/>
      <c r="I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  <c r="G45" s="103" t="n"/>
      <c r="H45" s="103" t="n"/>
      <c r="I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  <c r="G46" s="103" t="n"/>
      <c r="H46" s="103" t="n"/>
      <c r="I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  <c r="G47" s="103" t="n"/>
      <c r="H47" s="103" t="n"/>
      <c r="I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105" t="n">
        <v/>
      </c>
      <c r="E48" s="105" t="n">
        <v/>
      </c>
      <c r="F48" s="105" t="n">
        <v/>
      </c>
      <c r="G48" s="105" t="n">
        <v>1.151</v>
      </c>
      <c r="H48" s="105" t="n">
        <v>0</v>
      </c>
      <c r="I48" s="103" t="n"/>
    </row>
    <row r="49" outlineLevel="2" ht="15" customHeight="1" s="102">
      <c r="A49" s="103" t="n"/>
      <c r="B49" s="103" t="n"/>
      <c r="C49" s="17" t="n">
        <v>0.05</v>
      </c>
      <c r="D49" s="105" t="n">
        <v/>
      </c>
      <c r="E49" s="105" t="n">
        <v/>
      </c>
      <c r="F49" s="105" t="n">
        <v/>
      </c>
      <c r="G49" s="105" t="n">
        <v>1.2651</v>
      </c>
      <c r="H49" s="105" t="n">
        <v>0.7000000000000001</v>
      </c>
      <c r="I49" s="103" t="n"/>
    </row>
    <row r="50" outlineLevel="2" ht="15" customHeight="1" s="102">
      <c r="A50" s="103" t="n"/>
      <c r="B50" s="103" t="n"/>
      <c r="C50" s="18" t="n">
        <v>0.25</v>
      </c>
      <c r="D50" s="105" t="n">
        <v/>
      </c>
      <c r="E50" s="105" t="n">
        <v/>
      </c>
      <c r="F50" s="105" t="n">
        <v/>
      </c>
      <c r="G50" s="105" t="n">
        <v>1.5545</v>
      </c>
      <c r="H50" s="105" t="n">
        <v>3.5</v>
      </c>
      <c r="I50" s="103" t="n"/>
    </row>
    <row r="51" outlineLevel="2" ht="15" customHeight="1" s="102">
      <c r="A51" s="103" t="n"/>
      <c r="B51" s="103" t="n"/>
      <c r="C51" s="3" t="n">
        <v>0.5</v>
      </c>
      <c r="D51" s="105" t="n">
        <v/>
      </c>
      <c r="E51" s="105" t="n">
        <v/>
      </c>
      <c r="F51" s="105" t="n">
        <v/>
      </c>
      <c r="G51" s="105" t="n">
        <v>2.054</v>
      </c>
      <c r="H51" s="105" t="n">
        <v>7</v>
      </c>
      <c r="I51" s="103" t="n"/>
    </row>
    <row r="52" outlineLevel="2" ht="15" customHeight="1" s="102">
      <c r="A52" s="103" t="n"/>
      <c r="B52" s="103" t="n"/>
      <c r="C52" s="17" t="n">
        <v>0.75</v>
      </c>
      <c r="D52" s="105" t="n">
        <v/>
      </c>
      <c r="E52" s="105" t="n">
        <v/>
      </c>
      <c r="F52" s="105" t="n">
        <v/>
      </c>
      <c r="G52" s="105" t="n">
        <v>3.172</v>
      </c>
      <c r="H52" s="105" t="n">
        <v>10.5</v>
      </c>
      <c r="I52" s="103" t="n"/>
    </row>
    <row r="53" outlineLevel="2" ht="15" customHeight="1" s="102">
      <c r="A53" s="103" t="n"/>
      <c r="B53" s="103" t="n"/>
      <c r="C53" s="17" t="n">
        <v>0.95</v>
      </c>
      <c r="D53" s="105" t="n">
        <v/>
      </c>
      <c r="E53" s="105" t="n">
        <v/>
      </c>
      <c r="F53" s="105" t="n">
        <v/>
      </c>
      <c r="G53" s="105" t="n">
        <v>14.41209999999999</v>
      </c>
      <c r="H53" s="105" t="n">
        <v>13.3</v>
      </c>
      <c r="I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105" t="n">
        <v/>
      </c>
      <c r="E54" s="105" t="n">
        <v/>
      </c>
      <c r="F54" s="105" t="n">
        <v/>
      </c>
      <c r="G54" s="105" t="n">
        <v>19.485</v>
      </c>
      <c r="H54" s="105" t="n">
        <v>14</v>
      </c>
      <c r="I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105" t="n">
        <v/>
      </c>
      <c r="E55" s="105" t="n">
        <v/>
      </c>
      <c r="F55" s="105" t="n">
        <v/>
      </c>
      <c r="G55" s="105" t="n">
        <v>18.334</v>
      </c>
      <c r="H55" s="105" t="n">
        <v>14</v>
      </c>
      <c r="I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105" t="n">
        <v/>
      </c>
      <c r="E56" s="105" t="n">
        <v/>
      </c>
      <c r="F56" s="105" t="n">
        <v/>
      </c>
      <c r="G56" s="105" t="n">
        <v>1.6175</v>
      </c>
      <c r="H56" s="105" t="n">
        <v>7</v>
      </c>
      <c r="I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  <c r="G57" s="103" t="n"/>
      <c r="H57" s="103" t="n"/>
      <c r="I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  <c r="G58" s="103" t="n"/>
      <c r="H58" s="103" t="n"/>
      <c r="I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  <c r="G59" s="103" t="n"/>
      <c r="H59" s="103" t="n"/>
      <c r="I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  <c r="G60" s="110" t="b">
        <v>0</v>
      </c>
      <c r="H60" s="110" t="b">
        <v>0</v>
      </c>
      <c r="I60" s="110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  <c r="G61" s="110" t="b">
        <v>0</v>
      </c>
      <c r="H61" s="110" t="b">
        <v>0</v>
      </c>
      <c r="I61" s="110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  <c r="G62" s="110" t="b">
        <v>0</v>
      </c>
      <c r="H62" s="110" t="b">
        <v>0</v>
      </c>
      <c r="I62" s="110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  <c r="G63" s="110" t="b">
        <v>0</v>
      </c>
      <c r="H63" s="110" t="b">
        <v>0</v>
      </c>
      <c r="I63" s="110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  <c r="G64" s="110" t="b">
        <v>0</v>
      </c>
      <c r="H64" s="110" t="b">
        <v>0</v>
      </c>
      <c r="I64" s="110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  <c r="G65" s="110" t="b">
        <v>0</v>
      </c>
      <c r="H65" s="110" t="b">
        <v>0</v>
      </c>
      <c r="I65" s="110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  <c r="G66" s="110" t="b">
        <v>0</v>
      </c>
      <c r="H66" s="110" t="b">
        <v>0</v>
      </c>
      <c r="I66" s="110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  <c r="G67" s="110" t="b">
        <v>0</v>
      </c>
      <c r="H67" s="110" t="b">
        <v>0</v>
      </c>
      <c r="I67" s="110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  <c r="G68" s="103" t="n"/>
      <c r="H68" s="103" t="n"/>
      <c r="I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  <c r="G69" s="103" t="n"/>
      <c r="H69" s="103" t="n"/>
      <c r="I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  <c r="G70" s="103" t="n"/>
      <c r="H70" s="103" t="n"/>
      <c r="I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  <c r="G71" s="103" t="n"/>
      <c r="H71" s="103" t="n"/>
      <c r="I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  <c r="G72" s="103" t="n"/>
      <c r="H72" s="103" t="n"/>
      <c r="I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  <c r="G73" s="103" t="n"/>
      <c r="H73" s="103" t="n"/>
      <c r="I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  <c r="G74" s="103" t="n"/>
      <c r="H74" s="103" t="n"/>
      <c r="I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  <c r="G75" s="103" t="n"/>
      <c r="H75" s="103" t="n"/>
      <c r="I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  <c r="G76" s="103" t="n"/>
      <c r="H76" s="103" t="n"/>
      <c r="I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  <c r="G77" s="103" t="n"/>
      <c r="H77" s="103" t="n"/>
      <c r="I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  <c r="G78" s="103" t="n"/>
      <c r="H78" s="103" t="n"/>
      <c r="I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  <c r="G79" s="103" t="n"/>
      <c r="H79" s="103" t="n"/>
      <c r="I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  <c r="G80" s="103" t="n"/>
      <c r="H80" s="103" t="n"/>
      <c r="I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Continent</t>
        </is>
      </c>
      <c r="E81" s="98" t="inlineStr">
        <is>
          <t>TradingBloc</t>
        </is>
      </c>
      <c r="F81" s="98" t="inlineStr">
        <is>
          <t>Country</t>
        </is>
      </c>
      <c r="G81" s="98" t="inlineStr">
        <is>
          <t>GDP</t>
        </is>
      </c>
      <c r="H81" s="98" t="inlineStr">
        <is>
          <t>index</t>
        </is>
      </c>
      <c r="I81" s="98" t="inlineStr">
        <is>
          <t>HasBlank</t>
        </is>
      </c>
      <c r="J81" s="86" t="inlineStr">
        <is>
          <t>Record Hash</t>
        </is>
      </c>
      <c r="K81" s="86" t="n"/>
    </row>
    <row r="82" ht="15" customHeight="1" s="102">
      <c r="A82" s="103" t="n"/>
      <c r="B82" s="103" t="n"/>
      <c r="C82" s="86" t="inlineStr">
        <is>
          <t>False</t>
        </is>
      </c>
      <c r="D82" s="82" t="inlineStr">
        <is>
          <t>NA</t>
        </is>
      </c>
      <c r="E82" s="82" t="inlineStr">
        <is>
          <t>US</t>
        </is>
      </c>
      <c r="F82" s="82" t="inlineStr">
        <is>
          <t>US</t>
        </is>
      </c>
      <c r="G82" s="82" t="n">
        <v>19.485</v>
      </c>
      <c r="H82" s="82" t="n">
        <v>0</v>
      </c>
      <c r="I82" s="82" t="n">
        <v>0</v>
      </c>
      <c r="J82" s="86" t="n">
        <v>2.210027805780316e+18</v>
      </c>
      <c r="K82" s="86" t="n"/>
    </row>
    <row r="83" ht="15" customHeight="1" s="102">
      <c r="A83" s="103" t="n"/>
      <c r="B83" s="103" t="n"/>
      <c r="C83" s="86" t="inlineStr">
        <is>
          <t>False</t>
        </is>
      </c>
      <c r="D83" s="82" t="inlineStr">
        <is>
          <t>Asia</t>
        </is>
      </c>
      <c r="E83" s="82" t="inlineStr">
        <is>
          <t>China</t>
        </is>
      </c>
      <c r="F83" s="82" t="inlineStr">
        <is>
          <t>China</t>
        </is>
      </c>
      <c r="G83" s="82" t="n">
        <v>12.238</v>
      </c>
      <c r="H83" s="82" t="n">
        <v>1</v>
      </c>
      <c r="I83" s="82" t="n">
        <v>0</v>
      </c>
      <c r="J83" s="86" t="n">
        <v>1.713945089412615e+19</v>
      </c>
      <c r="K83" s="86" t="n"/>
    </row>
    <row r="84">
      <c r="A84" s="103" t="n"/>
      <c r="C84" s="86" t="inlineStr">
        <is>
          <t>False</t>
        </is>
      </c>
      <c r="D84" s="82" t="inlineStr">
        <is>
          <t>Asia</t>
        </is>
      </c>
      <c r="E84" s="82" t="inlineStr">
        <is>
          <t>Japan</t>
        </is>
      </c>
      <c r="F84" s="82" t="inlineStr">
        <is>
          <t>Japan</t>
        </is>
      </c>
      <c r="G84" s="82" t="n">
        <v>4.872</v>
      </c>
      <c r="H84" s="82" t="n">
        <v>2</v>
      </c>
      <c r="I84" s="82" t="n">
        <v>0</v>
      </c>
      <c r="J84" s="86" t="n">
        <v>7.913516372635775e+18</v>
      </c>
      <c r="K84" s="86" t="n"/>
    </row>
    <row r="85">
      <c r="A85" s="103" t="n"/>
      <c r="C85" s="86" t="inlineStr">
        <is>
          <t>False</t>
        </is>
      </c>
      <c r="D85" s="82" t="inlineStr">
        <is>
          <t>Europe</t>
        </is>
      </c>
      <c r="E85" s="82" t="inlineStr">
        <is>
          <t>EU</t>
        </is>
      </c>
      <c r="F85" s="82" t="inlineStr">
        <is>
          <t>Germany</t>
        </is>
      </c>
      <c r="G85" s="82" t="n">
        <v>3.693</v>
      </c>
      <c r="H85" s="82" t="n">
        <v>3</v>
      </c>
      <c r="I85" s="82" t="n">
        <v>0</v>
      </c>
      <c r="J85" s="86" t="n">
        <v>4.785554640999057e+18</v>
      </c>
      <c r="K85" s="86" t="n"/>
    </row>
    <row r="86">
      <c r="A86" s="103" t="n"/>
      <c r="C86" s="86" t="inlineStr">
        <is>
          <t>False</t>
        </is>
      </c>
      <c r="D86" s="82" t="inlineStr">
        <is>
          <t>Asia</t>
        </is>
      </c>
      <c r="E86" s="82" t="inlineStr">
        <is>
          <t>India</t>
        </is>
      </c>
      <c r="F86" s="82" t="inlineStr">
        <is>
          <t>India</t>
        </is>
      </c>
      <c r="G86" s="82" t="n">
        <v>2.651</v>
      </c>
      <c r="H86" s="82" t="n">
        <v>4</v>
      </c>
      <c r="I86" s="82" t="n">
        <v>0</v>
      </c>
      <c r="J86" s="86" t="n">
        <v>1.449418807543451e+19</v>
      </c>
      <c r="K86" s="86" t="n"/>
    </row>
    <row r="87">
      <c r="A87" s="103" t="n"/>
      <c r="C87" s="86" t="inlineStr">
        <is>
          <t>False</t>
        </is>
      </c>
      <c r="D87" s="82" t="inlineStr">
        <is>
          <t>Europe</t>
        </is>
      </c>
      <c r="E87" s="82" t="inlineStr">
        <is>
          <t>UK</t>
        </is>
      </c>
      <c r="F87" s="82" t="inlineStr">
        <is>
          <t>UK</t>
        </is>
      </c>
      <c r="G87" s="82" t="n">
        <v>2.638</v>
      </c>
      <c r="H87" s="82" t="n">
        <v>5</v>
      </c>
      <c r="I87" s="82" t="n">
        <v>0</v>
      </c>
      <c r="J87" s="86" t="n">
        <v>1.64145598367367e+19</v>
      </c>
      <c r="K87" s="86" t="n"/>
    </row>
    <row r="88">
      <c r="A88" s="103" t="n"/>
      <c r="C88" s="86" t="inlineStr">
        <is>
          <t>False</t>
        </is>
      </c>
      <c r="D88" s="82" t="inlineStr">
        <is>
          <t>Europe</t>
        </is>
      </c>
      <c r="E88" s="82" t="inlineStr">
        <is>
          <t>EU</t>
        </is>
      </c>
      <c r="F88" s="82" t="inlineStr">
        <is>
          <t>France</t>
        </is>
      </c>
      <c r="G88" s="82" t="n">
        <v>2.583</v>
      </c>
      <c r="H88" s="82" t="n">
        <v>6</v>
      </c>
      <c r="I88" s="82" t="n">
        <v>0</v>
      </c>
      <c r="J88" s="86" t="n">
        <v>1.092524664274979e+19</v>
      </c>
      <c r="K88" s="86" t="n"/>
    </row>
    <row r="89">
      <c r="A89" s="103" t="n"/>
      <c r="C89" s="86" t="inlineStr">
        <is>
          <t>False</t>
        </is>
      </c>
      <c r="D89" s="82" t="inlineStr">
        <is>
          <t>SA</t>
        </is>
      </c>
      <c r="E89" s="82" t="inlineStr">
        <is>
          <t>Brazil</t>
        </is>
      </c>
      <c r="F89" s="82" t="inlineStr">
        <is>
          <t>Brazil</t>
        </is>
      </c>
      <c r="G89" s="82" t="n">
        <v>2.054</v>
      </c>
      <c r="H89" s="82" t="n">
        <v>7</v>
      </c>
      <c r="I89" s="82" t="n">
        <v>0</v>
      </c>
      <c r="J89" s="86" t="n">
        <v>6.248616023595523e+18</v>
      </c>
      <c r="K89" s="86" t="n"/>
    </row>
    <row r="90">
      <c r="A90" s="103" t="n"/>
      <c r="C90" s="86" t="inlineStr">
        <is>
          <t>False</t>
        </is>
      </c>
      <c r="D90" s="82" t="inlineStr">
        <is>
          <t>Europe</t>
        </is>
      </c>
      <c r="E90" s="82" t="inlineStr">
        <is>
          <t>EU</t>
        </is>
      </c>
      <c r="F90" s="82" t="inlineStr">
        <is>
          <t>Italy</t>
        </is>
      </c>
      <c r="G90" s="82" t="n">
        <v>1.944</v>
      </c>
      <c r="H90" s="82" t="n">
        <v>8</v>
      </c>
      <c r="I90" s="82" t="n">
        <v>0</v>
      </c>
      <c r="J90" s="86" t="n">
        <v>3.466193810901139e+17</v>
      </c>
      <c r="K90" s="86" t="n"/>
    </row>
    <row r="91">
      <c r="A91" s="103" t="n"/>
      <c r="C91" s="86" t="inlineStr">
        <is>
          <t>False</t>
        </is>
      </c>
      <c r="D91" s="82" t="inlineStr">
        <is>
          <t>NA</t>
        </is>
      </c>
      <c r="E91" s="82" t="inlineStr">
        <is>
          <t>US</t>
        </is>
      </c>
      <c r="F91" s="82" t="inlineStr">
        <is>
          <t>Canada</t>
        </is>
      </c>
      <c r="G91" s="82" t="n">
        <v>1.647</v>
      </c>
      <c r="H91" s="82" t="n">
        <v>9</v>
      </c>
      <c r="I91" s="82" t="n">
        <v>0</v>
      </c>
      <c r="J91" s="86" t="n">
        <v>1.822683473809093e+19</v>
      </c>
      <c r="K91" s="86" t="n"/>
    </row>
    <row r="92">
      <c r="A92" s="103" t="n"/>
      <c r="C92" s="86" t="inlineStr">
        <is>
          <t>False</t>
        </is>
      </c>
      <c r="D92" s="82" t="inlineStr">
        <is>
          <t>Europe</t>
        </is>
      </c>
      <c r="E92" s="82" t="inlineStr">
        <is>
          <t>Russia</t>
        </is>
      </c>
      <c r="F92" s="82" t="inlineStr">
        <is>
          <t>Russia</t>
        </is>
      </c>
      <c r="G92" s="82" t="n">
        <v>1.578</v>
      </c>
      <c r="H92" s="82" t="n">
        <v>10</v>
      </c>
      <c r="I92" s="82" t="n">
        <v>0</v>
      </c>
      <c r="J92" s="86" t="n">
        <v>8.822164616803948e+18</v>
      </c>
      <c r="K92" s="86" t="n"/>
    </row>
    <row r="93">
      <c r="A93" s="103" t="n"/>
      <c r="C93" s="86" t="inlineStr">
        <is>
          <t>False</t>
        </is>
      </c>
      <c r="D93" s="82" t="inlineStr">
        <is>
          <t>Asia</t>
        </is>
      </c>
      <c r="E93" s="82" t="inlineStr">
        <is>
          <t>SouthKorea</t>
        </is>
      </c>
      <c r="F93" s="82" t="inlineStr">
        <is>
          <t>SouthKorea</t>
        </is>
      </c>
      <c r="G93" s="82" t="n">
        <v>1.531</v>
      </c>
      <c r="H93" s="82" t="n">
        <v>11</v>
      </c>
      <c r="I93" s="82" t="n">
        <v>0</v>
      </c>
      <c r="J93" s="86" t="n">
        <v>7.811989642571407e+18</v>
      </c>
      <c r="K93" s="86" t="n"/>
    </row>
    <row r="94">
      <c r="A94" s="103" t="n"/>
      <c r="C94" s="86" t="inlineStr">
        <is>
          <t>False</t>
        </is>
      </c>
      <c r="D94" s="82" t="inlineStr">
        <is>
          <t>Australia</t>
        </is>
      </c>
      <c r="E94" s="82" t="inlineStr">
        <is>
          <t>Australia</t>
        </is>
      </c>
      <c r="F94" s="82" t="inlineStr">
        <is>
          <t>Australia</t>
        </is>
      </c>
      <c r="G94" s="82" t="n">
        <v>1.323</v>
      </c>
      <c r="H94" s="82" t="n">
        <v>12</v>
      </c>
      <c r="I94" s="82" t="n">
        <v>0</v>
      </c>
      <c r="J94" s="86" t="n">
        <v>1.158866251112182e+19</v>
      </c>
      <c r="K94" s="86" t="n"/>
    </row>
    <row r="95">
      <c r="A95" s="103" t="n"/>
      <c r="C95" s="86" t="inlineStr">
        <is>
          <t>False</t>
        </is>
      </c>
      <c r="D95" s="82" t="inlineStr">
        <is>
          <t>Europe</t>
        </is>
      </c>
      <c r="E95" s="82" t="inlineStr">
        <is>
          <t>EU</t>
        </is>
      </c>
      <c r="F95" s="82" t="inlineStr">
        <is>
          <t>Spain</t>
        </is>
      </c>
      <c r="G95" s="82" t="n">
        <v>1.314</v>
      </c>
      <c r="H95" s="82" t="n">
        <v>13</v>
      </c>
      <c r="I95" s="82" t="n">
        <v>0</v>
      </c>
      <c r="J95" s="86" t="n">
        <v>1.21757980034566e+19</v>
      </c>
      <c r="K95" s="86" t="n"/>
    </row>
    <row r="96">
      <c r="A96" s="103" t="n"/>
      <c r="C96" s="86" t="inlineStr">
        <is>
          <t>False</t>
        </is>
      </c>
      <c r="D96" s="82" t="inlineStr">
        <is>
          <t>NA</t>
        </is>
      </c>
      <c r="E96" s="82" t="inlineStr">
        <is>
          <t>US</t>
        </is>
      </c>
      <c r="F96" s="82" t="inlineStr">
        <is>
          <t>Mexico</t>
        </is>
      </c>
      <c r="G96" s="82" t="n">
        <v>1.151</v>
      </c>
      <c r="H96" s="82" t="n">
        <v>14</v>
      </c>
      <c r="I96" s="82" t="n">
        <v>0</v>
      </c>
      <c r="J96" s="86" t="n">
        <v>1.683379191726004e+19</v>
      </c>
      <c r="K96" s="86" t="n"/>
    </row>
    <row r="97">
      <c r="A97" s="103" t="n"/>
    </row>
    <row r="98">
      <c r="A98" s="103" t="n"/>
    </row>
    <row r="99">
      <c r="A99" s="103" t="n"/>
    </row>
    <row r="100">
      <c r="A100" s="103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2">
    <tabColor rgb="FF1A1A1A"/>
    <outlinePr summaryBelow="1" summaryRight="1"/>
    <pageSetUpPr/>
  </sheetPr>
  <dimension ref="A1:AH130"/>
  <sheetViews>
    <sheetView workbookViewId="0">
      <selection activeCell="A1" sqref="A1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27" customWidth="1" style="83" min="7" max="16384"/>
    <col width="27" customWidth="1" style="102" min="8" max="8"/>
    <col width="27" customWidth="1" style="102" min="9" max="9"/>
    <col width="27" customWidth="1" style="102" min="10" max="10"/>
    <col width="27" customWidth="1" style="102" min="11" max="11"/>
    <col width="27" customWidth="1" style="102" min="12" max="12"/>
    <col width="27" customWidth="1" style="102" min="13" max="13"/>
    <col width="27" customWidth="1" style="102" min="14" max="14"/>
    <col width="27" customWidth="1" style="102" min="15" max="15"/>
    <col width="27" customWidth="1" style="102" min="16" max="16"/>
    <col width="27" customWidth="1" style="102" min="17" max="17"/>
    <col width="27" customWidth="1" style="102" min="18" max="18"/>
    <col width="27" customWidth="1" style="102" min="19" max="19"/>
    <col width="27" customWidth="1" style="102" min="20" max="20"/>
    <col width="27" customWidth="1" style="102" min="21" max="21"/>
    <col width="27" customWidth="1" style="102" min="22" max="22"/>
    <col width="27" customWidth="1" style="102" min="23" max="23"/>
    <col width="27" customWidth="1" style="102" min="24" max="24"/>
    <col width="27" customWidth="1" style="102" min="25" max="25"/>
    <col width="27" customWidth="1" style="102" min="26" max="26"/>
    <col width="27" customWidth="1" style="102" min="27" max="27"/>
    <col width="27" customWidth="1" style="102" min="28" max="28"/>
    <col width="27" customWidth="1" style="102" min="29" max="29"/>
    <col width="27" customWidth="1" style="102" min="30" max="30"/>
    <col width="27" customWidth="1" style="102" min="31" max="31"/>
    <col width="27" customWidth="1" style="102" min="32" max="32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  <c r="AA1" s="103" t="n"/>
      <c r="AB1" s="103" t="n"/>
      <c r="AC1" s="103" t="n"/>
      <c r="AD1" s="103" t="n"/>
      <c r="AE1" s="103" t="n"/>
      <c r="AF1" s="103" t="n"/>
    </row>
    <row r="2" ht="5.1" customHeight="1" s="102">
      <c r="A2" s="103" t="n"/>
      <c r="B2" s="103" t="n"/>
      <c r="C2" s="103" t="n"/>
      <c r="D2" s="103" t="n"/>
      <c r="E2" s="103" t="n"/>
      <c r="F2" s="103" t="n"/>
      <c r="G2" s="103" t="n"/>
      <c r="H2" s="103" t="n"/>
      <c r="I2" s="103" t="n"/>
      <c r="J2" s="103" t="n"/>
      <c r="K2" s="103" t="n"/>
      <c r="L2" s="103" t="n"/>
      <c r="M2" s="103" t="n"/>
      <c r="N2" s="103" t="n"/>
      <c r="O2" s="103" t="n"/>
      <c r="P2" s="103" t="n"/>
      <c r="Q2" s="103" t="n"/>
      <c r="R2" s="103" t="n"/>
      <c r="S2" s="103" t="n"/>
      <c r="T2" s="103" t="n"/>
      <c r="U2" s="103" t="n"/>
      <c r="V2" s="103" t="n"/>
      <c r="W2" s="103" t="n"/>
      <c r="X2" s="103" t="n"/>
      <c r="Y2" s="103" t="n"/>
      <c r="Z2" s="103" t="n"/>
      <c r="AA2" s="103" t="n"/>
      <c r="AB2" s="103" t="n"/>
      <c r="AC2" s="103" t="n"/>
      <c r="AD2" s="103" t="n"/>
      <c r="AE2" s="103" t="n"/>
      <c r="AF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  <c r="G3" s="103" t="n"/>
      <c r="H3" s="103" t="n"/>
      <c r="I3" s="103" t="n"/>
      <c r="J3" s="103" t="n"/>
      <c r="K3" s="103" t="n"/>
      <c r="L3" s="103" t="n"/>
      <c r="M3" s="103" t="n"/>
      <c r="N3" s="103" t="n"/>
      <c r="O3" s="103" t="n"/>
      <c r="P3" s="103" t="n"/>
      <c r="Q3" s="103" t="n"/>
      <c r="R3" s="103" t="n"/>
      <c r="S3" s="103" t="n"/>
      <c r="T3" s="103" t="n"/>
      <c r="U3" s="103" t="n"/>
      <c r="V3" s="103" t="n"/>
      <c r="W3" s="103" t="n"/>
      <c r="X3" s="103" t="n"/>
      <c r="Y3" s="103" t="n"/>
      <c r="Z3" s="103" t="n"/>
      <c r="AA3" s="103" t="n"/>
      <c r="AB3" s="103" t="n"/>
      <c r="AC3" s="103" t="n"/>
      <c r="AD3" s="103" t="n"/>
      <c r="AE3" s="103" t="n"/>
      <c r="AF3" s="103" t="n"/>
    </row>
    <row r="4" ht="5.1" customHeight="1" s="102">
      <c r="A4" s="103" t="n"/>
      <c r="B4" s="57" t="n"/>
      <c r="C4" s="103" t="n"/>
      <c r="D4" s="103" t="n"/>
      <c r="E4" s="103" t="n"/>
      <c r="F4" s="103" t="n"/>
      <c r="G4" s="103" t="n"/>
      <c r="H4" s="103" t="n"/>
      <c r="I4" s="103" t="n"/>
      <c r="J4" s="103" t="n"/>
      <c r="K4" s="103" t="n"/>
      <c r="L4" s="103" t="n"/>
      <c r="M4" s="103" t="n"/>
      <c r="N4" s="103" t="n"/>
      <c r="O4" s="103" t="n"/>
      <c r="P4" s="103" t="n"/>
      <c r="Q4" s="103" t="n"/>
      <c r="R4" s="103" t="n"/>
      <c r="S4" s="103" t="n"/>
      <c r="T4" s="103" t="n"/>
      <c r="U4" s="103" t="n"/>
      <c r="V4" s="103" t="n"/>
      <c r="W4" s="103" t="n"/>
      <c r="X4" s="103" t="n"/>
      <c r="Y4" s="103" t="n"/>
      <c r="Z4" s="103" t="n"/>
      <c r="AA4" s="103" t="n"/>
      <c r="AB4" s="103" t="n"/>
      <c r="AC4" s="103" t="n"/>
      <c r="AD4" s="103" t="n"/>
      <c r="AE4" s="103" t="n"/>
      <c r="AF4" s="103" t="n"/>
    </row>
    <row r="5" ht="30" customHeight="1" s="102">
      <c r="A5" s="103" t="n"/>
      <c r="B5" s="103" t="e">
        <v>#VALUE!</v>
      </c>
      <c r="C5" s="103" t="inlineStr">
        <is>
          <t>search_trends</t>
        </is>
      </c>
      <c r="D5" s="103" t="n"/>
      <c r="E5" s="103" t="n"/>
      <c r="F5" s="103" t="n"/>
      <c r="G5" s="103" t="n"/>
      <c r="H5" s="103" t="n"/>
      <c r="I5" s="103" t="n"/>
      <c r="J5" s="103" t="n"/>
      <c r="K5" s="103" t="n"/>
      <c r="L5" s="103" t="n"/>
      <c r="M5" s="103" t="n"/>
      <c r="N5" s="103" t="n"/>
      <c r="O5" s="103" t="n"/>
      <c r="P5" s="103" t="n"/>
      <c r="Q5" s="103" t="n"/>
      <c r="R5" s="103" t="n"/>
      <c r="S5" s="103" t="n"/>
      <c r="T5" s="103" t="n"/>
      <c r="U5" s="103" t="n"/>
      <c r="V5" s="103" t="n"/>
      <c r="W5" s="103" t="n"/>
      <c r="X5" s="103" t="n"/>
      <c r="Y5" s="103" t="n"/>
      <c r="Z5" s="103" t="n"/>
      <c r="AA5" s="103" t="n"/>
      <c r="AB5" s="103" t="n"/>
      <c r="AC5" s="103" t="n"/>
      <c r="AD5" s="103" t="n"/>
      <c r="AE5" s="103" t="n"/>
      <c r="AF5" s="103" t="n"/>
    </row>
    <row r="6" ht="10.35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  <c r="I6" s="103" t="n"/>
      <c r="J6" s="103" t="n"/>
      <c r="K6" s="103" t="n"/>
      <c r="L6" s="103" t="n"/>
      <c r="M6" s="103" t="n"/>
      <c r="N6" s="103" t="n"/>
      <c r="O6" s="103" t="n"/>
      <c r="P6" s="103" t="n"/>
      <c r="Q6" s="103" t="n"/>
      <c r="R6" s="103" t="n"/>
      <c r="S6" s="103" t="n"/>
      <c r="T6" s="103" t="n"/>
      <c r="U6" s="103" t="n"/>
      <c r="V6" s="103" t="n"/>
      <c r="W6" s="103" t="n"/>
      <c r="X6" s="103" t="n"/>
      <c r="Y6" s="103" t="n"/>
      <c r="Z6" s="103" t="n"/>
      <c r="AA6" s="103" t="n"/>
      <c r="AB6" s="103" t="n"/>
      <c r="AC6" s="103" t="n"/>
      <c r="AD6" s="103" t="n"/>
      <c r="AE6" s="103" t="n"/>
      <c r="AF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  <c r="G7" s="103" t="n"/>
      <c r="H7" s="103" t="n"/>
      <c r="I7" s="103" t="n"/>
      <c r="J7" s="103" t="n"/>
      <c r="K7" s="103" t="n"/>
      <c r="L7" s="103" t="n"/>
      <c r="M7" s="103" t="n"/>
      <c r="N7" s="103" t="n"/>
      <c r="O7" s="103" t="n"/>
      <c r="P7" s="103" t="n"/>
      <c r="Q7" s="103" t="n"/>
      <c r="R7" s="103" t="n"/>
      <c r="S7" s="103" t="n"/>
      <c r="T7" s="103" t="n"/>
      <c r="U7" s="103" t="n"/>
      <c r="V7" s="103" t="n"/>
      <c r="W7" s="103" t="n"/>
      <c r="X7" s="103" t="n"/>
      <c r="Y7" s="103" t="n"/>
      <c r="Z7" s="103" t="n"/>
      <c r="AA7" s="103" t="n"/>
      <c r="AB7" s="103" t="n"/>
      <c r="AC7" s="103" t="n"/>
      <c r="AD7" s="103" t="n"/>
      <c r="AE7" s="103" t="n"/>
      <c r="AF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  <c r="I8" s="103" t="n"/>
      <c r="J8" s="103" t="n"/>
      <c r="K8" s="103" t="n"/>
      <c r="L8" s="103" t="n"/>
      <c r="M8" s="103" t="n"/>
      <c r="N8" s="103" t="n"/>
      <c r="O8" s="103" t="n"/>
      <c r="P8" s="103" t="n"/>
      <c r="Q8" s="103" t="n"/>
      <c r="R8" s="103" t="n"/>
      <c r="S8" s="103" t="n"/>
      <c r="T8" s="103" t="n"/>
      <c r="U8" s="103" t="n"/>
      <c r="V8" s="103" t="n"/>
      <c r="W8" s="103" t="n"/>
      <c r="X8" s="103" t="n"/>
      <c r="Y8" s="103" t="n"/>
      <c r="Z8" s="103" t="n"/>
      <c r="AA8" s="103" t="n"/>
      <c r="AB8" s="103" t="n"/>
      <c r="AC8" s="103" t="n"/>
      <c r="AD8" s="103" t="n"/>
      <c r="AE8" s="103" t="n"/>
      <c r="AF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  <c r="G9" s="103" t="n"/>
      <c r="H9" s="103" t="n"/>
      <c r="I9" s="103" t="n"/>
      <c r="J9" s="103" t="n"/>
      <c r="K9" s="103" t="n"/>
      <c r="L9" s="103" t="n"/>
      <c r="M9" s="103" t="n"/>
      <c r="N9" s="103" t="n"/>
      <c r="O9" s="103" t="n"/>
      <c r="P9" s="103" t="n"/>
      <c r="Q9" s="103" t="n"/>
      <c r="R9" s="103" t="n"/>
      <c r="S9" s="103" t="n"/>
      <c r="T9" s="103" t="n"/>
      <c r="U9" s="103" t="n"/>
      <c r="V9" s="103" t="n"/>
      <c r="W9" s="103" t="n"/>
      <c r="X9" s="103" t="n"/>
      <c r="Y9" s="103" t="n"/>
      <c r="Z9" s="103" t="n"/>
      <c r="AA9" s="103" t="n"/>
      <c r="AB9" s="103" t="n"/>
      <c r="AC9" s="103" t="n"/>
      <c r="AD9" s="103" t="n"/>
      <c r="AE9" s="103" t="n"/>
      <c r="AF9" s="103" t="n"/>
    </row>
    <row r="10" outlineLevel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  <c r="I10" s="103" t="n"/>
      <c r="J10" s="103" t="n"/>
      <c r="K10" s="103" t="n"/>
      <c r="L10" s="103" t="n"/>
      <c r="M10" s="103" t="n"/>
      <c r="N10" s="103" t="n"/>
      <c r="O10" s="103" t="n"/>
      <c r="P10" s="103" t="n"/>
      <c r="Q10" s="103" t="n"/>
      <c r="R10" s="103" t="n"/>
      <c r="S10" s="103" t="n"/>
      <c r="T10" s="103" t="n"/>
      <c r="U10" s="103" t="n"/>
      <c r="V10" s="103" t="n"/>
      <c r="W10" s="103" t="n"/>
      <c r="X10" s="103" t="n"/>
      <c r="Y10" s="103" t="n"/>
      <c r="Z10" s="103" t="n"/>
      <c r="AA10" s="103" t="n"/>
      <c r="AB10" s="103" t="n"/>
      <c r="AC10" s="103" t="n"/>
      <c r="AD10" s="103" t="n"/>
      <c r="AE10" s="103" t="n"/>
      <c r="AF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49</v>
      </c>
      <c r="F11" s="103" t="n"/>
      <c r="G11" s="103" t="n"/>
      <c r="H11" s="103" t="n"/>
      <c r="I11" s="103" t="n"/>
      <c r="J11" s="103" t="n"/>
      <c r="K11" s="103" t="n"/>
      <c r="L11" s="103" t="n"/>
      <c r="M11" s="103" t="n"/>
      <c r="N11" s="103" t="n"/>
      <c r="O11" s="103" t="n"/>
      <c r="P11" s="103" t="n"/>
      <c r="Q11" s="103" t="n"/>
      <c r="R11" s="103" t="n"/>
      <c r="S11" s="103" t="n"/>
      <c r="T11" s="103" t="n"/>
      <c r="U11" s="103" t="n"/>
      <c r="V11" s="103" t="n"/>
      <c r="W11" s="103" t="n"/>
      <c r="X11" s="103" t="n"/>
      <c r="Y11" s="103" t="n"/>
      <c r="Z11" s="103" t="n"/>
      <c r="AA11" s="103" t="n"/>
      <c r="AB11" s="103" t="n"/>
      <c r="AC11" s="103" t="n"/>
      <c r="AD11" s="103" t="n"/>
      <c r="AE11" s="103" t="n"/>
      <c r="AF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28</v>
      </c>
      <c r="F12" s="103" t="n"/>
      <c r="G12" s="103" t="n"/>
      <c r="H12" s="103" t="n"/>
      <c r="I12" s="103" t="n"/>
      <c r="J12" s="103" t="n"/>
      <c r="K12" s="103" t="n"/>
      <c r="L12" s="103" t="n"/>
      <c r="M12" s="103" t="n"/>
      <c r="N12" s="103" t="n"/>
      <c r="O12" s="103" t="n"/>
      <c r="P12" s="103" t="n"/>
      <c r="Q12" s="103" t="n"/>
      <c r="R12" s="103" t="n"/>
      <c r="S12" s="103" t="n"/>
      <c r="T12" s="103" t="n"/>
      <c r="U12" s="103" t="n"/>
      <c r="V12" s="103" t="n"/>
      <c r="W12" s="103" t="n"/>
      <c r="X12" s="103" t="n"/>
      <c r="Y12" s="103" t="n"/>
      <c r="Z12" s="103" t="n"/>
      <c r="AA12" s="103" t="n"/>
      <c r="AB12" s="103" t="n"/>
      <c r="AC12" s="103" t="n"/>
      <c r="AD12" s="103" t="n"/>
      <c r="AE12" s="103" t="n"/>
      <c r="AF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10935</v>
      </c>
      <c r="F13" s="103" t="n"/>
      <c r="G13" s="103" t="n"/>
      <c r="H13" s="103" t="n"/>
      <c r="I13" s="103" t="n"/>
      <c r="J13" s="103" t="n"/>
      <c r="K13" s="103" t="n"/>
      <c r="L13" s="103" t="n"/>
      <c r="M13" s="103" t="n"/>
      <c r="N13" s="103" t="n"/>
      <c r="O13" s="103" t="n"/>
      <c r="P13" s="103" t="n"/>
      <c r="Q13" s="103" t="n"/>
      <c r="R13" s="103" t="n"/>
      <c r="S13" s="103" t="n"/>
      <c r="T13" s="103" t="n"/>
      <c r="U13" s="103" t="n"/>
      <c r="V13" s="103" t="n"/>
      <c r="W13" s="103" t="n"/>
      <c r="X13" s="103" t="n"/>
      <c r="Y13" s="103" t="n"/>
      <c r="Z13" s="103" t="n"/>
      <c r="AA13" s="103" t="n"/>
      <c r="AB13" s="103" t="n"/>
      <c r="AC13" s="103" t="n"/>
      <c r="AD13" s="103" t="n"/>
      <c r="AE13" s="103" t="n"/>
      <c r="AF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  <c r="G14" s="103" t="n"/>
      <c r="H14" s="103" t="n"/>
      <c r="I14" s="103" t="n"/>
      <c r="J14" s="103" t="n"/>
      <c r="K14" s="103" t="n"/>
      <c r="L14" s="103" t="n"/>
      <c r="M14" s="103" t="n"/>
      <c r="N14" s="103" t="n"/>
      <c r="O14" s="103" t="n"/>
      <c r="P14" s="103" t="n"/>
      <c r="Q14" s="103" t="n"/>
      <c r="R14" s="103" t="n"/>
      <c r="S14" s="103" t="n"/>
      <c r="T14" s="103" t="n"/>
      <c r="U14" s="103" t="n"/>
      <c r="V14" s="103" t="n"/>
      <c r="W14" s="103" t="n"/>
      <c r="X14" s="103" t="n"/>
      <c r="Y14" s="103" t="n"/>
      <c r="Z14" s="103" t="n"/>
      <c r="AA14" s="103" t="n"/>
      <c r="AB14" s="103" t="n"/>
      <c r="AC14" s="103" t="n"/>
      <c r="AD14" s="103" t="n"/>
      <c r="AE14" s="103" t="n"/>
      <c r="AF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0.008017492711370261</v>
      </c>
      <c r="F15" s="103" t="n"/>
      <c r="G15" s="103" t="n"/>
      <c r="H15" s="103" t="n"/>
      <c r="I15" s="103" t="n"/>
      <c r="J15" s="103" t="n"/>
      <c r="K15" s="103" t="n"/>
      <c r="L15" s="103" t="n"/>
      <c r="M15" s="103" t="n"/>
      <c r="N15" s="103" t="n"/>
      <c r="O15" s="103" t="n"/>
      <c r="P15" s="103" t="n"/>
      <c r="Q15" s="103" t="n"/>
      <c r="R15" s="103" t="n"/>
      <c r="S15" s="103" t="n"/>
      <c r="T15" s="103" t="n"/>
      <c r="U15" s="103" t="n"/>
      <c r="V15" s="103" t="n"/>
      <c r="W15" s="103" t="n"/>
      <c r="X15" s="103" t="n"/>
      <c r="Y15" s="103" t="n"/>
      <c r="Z15" s="103" t="n"/>
      <c r="AA15" s="103" t="n"/>
      <c r="AB15" s="103" t="n"/>
      <c r="AC15" s="103" t="n"/>
      <c r="AD15" s="103" t="n"/>
      <c r="AE15" s="103" t="n"/>
      <c r="AF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  <c r="G16" s="103" t="n"/>
      <c r="H16" s="103" t="n"/>
      <c r="I16" s="103" t="n"/>
      <c r="J16" s="103" t="n"/>
      <c r="K16" s="103" t="n"/>
      <c r="L16" s="103" t="n"/>
      <c r="M16" s="103" t="n"/>
      <c r="N16" s="103" t="n"/>
      <c r="O16" s="103" t="n"/>
      <c r="P16" s="103" t="n"/>
      <c r="Q16" s="103" t="n"/>
      <c r="R16" s="103" t="n"/>
      <c r="S16" s="103" t="n"/>
      <c r="T16" s="103" t="n"/>
      <c r="U16" s="103" t="n"/>
      <c r="V16" s="103" t="n"/>
      <c r="W16" s="103" t="n"/>
      <c r="X16" s="103" t="n"/>
      <c r="Y16" s="103" t="n"/>
      <c r="Z16" s="103" t="n"/>
      <c r="AA16" s="103" t="n"/>
      <c r="AB16" s="103" t="n"/>
      <c r="AC16" s="103" t="n"/>
      <c r="AD16" s="103" t="n"/>
      <c r="AE16" s="103" t="n"/>
      <c r="AF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  <c r="G17" s="106" t="inlineStr">
        <is>
          <t>Definition</t>
        </is>
      </c>
      <c r="H17" s="106" t="inlineStr">
        <is>
          <t>Definition</t>
        </is>
      </c>
      <c r="I17" s="106" t="inlineStr">
        <is>
          <t>Definition</t>
        </is>
      </c>
      <c r="J17" s="106" t="inlineStr">
        <is>
          <t>Definition</t>
        </is>
      </c>
      <c r="K17" s="106" t="inlineStr">
        <is>
          <t>Definition</t>
        </is>
      </c>
      <c r="L17" s="106" t="inlineStr">
        <is>
          <t>Definition</t>
        </is>
      </c>
      <c r="M17" s="106" t="inlineStr">
        <is>
          <t>Definition</t>
        </is>
      </c>
      <c r="N17" s="106" t="inlineStr">
        <is>
          <t>Definition</t>
        </is>
      </c>
      <c r="O17" s="106" t="inlineStr">
        <is>
          <t>Definition</t>
        </is>
      </c>
      <c r="P17" s="106" t="inlineStr">
        <is>
          <t>Definition</t>
        </is>
      </c>
      <c r="Q17" s="106" t="inlineStr">
        <is>
          <t>Definition</t>
        </is>
      </c>
      <c r="R17" s="106" t="inlineStr">
        <is>
          <t>Definition</t>
        </is>
      </c>
      <c r="S17" s="106" t="inlineStr">
        <is>
          <t>Definition</t>
        </is>
      </c>
      <c r="T17" s="106" t="inlineStr">
        <is>
          <t>Definition</t>
        </is>
      </c>
      <c r="U17" s="106" t="inlineStr">
        <is>
          <t>Definition</t>
        </is>
      </c>
      <c r="V17" s="106" t="inlineStr">
        <is>
          <t>Definition</t>
        </is>
      </c>
      <c r="W17" s="106" t="inlineStr">
        <is>
          <t>Definition</t>
        </is>
      </c>
      <c r="X17" s="106" t="inlineStr">
        <is>
          <t>Definition</t>
        </is>
      </c>
      <c r="Y17" s="106" t="inlineStr">
        <is>
          <t>Definition</t>
        </is>
      </c>
      <c r="Z17" s="106" t="inlineStr">
        <is>
          <t>Definition</t>
        </is>
      </c>
      <c r="AA17" s="106" t="inlineStr">
        <is>
          <t>Definition</t>
        </is>
      </c>
      <c r="AB17" s="106" t="inlineStr">
        <is>
          <t>Definition</t>
        </is>
      </c>
      <c r="AC17" s="106" t="inlineStr">
        <is>
          <t>Definition</t>
        </is>
      </c>
      <c r="AD17" s="106" t="inlineStr">
        <is>
          <t>Definition</t>
        </is>
      </c>
      <c r="AE17" s="106" t="inlineStr">
        <is>
          <t>Definition</t>
        </is>
      </c>
      <c r="AF17" s="106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  <c r="I18" s="103" t="n"/>
      <c r="J18" s="103" t="n"/>
      <c r="K18" s="103" t="n"/>
      <c r="L18" s="103" t="n"/>
      <c r="M18" s="103" t="n"/>
      <c r="N18" s="103" t="n"/>
      <c r="O18" s="103" t="n"/>
      <c r="P18" s="103" t="n"/>
      <c r="Q18" s="103" t="n"/>
      <c r="R18" s="103" t="n"/>
      <c r="S18" s="103" t="n"/>
      <c r="T18" s="103" t="n"/>
      <c r="U18" s="103" t="n"/>
      <c r="V18" s="103" t="n"/>
      <c r="W18" s="103" t="n"/>
      <c r="X18" s="103" t="n"/>
      <c r="Y18" s="103" t="n"/>
      <c r="Z18" s="103" t="n"/>
      <c r="AA18" s="103" t="n"/>
      <c r="AB18" s="103" t="n"/>
      <c r="AC18" s="103" t="n"/>
      <c r="AD18" s="103" t="n"/>
      <c r="AE18" s="103" t="n"/>
      <c r="AF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  <c r="G19" s="107" t="inlineStr">
        <is>
          <t>Note</t>
        </is>
      </c>
      <c r="H19" s="107" t="inlineStr">
        <is>
          <t>Note</t>
        </is>
      </c>
      <c r="I19" s="107" t="inlineStr">
        <is>
          <t>Note</t>
        </is>
      </c>
      <c r="J19" s="107" t="inlineStr">
        <is>
          <t>Note</t>
        </is>
      </c>
      <c r="K19" s="107" t="inlineStr">
        <is>
          <t>Note</t>
        </is>
      </c>
      <c r="L19" s="107" t="inlineStr">
        <is>
          <t>Note</t>
        </is>
      </c>
      <c r="M19" s="107" t="inlineStr">
        <is>
          <t>Note</t>
        </is>
      </c>
      <c r="N19" s="107" t="inlineStr">
        <is>
          <t>Note</t>
        </is>
      </c>
      <c r="O19" s="107" t="inlineStr">
        <is>
          <t>Note</t>
        </is>
      </c>
      <c r="P19" s="107" t="inlineStr">
        <is>
          <t>Note</t>
        </is>
      </c>
      <c r="Q19" s="107" t="inlineStr">
        <is>
          <t>Note</t>
        </is>
      </c>
      <c r="R19" s="107" t="inlineStr">
        <is>
          <t>Note</t>
        </is>
      </c>
      <c r="S19" s="107" t="inlineStr">
        <is>
          <t>Note</t>
        </is>
      </c>
      <c r="T19" s="107" t="inlineStr">
        <is>
          <t>Note</t>
        </is>
      </c>
      <c r="U19" s="107" t="inlineStr">
        <is>
          <t>Note</t>
        </is>
      </c>
      <c r="V19" s="107" t="inlineStr">
        <is>
          <t>Note</t>
        </is>
      </c>
      <c r="W19" s="107" t="inlineStr">
        <is>
          <t>Note</t>
        </is>
      </c>
      <c r="X19" s="107" t="inlineStr">
        <is>
          <t>Note</t>
        </is>
      </c>
      <c r="Y19" s="107" t="inlineStr">
        <is>
          <t>Note</t>
        </is>
      </c>
      <c r="Z19" s="107" t="inlineStr">
        <is>
          <t>Note</t>
        </is>
      </c>
      <c r="AA19" s="107" t="inlineStr">
        <is>
          <t>Note</t>
        </is>
      </c>
      <c r="AB19" s="107" t="inlineStr">
        <is>
          <t>Note</t>
        </is>
      </c>
      <c r="AC19" s="107" t="inlineStr">
        <is>
          <t>Note</t>
        </is>
      </c>
      <c r="AD19" s="107" t="inlineStr">
        <is>
          <t>Note</t>
        </is>
      </c>
      <c r="AE19" s="107" t="inlineStr">
        <is>
          <t>Note</t>
        </is>
      </c>
      <c r="AF19" s="107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  <c r="G20" s="103" t="n"/>
      <c r="H20" s="103" t="n"/>
      <c r="I20" s="103" t="n"/>
      <c r="J20" s="103" t="n"/>
      <c r="K20" s="103" t="n"/>
      <c r="L20" s="103" t="n"/>
      <c r="M20" s="103" t="n"/>
      <c r="N20" s="103" t="n"/>
      <c r="O20" s="103" t="n"/>
      <c r="P20" s="103" t="n"/>
      <c r="Q20" s="103" t="n"/>
      <c r="R20" s="103" t="n"/>
      <c r="S20" s="103" t="n"/>
      <c r="T20" s="103" t="n"/>
      <c r="U20" s="103" t="n"/>
      <c r="V20" s="103" t="n"/>
      <c r="W20" s="103" t="n"/>
      <c r="X20" s="103" t="n"/>
      <c r="Y20" s="103" t="n"/>
      <c r="Z20" s="103" t="n"/>
      <c r="AA20" s="103" t="n"/>
      <c r="AB20" s="103" t="n"/>
      <c r="AC20" s="103" t="n"/>
      <c r="AD20" s="103" t="n"/>
      <c r="AE20" s="103" t="n"/>
      <c r="AF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Week</t>
        </is>
      </c>
      <c r="E21" s="109" t="inlineStr">
        <is>
          <t>Matthew Perry</t>
        </is>
      </c>
      <c r="F21" s="109" t="inlineStr">
        <is>
          <t>chandrayaan-3</t>
        </is>
      </c>
      <c r="G21" s="82" t="inlineStr">
        <is>
          <t>titanic submarine</t>
        </is>
      </c>
      <c r="H21" s="82" t="inlineStr">
        <is>
          <t>hurricane lee</t>
        </is>
      </c>
      <c r="I21" s="82" t="inlineStr">
        <is>
          <t>maine shooting</t>
        </is>
      </c>
      <c r="J21" s="82" t="inlineStr">
        <is>
          <t>nashville shooting</t>
        </is>
      </c>
      <c r="K21" s="82" t="inlineStr">
        <is>
          <t>Tina Turner</t>
        </is>
      </c>
      <c r="L21" s="82" t="inlineStr">
        <is>
          <t>Ken Block</t>
        </is>
      </c>
      <c r="M21" s="82" t="inlineStr">
        <is>
          <t>Lil Tay</t>
        </is>
      </c>
      <c r="N21" s="82" t="inlineStr">
        <is>
          <t>Jerry Springer</t>
        </is>
      </c>
      <c r="O21" s="82" t="inlineStr">
        <is>
          <t>Angus Cloud</t>
        </is>
      </c>
      <c r="P21" s="82" t="inlineStr">
        <is>
          <t>Nicola Bulley</t>
        </is>
      </c>
      <c r="Q21" s="82" t="inlineStr">
        <is>
          <t>Jason Aldean</t>
        </is>
      </c>
      <c r="R21" s="82" t="inlineStr">
        <is>
          <t>Joe Jonas</t>
        </is>
      </c>
      <c r="S21" s="82" t="inlineStr">
        <is>
          <t>Smash Mouth</t>
        </is>
      </c>
      <c r="T21" s="82" t="inlineStr">
        <is>
          <t>Matthew Perry_SD_MARKPOINT</t>
        </is>
      </c>
      <c r="U21" s="82" t="inlineStr">
        <is>
          <t>chandrayaan-3_SD_MARKPOINT</t>
        </is>
      </c>
      <c r="V21" s="82" t="inlineStr">
        <is>
          <t>titanic submarine_SD_MARKPOINT</t>
        </is>
      </c>
      <c r="W21" s="82" t="inlineStr">
        <is>
          <t>hurricane lee_SD_MARKPOINT</t>
        </is>
      </c>
      <c r="X21" s="82" t="inlineStr">
        <is>
          <t>maine shooting_SD_MARKPOINT</t>
        </is>
      </c>
      <c r="Y21" s="82" t="inlineStr">
        <is>
          <t>nashville shooting_SD_MARKPOINT</t>
        </is>
      </c>
      <c r="Z21" s="82" t="inlineStr">
        <is>
          <t>Tina Turner_SD_MARKPOINT</t>
        </is>
      </c>
      <c r="AA21" s="82" t="inlineStr">
        <is>
          <t>Ken Block_SD_MARKPOINT</t>
        </is>
      </c>
      <c r="AB21" s="82" t="inlineStr">
        <is>
          <t>Lil Tay_SD_MARKPOINT</t>
        </is>
      </c>
      <c r="AC21" s="82" t="inlineStr">
        <is>
          <t>Jerry Springer_SD_MARKPOINT</t>
        </is>
      </c>
      <c r="AD21" s="82" t="inlineStr">
        <is>
          <t>Angus Cloud_SD_MARKPOINT</t>
        </is>
      </c>
      <c r="AE21" s="82" t="inlineStr">
        <is>
          <t>index</t>
        </is>
      </c>
      <c r="AF21" s="82" t="inlineStr">
        <is>
          <t>HasBlank</t>
        </is>
      </c>
      <c r="AG21" s="82" t="inlineStr">
        <is>
          <t>Record Hash</t>
        </is>
      </c>
      <c r="AH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  <c r="G22" s="103" t="n"/>
      <c r="H22" s="103" t="n"/>
      <c r="I22" s="103" t="n"/>
      <c r="J22" s="103" t="n"/>
      <c r="K22" s="103" t="n"/>
      <c r="L22" s="103" t="n"/>
      <c r="M22" s="103" t="n"/>
      <c r="N22" s="103" t="n"/>
      <c r="O22" s="103" t="n"/>
      <c r="P22" s="103" t="n"/>
      <c r="Q22" s="103" t="n"/>
      <c r="R22" s="103" t="n"/>
      <c r="S22" s="103" t="n"/>
      <c r="T22" s="103" t="n"/>
      <c r="U22" s="103" t="n"/>
      <c r="V22" s="103" t="n"/>
      <c r="W22" s="103" t="n"/>
      <c r="X22" s="103" t="n"/>
      <c r="Y22" s="103" t="n"/>
      <c r="Z22" s="103" t="n"/>
      <c r="AA22" s="103" t="n"/>
      <c r="AB22" s="103" t="n"/>
      <c r="AC22" s="103" t="n"/>
      <c r="AD22" s="103" t="n"/>
      <c r="AE22" s="103" t="n"/>
      <c r="AF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  <c r="G23" s="103" t="n"/>
      <c r="H23" s="103" t="n"/>
      <c r="I23" s="103" t="n"/>
      <c r="J23" s="103" t="n"/>
      <c r="K23" s="103" t="n"/>
      <c r="L23" s="103" t="n"/>
      <c r="M23" s="103" t="n"/>
      <c r="N23" s="103" t="n"/>
      <c r="O23" s="103" t="n"/>
      <c r="P23" s="103" t="n"/>
      <c r="Q23" s="103" t="n"/>
      <c r="R23" s="103" t="n"/>
      <c r="S23" s="103" t="n"/>
      <c r="T23" s="103" t="n"/>
      <c r="U23" s="103" t="n"/>
      <c r="V23" s="103" t="n"/>
      <c r="W23" s="103" t="n"/>
      <c r="X23" s="103" t="n"/>
      <c r="Y23" s="103" t="n"/>
      <c r="Z23" s="103" t="n"/>
      <c r="AA23" s="103" t="n"/>
      <c r="AB23" s="103" t="n"/>
      <c r="AC23" s="103" t="n"/>
      <c r="AD23" s="103" t="n"/>
      <c r="AE23" s="103" t="n"/>
      <c r="AF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  <c r="G24" s="103" t="n"/>
      <c r="H24" s="103" t="n"/>
      <c r="I24" s="103" t="n"/>
      <c r="J24" s="103" t="n"/>
      <c r="K24" s="103" t="n"/>
      <c r="L24" s="103" t="n"/>
      <c r="M24" s="103" t="n"/>
      <c r="N24" s="103" t="n"/>
      <c r="O24" s="103" t="n"/>
      <c r="P24" s="103" t="n"/>
      <c r="Q24" s="103" t="n"/>
      <c r="R24" s="103" t="n"/>
      <c r="S24" s="103" t="n"/>
      <c r="T24" s="103" t="n"/>
      <c r="U24" s="103" t="n"/>
      <c r="V24" s="103" t="n"/>
      <c r="W24" s="103" t="n"/>
      <c r="X24" s="103" t="n"/>
      <c r="Y24" s="103" t="n"/>
      <c r="Z24" s="103" t="n"/>
      <c r="AA24" s="103" t="n"/>
      <c r="AB24" s="103" t="n"/>
      <c r="AC24" s="103" t="n"/>
      <c r="AD24" s="103" t="n"/>
      <c r="AE24" s="103" t="n"/>
      <c r="AF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datetime64[us]</t>
        </is>
      </c>
      <c r="E25" s="82" t="inlineStr">
        <is>
          <t>int64</t>
        </is>
      </c>
      <c r="F25" s="82" t="inlineStr">
        <is>
          <t>int64</t>
        </is>
      </c>
      <c r="G25" s="82" t="inlineStr">
        <is>
          <t>int64</t>
        </is>
      </c>
      <c r="H25" s="82" t="inlineStr">
        <is>
          <t>int64</t>
        </is>
      </c>
      <c r="I25" s="82" t="inlineStr">
        <is>
          <t>int64</t>
        </is>
      </c>
      <c r="J25" s="82" t="inlineStr">
        <is>
          <t>int64</t>
        </is>
      </c>
      <c r="K25" s="82" t="inlineStr">
        <is>
          <t>int64</t>
        </is>
      </c>
      <c r="L25" s="82" t="inlineStr">
        <is>
          <t>int64</t>
        </is>
      </c>
      <c r="M25" s="82" t="inlineStr">
        <is>
          <t>int64</t>
        </is>
      </c>
      <c r="N25" s="82" t="inlineStr">
        <is>
          <t>int64</t>
        </is>
      </c>
      <c r="O25" s="82" t="inlineStr">
        <is>
          <t>int64</t>
        </is>
      </c>
      <c r="P25" s="82" t="inlineStr">
        <is>
          <t>int64</t>
        </is>
      </c>
      <c r="Q25" s="82" t="inlineStr">
        <is>
          <t>int64</t>
        </is>
      </c>
      <c r="R25" s="82" t="inlineStr">
        <is>
          <t>int64</t>
        </is>
      </c>
      <c r="S25" s="82" t="inlineStr">
        <is>
          <t>int64</t>
        </is>
      </c>
      <c r="T25" s="82" t="inlineStr">
        <is>
          <t>str</t>
        </is>
      </c>
      <c r="U25" s="82" t="inlineStr">
        <is>
          <t>str</t>
        </is>
      </c>
      <c r="V25" s="82" t="inlineStr">
        <is>
          <t>str</t>
        </is>
      </c>
      <c r="W25" s="82" t="inlineStr">
        <is>
          <t>str</t>
        </is>
      </c>
      <c r="X25" s="82" t="inlineStr">
        <is>
          <t>str</t>
        </is>
      </c>
      <c r="Y25" s="82" t="inlineStr">
        <is>
          <t>str</t>
        </is>
      </c>
      <c r="Z25" s="82" t="inlineStr">
        <is>
          <t>str</t>
        </is>
      </c>
      <c r="AA25" s="82" t="inlineStr">
        <is>
          <t>str</t>
        </is>
      </c>
      <c r="AB25" s="82" t="inlineStr">
        <is>
          <t>str</t>
        </is>
      </c>
      <c r="AC25" s="82" t="inlineStr">
        <is>
          <t>str</t>
        </is>
      </c>
      <c r="AD25" s="82" t="inlineStr">
        <is>
          <t>str</t>
        </is>
      </c>
      <c r="AE25" s="82" t="inlineStr">
        <is>
          <t>int64</t>
        </is>
      </c>
      <c r="AF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1</v>
      </c>
      <c r="E26" s="105" t="n">
        <v>0.1224489795918367</v>
      </c>
      <c r="F26" s="105" t="n">
        <v>0.1224489795918367</v>
      </c>
      <c r="G26" s="105" t="n">
        <v>0.08163265306122448</v>
      </c>
      <c r="H26" s="105" t="n">
        <v>0.08163265306122448</v>
      </c>
      <c r="I26" s="105" t="n">
        <v>0.06122448979591837</v>
      </c>
      <c r="J26" s="105" t="n">
        <v>0.08163265306122448</v>
      </c>
      <c r="K26" s="105" t="n">
        <v>0.1020408163265306</v>
      </c>
      <c r="L26" s="105" t="n">
        <v>0.08163265306122448</v>
      </c>
      <c r="M26" s="105" t="n">
        <v>0.1020408163265306</v>
      </c>
      <c r="N26" s="105" t="n">
        <v>0.1020408163265306</v>
      </c>
      <c r="O26" s="105" t="n">
        <v>0.1020408163265306</v>
      </c>
      <c r="P26" s="105" t="n">
        <v>0.1428571428571428</v>
      </c>
      <c r="Q26" s="105" t="n">
        <v>0.1224489795918367</v>
      </c>
      <c r="R26" s="105" t="n">
        <v>0.1020408163265306</v>
      </c>
      <c r="S26" s="105" t="n">
        <v>0.06122448979591837</v>
      </c>
      <c r="T26" s="105" t="n">
        <v>0.04081632653061224</v>
      </c>
      <c r="U26" s="105" t="n">
        <v>0.04081632653061224</v>
      </c>
      <c r="V26" s="105" t="n">
        <v>0.04081632653061224</v>
      </c>
      <c r="W26" s="105" t="n">
        <v>0.06122448979591837</v>
      </c>
      <c r="X26" s="105" t="n">
        <v>0.04081632653061224</v>
      </c>
      <c r="Y26" s="105" t="n">
        <v>0.04081632653061224</v>
      </c>
      <c r="Z26" s="105" t="n">
        <v>0.04081632653061224</v>
      </c>
      <c r="AA26" s="105" t="n">
        <v>0.04081632653061224</v>
      </c>
      <c r="AB26" s="105" t="n">
        <v>0.04081632653061224</v>
      </c>
      <c r="AC26" s="105" t="n">
        <v>0.04081632653061224</v>
      </c>
      <c r="AD26" s="105" t="n">
        <v>0.04081632653061224</v>
      </c>
      <c r="AE26" s="105" t="n">
        <v>1</v>
      </c>
      <c r="AF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</v>
      </c>
      <c r="G27" s="105" t="n">
        <v>0</v>
      </c>
      <c r="H27" s="105" t="n">
        <v>0</v>
      </c>
      <c r="I27" s="105" t="n">
        <v>0</v>
      </c>
      <c r="J27" s="105" t="n">
        <v>0</v>
      </c>
      <c r="K27" s="105" t="n">
        <v>0</v>
      </c>
      <c r="L27" s="105" t="n">
        <v>0</v>
      </c>
      <c r="M27" s="105" t="n">
        <v>0</v>
      </c>
      <c r="N27" s="105" t="n">
        <v>0</v>
      </c>
      <c r="O27" s="105" t="n">
        <v>0</v>
      </c>
      <c r="P27" s="105" t="n">
        <v>0</v>
      </c>
      <c r="Q27" s="105" t="n">
        <v>0</v>
      </c>
      <c r="R27" s="105" t="n">
        <v>0</v>
      </c>
      <c r="S27" s="105" t="n">
        <v>0</v>
      </c>
      <c r="T27" s="105" t="n">
        <v>0.02040816326530612</v>
      </c>
      <c r="U27" s="105" t="n">
        <v>0.02040816326530612</v>
      </c>
      <c r="V27" s="105" t="n">
        <v>0.02040816326530612</v>
      </c>
      <c r="W27" s="105" t="n">
        <v>0.02040816326530612</v>
      </c>
      <c r="X27" s="105" t="n">
        <v>0.02040816326530612</v>
      </c>
      <c r="Y27" s="105" t="n">
        <v>0.02040816326530612</v>
      </c>
      <c r="Z27" s="105" t="n">
        <v>0.02040816326530612</v>
      </c>
      <c r="AA27" s="105" t="n">
        <v>0.02040816326530612</v>
      </c>
      <c r="AB27" s="105" t="n">
        <v>0.02040816326530612</v>
      </c>
      <c r="AC27" s="105" t="n">
        <v>0.02040816326530612</v>
      </c>
      <c r="AD27" s="105" t="n">
        <v>0.02040816326530612</v>
      </c>
      <c r="AE27" s="105" t="n">
        <v>0</v>
      </c>
      <c r="AF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0.03584819387288523</v>
      </c>
      <c r="E28" s="105" t="n">
        <v>0.03584819387288523</v>
      </c>
      <c r="F28" s="105" t="n">
        <v>0.03584819387288523</v>
      </c>
      <c r="G28" s="105" t="n">
        <v>0.03584819387288523</v>
      </c>
      <c r="H28" s="105" t="n">
        <v>0.03584819387288523</v>
      </c>
      <c r="I28" s="105" t="n">
        <v>0.03584819387288523</v>
      </c>
      <c r="J28" s="105" t="n">
        <v>0.03584819387288523</v>
      </c>
      <c r="K28" s="105" t="n">
        <v>0.03584819387288523</v>
      </c>
      <c r="L28" s="105" t="n">
        <v>0.03584819387288523</v>
      </c>
      <c r="M28" s="105" t="n">
        <v>0.03584819387288523</v>
      </c>
      <c r="N28" s="105" t="n">
        <v>0.03584819387288523</v>
      </c>
      <c r="O28" s="105" t="n">
        <v>0.03584819387288523</v>
      </c>
      <c r="P28" s="105" t="n">
        <v>0.03584819387288523</v>
      </c>
      <c r="Q28" s="105" t="n">
        <v>0.03584819387288523</v>
      </c>
      <c r="R28" s="105" t="n">
        <v>0.03584819387288523</v>
      </c>
      <c r="S28" s="105" t="n">
        <v>0.03584819387288523</v>
      </c>
      <c r="T28" s="105" t="n">
        <v>0.0376771833561957</v>
      </c>
      <c r="U28" s="105" t="n">
        <v>0.0376771833561957</v>
      </c>
      <c r="V28" s="105" t="n">
        <v>0.03804298125285779</v>
      </c>
      <c r="W28" s="105" t="n">
        <v>0.03786008230452675</v>
      </c>
      <c r="X28" s="105" t="n">
        <v>0.03776863283036123</v>
      </c>
      <c r="Y28" s="105" t="n">
        <v>0.03813443072702332</v>
      </c>
      <c r="Z28" s="105" t="n">
        <v>0.03749428440786465</v>
      </c>
      <c r="AA28" s="105" t="n">
        <v>0.03731138545953361</v>
      </c>
      <c r="AB28" s="105" t="n">
        <v>0.03712848651120256</v>
      </c>
      <c r="AC28" s="105" t="n">
        <v>0.03776863283036123</v>
      </c>
      <c r="AD28" s="105" t="n">
        <v>0.03749428440786465</v>
      </c>
      <c r="AE28" s="105" t="n">
        <v>0.01207133058984911</v>
      </c>
      <c r="AF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392</v>
      </c>
      <c r="E29" s="104" t="n">
        <v>392</v>
      </c>
      <c r="F29" s="104" t="n">
        <v>392</v>
      </c>
      <c r="G29" s="104" t="n">
        <v>392</v>
      </c>
      <c r="H29" s="104" t="n">
        <v>392</v>
      </c>
      <c r="I29" s="104" t="n">
        <v>392</v>
      </c>
      <c r="J29" s="104" t="n">
        <v>392</v>
      </c>
      <c r="K29" s="104" t="n">
        <v>392</v>
      </c>
      <c r="L29" s="104" t="n">
        <v>392</v>
      </c>
      <c r="M29" s="104" t="n">
        <v>392</v>
      </c>
      <c r="N29" s="104" t="n">
        <v>392</v>
      </c>
      <c r="O29" s="104" t="n">
        <v>392</v>
      </c>
      <c r="P29" s="104" t="n">
        <v>392</v>
      </c>
      <c r="Q29" s="104" t="n">
        <v>392</v>
      </c>
      <c r="R29" s="104" t="n">
        <v>392</v>
      </c>
      <c r="S29" s="104" t="n">
        <v>392</v>
      </c>
      <c r="T29" s="104" t="n">
        <v>412</v>
      </c>
      <c r="U29" s="104" t="n">
        <v>412</v>
      </c>
      <c r="V29" s="104" t="n">
        <v>416</v>
      </c>
      <c r="W29" s="104" t="n">
        <v>414</v>
      </c>
      <c r="X29" s="104" t="n">
        <v>413</v>
      </c>
      <c r="Y29" s="104" t="n">
        <v>417</v>
      </c>
      <c r="Z29" s="104" t="n">
        <v>410</v>
      </c>
      <c r="AA29" s="104" t="n">
        <v>408</v>
      </c>
      <c r="AB29" s="104" t="n">
        <v>406</v>
      </c>
      <c r="AC29" s="104" t="n">
        <v>413</v>
      </c>
      <c r="AD29" s="104" t="n">
        <v>410</v>
      </c>
      <c r="AE29" s="104" t="n">
        <v>132</v>
      </c>
      <c r="AF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49</v>
      </c>
      <c r="E30" s="104" t="n">
        <v>6</v>
      </c>
      <c r="F30" s="104" t="n">
        <v>6</v>
      </c>
      <c r="G30" s="104" t="n">
        <v>4</v>
      </c>
      <c r="H30" s="104" t="n">
        <v>4</v>
      </c>
      <c r="I30" s="104" t="n">
        <v>3</v>
      </c>
      <c r="J30" s="104" t="n">
        <v>4</v>
      </c>
      <c r="K30" s="104" t="n">
        <v>5</v>
      </c>
      <c r="L30" s="104" t="n">
        <v>4</v>
      </c>
      <c r="M30" s="104" t="n">
        <v>5</v>
      </c>
      <c r="N30" s="104" t="n">
        <v>5</v>
      </c>
      <c r="O30" s="104" t="n">
        <v>5</v>
      </c>
      <c r="P30" s="104" t="n">
        <v>7</v>
      </c>
      <c r="Q30" s="104" t="n">
        <v>6</v>
      </c>
      <c r="R30" s="104" t="n">
        <v>5</v>
      </c>
      <c r="S30" s="104" t="n">
        <v>3</v>
      </c>
      <c r="T30" s="104" t="n">
        <v>2</v>
      </c>
      <c r="U30" s="104" t="n">
        <v>2</v>
      </c>
      <c r="V30" s="104" t="n">
        <v>2</v>
      </c>
      <c r="W30" s="104" t="n">
        <v>3</v>
      </c>
      <c r="X30" s="104" t="n">
        <v>2</v>
      </c>
      <c r="Y30" s="104" t="n">
        <v>2</v>
      </c>
      <c r="Z30" s="104" t="n">
        <v>2</v>
      </c>
      <c r="AA30" s="104" t="n">
        <v>2</v>
      </c>
      <c r="AB30" s="104" t="n">
        <v>2</v>
      </c>
      <c r="AC30" s="104" t="n">
        <v>2</v>
      </c>
      <c r="AD30" s="104" t="n">
        <v>2</v>
      </c>
      <c r="AE30" s="104" t="n">
        <v>49</v>
      </c>
      <c r="AF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49</v>
      </c>
      <c r="E31" s="104" t="n">
        <v>49</v>
      </c>
      <c r="F31" s="104" t="n">
        <v>49</v>
      </c>
      <c r="G31" s="104" t="n">
        <v>49</v>
      </c>
      <c r="H31" s="104" t="n">
        <v>49</v>
      </c>
      <c r="I31" s="104" t="n">
        <v>49</v>
      </c>
      <c r="J31" s="104" t="n">
        <v>49</v>
      </c>
      <c r="K31" s="104" t="n">
        <v>49</v>
      </c>
      <c r="L31" s="104" t="n">
        <v>49</v>
      </c>
      <c r="M31" s="104" t="n">
        <v>49</v>
      </c>
      <c r="N31" s="104" t="n">
        <v>49</v>
      </c>
      <c r="O31" s="104" t="n">
        <v>49</v>
      </c>
      <c r="P31" s="104" t="n">
        <v>49</v>
      </c>
      <c r="Q31" s="104" t="n">
        <v>49</v>
      </c>
      <c r="R31" s="104" t="n">
        <v>49</v>
      </c>
      <c r="S31" s="104" t="n">
        <v>49</v>
      </c>
      <c r="T31" s="104" t="n">
        <v>48</v>
      </c>
      <c r="U31" s="104" t="n">
        <v>48</v>
      </c>
      <c r="V31" s="104" t="n">
        <v>48</v>
      </c>
      <c r="W31" s="104" t="n">
        <v>48</v>
      </c>
      <c r="X31" s="104" t="n">
        <v>48</v>
      </c>
      <c r="Y31" s="104" t="n">
        <v>48</v>
      </c>
      <c r="Z31" s="104" t="n">
        <v>48</v>
      </c>
      <c r="AA31" s="104" t="n">
        <v>48</v>
      </c>
      <c r="AB31" s="104" t="n">
        <v>48</v>
      </c>
      <c r="AC31" s="104" t="n">
        <v>48</v>
      </c>
      <c r="AD31" s="104" t="n">
        <v>48</v>
      </c>
      <c r="AE31" s="104" t="n">
        <v>49</v>
      </c>
      <c r="AF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0</v>
      </c>
      <c r="G32" s="104" t="n">
        <v>0</v>
      </c>
      <c r="H32" s="104" t="n">
        <v>0</v>
      </c>
      <c r="I32" s="104" t="n">
        <v>0</v>
      </c>
      <c r="J32" s="104" t="n">
        <v>0</v>
      </c>
      <c r="K32" s="104" t="n">
        <v>0</v>
      </c>
      <c r="L32" s="104" t="n">
        <v>0</v>
      </c>
      <c r="M32" s="104" t="n">
        <v>0</v>
      </c>
      <c r="N32" s="104" t="n">
        <v>0</v>
      </c>
      <c r="O32" s="104" t="n">
        <v>0</v>
      </c>
      <c r="P32" s="104" t="n">
        <v>0</v>
      </c>
      <c r="Q32" s="104" t="n">
        <v>0</v>
      </c>
      <c r="R32" s="104" t="n">
        <v>0</v>
      </c>
      <c r="S32" s="104" t="n">
        <v>0</v>
      </c>
      <c r="T32" s="104" t="n">
        <v>1</v>
      </c>
      <c r="U32" s="104" t="n">
        <v>1</v>
      </c>
      <c r="V32" s="104" t="n">
        <v>1</v>
      </c>
      <c r="W32" s="104" t="n">
        <v>1</v>
      </c>
      <c r="X32" s="104" t="n">
        <v>1</v>
      </c>
      <c r="Y32" s="104" t="n">
        <v>1</v>
      </c>
      <c r="Z32" s="104" t="n">
        <v>1</v>
      </c>
      <c r="AA32" s="104" t="n">
        <v>1</v>
      </c>
      <c r="AB32" s="104" t="n">
        <v>1</v>
      </c>
      <c r="AC32" s="104" t="n">
        <v>1</v>
      </c>
      <c r="AD32" s="104" t="n">
        <v>1</v>
      </c>
      <c r="AE32" s="104" t="n">
        <v>0</v>
      </c>
      <c r="AF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  <c r="G33" s="103" t="n"/>
      <c r="H33" s="103" t="n"/>
      <c r="I33" s="103" t="n"/>
      <c r="J33" s="103" t="n"/>
      <c r="K33" s="103" t="n"/>
      <c r="L33" s="103" t="n"/>
      <c r="M33" s="103" t="n"/>
      <c r="N33" s="103" t="n"/>
      <c r="O33" s="103" t="n"/>
      <c r="P33" s="103" t="n"/>
      <c r="Q33" s="103" t="n"/>
      <c r="R33" s="103" t="n"/>
      <c r="S33" s="103" t="n"/>
      <c r="T33" s="103" t="n"/>
      <c r="U33" s="103" t="n"/>
      <c r="V33" s="103" t="n"/>
      <c r="W33" s="103" t="n"/>
      <c r="X33" s="103" t="n"/>
      <c r="Y33" s="103" t="n"/>
      <c r="Z33" s="103" t="n"/>
      <c r="AA33" s="103" t="n"/>
      <c r="AB33" s="103" t="n"/>
      <c r="AC33" s="103" t="n"/>
      <c r="AD33" s="103" t="n"/>
      <c r="AE33" s="103" t="n"/>
      <c r="AF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  <c r="G34" s="103" t="n"/>
      <c r="H34" s="103" t="n"/>
      <c r="I34" s="103" t="n"/>
      <c r="J34" s="103" t="n"/>
      <c r="K34" s="103" t="n"/>
      <c r="L34" s="103" t="n"/>
      <c r="M34" s="103" t="n"/>
      <c r="N34" s="103" t="n"/>
      <c r="O34" s="103" t="n"/>
      <c r="P34" s="103" t="n"/>
      <c r="Q34" s="103" t="n"/>
      <c r="R34" s="103" t="n"/>
      <c r="S34" s="103" t="n"/>
      <c r="T34" s="103" t="n"/>
      <c r="U34" s="103" t="n"/>
      <c r="V34" s="103" t="n"/>
      <c r="W34" s="103" t="n"/>
      <c r="X34" s="103" t="n"/>
      <c r="Y34" s="103" t="n"/>
      <c r="Z34" s="103" t="n"/>
      <c r="AA34" s="103" t="n"/>
      <c r="AB34" s="103" t="n"/>
      <c r="AC34" s="103" t="n"/>
      <c r="AD34" s="103" t="n"/>
      <c r="AE34" s="103" t="n"/>
      <c r="AF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  <c r="G35" s="103" t="n"/>
      <c r="H35" s="103" t="n"/>
      <c r="I35" s="103" t="n"/>
      <c r="J35" s="103" t="n"/>
      <c r="K35" s="103" t="n"/>
      <c r="L35" s="103" t="n"/>
      <c r="M35" s="103" t="n"/>
      <c r="N35" s="103" t="n"/>
      <c r="O35" s="103" t="n"/>
      <c r="P35" s="103" t="n"/>
      <c r="Q35" s="103" t="n"/>
      <c r="R35" s="103" t="n"/>
      <c r="S35" s="103" t="n"/>
      <c r="T35" s="103" t="n"/>
      <c r="U35" s="103" t="n"/>
      <c r="V35" s="103" t="n"/>
      <c r="W35" s="103" t="n"/>
      <c r="X35" s="103" t="n"/>
      <c r="Y35" s="103" t="n"/>
      <c r="Z35" s="103" t="n"/>
      <c r="AA35" s="103" t="n"/>
      <c r="AB35" s="103" t="n"/>
      <c r="AC35" s="103" t="n"/>
      <c r="AD35" s="103" t="n"/>
      <c r="AE35" s="103" t="n"/>
      <c r="AF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  <c r="G36" s="103" t="n"/>
      <c r="H36" s="103" t="n"/>
      <c r="I36" s="103" t="n"/>
      <c r="J36" s="103" t="n"/>
      <c r="K36" s="103" t="n"/>
      <c r="L36" s="103" t="n"/>
      <c r="M36" s="103" t="n"/>
      <c r="N36" s="103" t="n"/>
      <c r="O36" s="103" t="n"/>
      <c r="P36" s="103" t="n"/>
      <c r="Q36" s="103" t="n"/>
      <c r="R36" s="103" t="n"/>
      <c r="S36" s="103" t="n"/>
      <c r="T36" s="103" t="n"/>
      <c r="U36" s="103" t="n"/>
      <c r="V36" s="103" t="n"/>
      <c r="W36" s="103" t="n"/>
      <c r="X36" s="103" t="n"/>
      <c r="Y36" s="103" t="n"/>
      <c r="Z36" s="103" t="n"/>
      <c r="AA36" s="103" t="n"/>
      <c r="AB36" s="103" t="n"/>
      <c r="AC36" s="103" t="n"/>
      <c r="AD36" s="103" t="n"/>
      <c r="AE36" s="103" t="n"/>
      <c r="AF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  <c r="G37" s="103" t="n"/>
      <c r="H37" s="103" t="n"/>
      <c r="I37" s="103" t="n"/>
      <c r="J37" s="103" t="n"/>
      <c r="K37" s="103" t="n"/>
      <c r="L37" s="103" t="n"/>
      <c r="M37" s="103" t="n"/>
      <c r="N37" s="103" t="n"/>
      <c r="O37" s="103" t="n"/>
      <c r="P37" s="103" t="n"/>
      <c r="Q37" s="103" t="n"/>
      <c r="R37" s="103" t="n"/>
      <c r="S37" s="103" t="n"/>
      <c r="T37" s="103" t="n"/>
      <c r="U37" s="103" t="n"/>
      <c r="V37" s="103" t="n"/>
      <c r="W37" s="103" t="n"/>
      <c r="X37" s="103" t="n"/>
      <c r="Y37" s="103" t="n"/>
      <c r="Z37" s="103" t="n"/>
      <c r="AA37" s="103" t="n"/>
      <c r="AB37" s="103" t="n"/>
      <c r="AC37" s="103" t="n"/>
      <c r="AD37" s="103" t="n"/>
      <c r="AE37" s="103" t="n"/>
      <c r="AF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91" t="n">
        <v>45095</v>
      </c>
      <c r="E38" s="105" t="n">
        <v>2.326530612244898</v>
      </c>
      <c r="F38" s="105" t="n">
        <v>2.571428571428572</v>
      </c>
      <c r="G38" s="105" t="n">
        <v>1.653061224489796</v>
      </c>
      <c r="H38" s="105" t="n">
        <v>0.8775510204081632</v>
      </c>
      <c r="I38" s="105" t="n">
        <v>0.6326530612244898</v>
      </c>
      <c r="J38" s="105" t="n">
        <v>0.8367346938775511</v>
      </c>
      <c r="K38" s="105" t="n">
        <v>1.959183673469388</v>
      </c>
      <c r="L38" s="105" t="n">
        <v>0.7142857142857143</v>
      </c>
      <c r="M38" s="105" t="n">
        <v>1.061224489795918</v>
      </c>
      <c r="N38" s="105" t="n">
        <v>1.122448979591837</v>
      </c>
      <c r="O38" s="105" t="n">
        <v>1.551020408163265</v>
      </c>
      <c r="P38" s="105" t="n">
        <v>1.102040816326531</v>
      </c>
      <c r="Q38" s="105" t="n">
        <v>0.9795918367346939</v>
      </c>
      <c r="R38" s="105" t="n">
        <v>0.5510204081632653</v>
      </c>
      <c r="S38" s="105" t="n">
        <v>0.2653061224489796</v>
      </c>
      <c r="T38" s="105" t="n">
        <v/>
      </c>
      <c r="U38" s="105" t="n">
        <v/>
      </c>
      <c r="V38" s="105" t="n">
        <v/>
      </c>
      <c r="W38" s="105" t="n">
        <v/>
      </c>
      <c r="X38" s="105" t="n">
        <v/>
      </c>
      <c r="Y38" s="105" t="n">
        <v/>
      </c>
      <c r="Z38" s="105" t="n">
        <v/>
      </c>
      <c r="AA38" s="105" t="n">
        <v/>
      </c>
      <c r="AB38" s="105" t="n">
        <v/>
      </c>
      <c r="AC38" s="105" t="n">
        <v/>
      </c>
      <c r="AD38" s="105" t="n">
        <v/>
      </c>
      <c r="AE38" s="105" t="n">
        <v>24</v>
      </c>
      <c r="AF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91" t="n">
        <v>45095</v>
      </c>
      <c r="E39" s="105" t="n">
        <v>0</v>
      </c>
      <c r="F39" s="105" t="n">
        <v>0</v>
      </c>
      <c r="G39" s="105" t="n">
        <v>0</v>
      </c>
      <c r="H39" s="105" t="n">
        <v>0</v>
      </c>
      <c r="I39" s="105" t="n">
        <v>0</v>
      </c>
      <c r="J39" s="105" t="n">
        <v>0</v>
      </c>
      <c r="K39" s="105" t="n">
        <v>1</v>
      </c>
      <c r="L39" s="105" t="n">
        <v>0</v>
      </c>
      <c r="M39" s="105" t="n">
        <v>0</v>
      </c>
      <c r="N39" s="105" t="n">
        <v>0</v>
      </c>
      <c r="O39" s="105" t="n">
        <v>0</v>
      </c>
      <c r="P39" s="105" t="n">
        <v>0</v>
      </c>
      <c r="Q39" s="105" t="n">
        <v>0</v>
      </c>
      <c r="R39" s="105" t="n">
        <v>0</v>
      </c>
      <c r="S39" s="105" t="n">
        <v>0</v>
      </c>
      <c r="T39" s="105" t="n">
        <v/>
      </c>
      <c r="U39" s="105" t="n">
        <v/>
      </c>
      <c r="V39" s="105" t="n">
        <v/>
      </c>
      <c r="W39" s="105" t="n">
        <v/>
      </c>
      <c r="X39" s="105" t="n">
        <v/>
      </c>
      <c r="Y39" s="105" t="n">
        <v/>
      </c>
      <c r="Z39" s="105" t="n">
        <v/>
      </c>
      <c r="AA39" s="105" t="n">
        <v/>
      </c>
      <c r="AB39" s="105" t="n">
        <v/>
      </c>
      <c r="AC39" s="105" t="n">
        <v/>
      </c>
      <c r="AD39" s="105" t="n">
        <v/>
      </c>
      <c r="AE39" s="105" t="n">
        <v>24</v>
      </c>
      <c r="AF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91" t="n">
        <v>44927</v>
      </c>
      <c r="E40" s="105" t="n">
        <v>0</v>
      </c>
      <c r="F40" s="105" t="n">
        <v>0</v>
      </c>
      <c r="G40" s="105" t="n">
        <v>0</v>
      </c>
      <c r="H40" s="105" t="n">
        <v>0</v>
      </c>
      <c r="I40" s="105" t="n">
        <v>0</v>
      </c>
      <c r="J40" s="105" t="n">
        <v>0</v>
      </c>
      <c r="K40" s="105" t="n">
        <v>1</v>
      </c>
      <c r="L40" s="105" t="n">
        <v>0</v>
      </c>
      <c r="M40" s="105" t="n">
        <v>0</v>
      </c>
      <c r="N40" s="105" t="n">
        <v>0</v>
      </c>
      <c r="O40" s="105" t="n">
        <v>0</v>
      </c>
      <c r="P40" s="105" t="n">
        <v>0</v>
      </c>
      <c r="Q40" s="105" t="n">
        <v>0</v>
      </c>
      <c r="R40" s="105" t="n">
        <v>0</v>
      </c>
      <c r="S40" s="105" t="n">
        <v>0</v>
      </c>
      <c r="T40" s="82" t="inlineStr"/>
      <c r="U40" s="82" t="inlineStr"/>
      <c r="V40" s="82" t="inlineStr"/>
      <c r="W40" s="82" t="inlineStr"/>
      <c r="X40" s="82" t="inlineStr"/>
      <c r="Y40" s="82" t="inlineStr"/>
      <c r="Z40" s="82" t="inlineStr"/>
      <c r="AA40" s="82" t="inlineStr"/>
      <c r="AB40" s="82" t="inlineStr"/>
      <c r="AC40" s="82" t="inlineStr"/>
      <c r="AD40" s="82" t="inlineStr"/>
      <c r="AE40" s="104" t="n">
        <v>0</v>
      </c>
      <c r="AF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/>
      </c>
      <c r="E41" s="105" t="n">
        <v>14.28779746716005</v>
      </c>
      <c r="F41" s="105" t="n">
        <v>14.2507309754038</v>
      </c>
      <c r="G41" s="105" t="n">
        <v>10.44140599649652</v>
      </c>
      <c r="H41" s="105" t="n">
        <v>4.161493387100879</v>
      </c>
      <c r="I41" s="105" t="n">
        <v>4.146755144844281</v>
      </c>
      <c r="J41" s="105" t="n">
        <v>5.428884702740173</v>
      </c>
      <c r="K41" s="105" t="n">
        <v>7.947639019633099</v>
      </c>
      <c r="L41" s="105" t="n">
        <v>4.573474244670747</v>
      </c>
      <c r="M41" s="105" t="n">
        <v>5.753289505670161</v>
      </c>
      <c r="N41" s="105" t="n">
        <v>6.290312171179135</v>
      </c>
      <c r="O41" s="105" t="n">
        <v>9.851102358978652</v>
      </c>
      <c r="P41" s="105" t="n">
        <v>3.519261866021432</v>
      </c>
      <c r="Q41" s="105" t="n">
        <v>3.332227707795288</v>
      </c>
      <c r="R41" s="105" t="n">
        <v>2.082278644596226</v>
      </c>
      <c r="S41" s="105" t="n">
        <v>1.717259325738759</v>
      </c>
      <c r="T41" s="105" t="n">
        <v/>
      </c>
      <c r="U41" s="105" t="n">
        <v/>
      </c>
      <c r="V41" s="105" t="n">
        <v/>
      </c>
      <c r="W41" s="105" t="n">
        <v/>
      </c>
      <c r="X41" s="105" t="n">
        <v/>
      </c>
      <c r="Y41" s="105" t="n">
        <v/>
      </c>
      <c r="Z41" s="105" t="n">
        <v/>
      </c>
      <c r="AA41" s="105" t="n">
        <v/>
      </c>
      <c r="AB41" s="105" t="n">
        <v/>
      </c>
      <c r="AC41" s="105" t="n">
        <v/>
      </c>
      <c r="AD41" s="105" t="n">
        <v/>
      </c>
      <c r="AE41" s="105" t="n">
        <v>14.28869016623521</v>
      </c>
      <c r="AF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/>
      </c>
      <c r="E42" s="105" t="n">
        <v>204.1411564625851</v>
      </c>
      <c r="F42" s="105" t="n">
        <v>203.0833333333333</v>
      </c>
      <c r="G42" s="105" t="n">
        <v>109.0229591836735</v>
      </c>
      <c r="H42" s="105" t="n">
        <v>17.31802721088435</v>
      </c>
      <c r="I42" s="105" t="n">
        <v>17.19557823129252</v>
      </c>
      <c r="J42" s="105" t="n">
        <v>29.47278911564625</v>
      </c>
      <c r="K42" s="105" t="n">
        <v>63.16496598639457</v>
      </c>
      <c r="L42" s="105" t="n">
        <v>20.91666666666666</v>
      </c>
      <c r="M42" s="105" t="n">
        <v>33.10034013605441</v>
      </c>
      <c r="N42" s="105" t="n">
        <v>39.56802721088437</v>
      </c>
      <c r="O42" s="105" t="n">
        <v>97.04421768707476</v>
      </c>
      <c r="P42" s="105" t="n">
        <v>12.38520408163265</v>
      </c>
      <c r="Q42" s="105" t="n">
        <v>11.10374149659864</v>
      </c>
      <c r="R42" s="105" t="n">
        <v>4.335884353741497</v>
      </c>
      <c r="S42" s="105" t="n">
        <v>2.948979591836736</v>
      </c>
      <c r="T42" s="105" t="n">
        <v/>
      </c>
      <c r="U42" s="105" t="n">
        <v/>
      </c>
      <c r="V42" s="105" t="n">
        <v/>
      </c>
      <c r="W42" s="105" t="n">
        <v/>
      </c>
      <c r="X42" s="105" t="n">
        <v/>
      </c>
      <c r="Y42" s="105" t="n">
        <v/>
      </c>
      <c r="Z42" s="105" t="n">
        <v/>
      </c>
      <c r="AA42" s="105" t="n">
        <v/>
      </c>
      <c r="AB42" s="105" t="n">
        <v/>
      </c>
      <c r="AC42" s="105" t="n">
        <v/>
      </c>
      <c r="AD42" s="105" t="n">
        <v/>
      </c>
      <c r="AE42" s="105" t="n">
        <v>204.1666666666667</v>
      </c>
      <c r="AF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  <c r="G43" s="103" t="n"/>
      <c r="H43" s="103" t="n"/>
      <c r="I43" s="103" t="n"/>
      <c r="J43" s="103" t="n"/>
      <c r="K43" s="103" t="n"/>
      <c r="L43" s="103" t="n"/>
      <c r="M43" s="103" t="n"/>
      <c r="N43" s="103" t="n"/>
      <c r="O43" s="103" t="n"/>
      <c r="P43" s="103" t="n"/>
      <c r="Q43" s="103" t="n"/>
      <c r="R43" s="103" t="n"/>
      <c r="S43" s="103" t="n"/>
      <c r="T43" s="103" t="n"/>
      <c r="U43" s="103" t="n"/>
      <c r="V43" s="103" t="n"/>
      <c r="W43" s="103" t="n"/>
      <c r="X43" s="103" t="n"/>
      <c r="Y43" s="103" t="n"/>
      <c r="Z43" s="103" t="n"/>
      <c r="AA43" s="103" t="n"/>
      <c r="AB43" s="103" t="n"/>
      <c r="AC43" s="103" t="n"/>
      <c r="AD43" s="103" t="n"/>
      <c r="AE43" s="103" t="n"/>
      <c r="AF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  <c r="G44" s="103" t="n"/>
      <c r="H44" s="103" t="n"/>
      <c r="I44" s="103" t="n"/>
      <c r="J44" s="103" t="n"/>
      <c r="K44" s="103" t="n"/>
      <c r="L44" s="103" t="n"/>
      <c r="M44" s="103" t="n"/>
      <c r="N44" s="103" t="n"/>
      <c r="O44" s="103" t="n"/>
      <c r="P44" s="103" t="n"/>
      <c r="Q44" s="103" t="n"/>
      <c r="R44" s="103" t="n"/>
      <c r="S44" s="103" t="n"/>
      <c r="T44" s="103" t="n"/>
      <c r="U44" s="103" t="n"/>
      <c r="V44" s="103" t="n"/>
      <c r="W44" s="103" t="n"/>
      <c r="X44" s="103" t="n"/>
      <c r="Y44" s="103" t="n"/>
      <c r="Z44" s="103" t="n"/>
      <c r="AA44" s="103" t="n"/>
      <c r="AB44" s="103" t="n"/>
      <c r="AC44" s="103" t="n"/>
      <c r="AD44" s="103" t="n"/>
      <c r="AE44" s="103" t="n"/>
      <c r="AF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  <c r="G45" s="103" t="n"/>
      <c r="H45" s="103" t="n"/>
      <c r="I45" s="103" t="n"/>
      <c r="J45" s="103" t="n"/>
      <c r="K45" s="103" t="n"/>
      <c r="L45" s="103" t="n"/>
      <c r="M45" s="103" t="n"/>
      <c r="N45" s="103" t="n"/>
      <c r="O45" s="103" t="n"/>
      <c r="P45" s="103" t="n"/>
      <c r="Q45" s="103" t="n"/>
      <c r="R45" s="103" t="n"/>
      <c r="S45" s="103" t="n"/>
      <c r="T45" s="103" t="n"/>
      <c r="U45" s="103" t="n"/>
      <c r="V45" s="103" t="n"/>
      <c r="W45" s="103" t="n"/>
      <c r="X45" s="103" t="n"/>
      <c r="Y45" s="103" t="n"/>
      <c r="Z45" s="103" t="n"/>
      <c r="AA45" s="103" t="n"/>
      <c r="AB45" s="103" t="n"/>
      <c r="AC45" s="103" t="n"/>
      <c r="AD45" s="103" t="n"/>
      <c r="AE45" s="103" t="n"/>
      <c r="AF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  <c r="G46" s="103" t="n"/>
      <c r="H46" s="103" t="n"/>
      <c r="I46" s="103" t="n"/>
      <c r="J46" s="103" t="n"/>
      <c r="K46" s="103" t="n"/>
      <c r="L46" s="103" t="n"/>
      <c r="M46" s="103" t="n"/>
      <c r="N46" s="103" t="n"/>
      <c r="O46" s="103" t="n"/>
      <c r="P46" s="103" t="n"/>
      <c r="Q46" s="103" t="n"/>
      <c r="R46" s="103" t="n"/>
      <c r="S46" s="103" t="n"/>
      <c r="T46" s="103" t="n"/>
      <c r="U46" s="103" t="n"/>
      <c r="V46" s="103" t="n"/>
      <c r="W46" s="103" t="n"/>
      <c r="X46" s="103" t="n"/>
      <c r="Y46" s="103" t="n"/>
      <c r="Z46" s="103" t="n"/>
      <c r="AA46" s="103" t="n"/>
      <c r="AB46" s="103" t="n"/>
      <c r="AC46" s="103" t="n"/>
      <c r="AD46" s="103" t="n"/>
      <c r="AE46" s="103" t="n"/>
      <c r="AF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  <c r="G47" s="103" t="n"/>
      <c r="H47" s="103" t="n"/>
      <c r="I47" s="103" t="n"/>
      <c r="J47" s="103" t="n"/>
      <c r="K47" s="103" t="n"/>
      <c r="L47" s="103" t="n"/>
      <c r="M47" s="103" t="n"/>
      <c r="N47" s="103" t="n"/>
      <c r="O47" s="103" t="n"/>
      <c r="P47" s="103" t="n"/>
      <c r="Q47" s="103" t="n"/>
      <c r="R47" s="103" t="n"/>
      <c r="S47" s="103" t="n"/>
      <c r="T47" s="103" t="n"/>
      <c r="U47" s="103" t="n"/>
      <c r="V47" s="103" t="n"/>
      <c r="W47" s="103" t="n"/>
      <c r="X47" s="103" t="n"/>
      <c r="Y47" s="103" t="n"/>
      <c r="Z47" s="103" t="n"/>
      <c r="AA47" s="103" t="n"/>
      <c r="AB47" s="103" t="n"/>
      <c r="AC47" s="103" t="n"/>
      <c r="AD47" s="103" t="n"/>
      <c r="AE47" s="103" t="n"/>
      <c r="AF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91" t="n">
        <v>44927</v>
      </c>
      <c r="E48" s="105" t="n">
        <v>0</v>
      </c>
      <c r="F48" s="105" t="n">
        <v>0</v>
      </c>
      <c r="G48" s="105" t="n">
        <v>0</v>
      </c>
      <c r="H48" s="105" t="n">
        <v>0</v>
      </c>
      <c r="I48" s="105" t="n">
        <v>0</v>
      </c>
      <c r="J48" s="105" t="n">
        <v>0</v>
      </c>
      <c r="K48" s="105" t="n">
        <v>0</v>
      </c>
      <c r="L48" s="105" t="n">
        <v>0</v>
      </c>
      <c r="M48" s="105" t="n">
        <v>0</v>
      </c>
      <c r="N48" s="105" t="n">
        <v>0</v>
      </c>
      <c r="O48" s="105" t="n">
        <v>0</v>
      </c>
      <c r="P48" s="105" t="n">
        <v>0</v>
      </c>
      <c r="Q48" s="105" t="n">
        <v>0</v>
      </c>
      <c r="R48" s="105" t="n">
        <v>0</v>
      </c>
      <c r="S48" s="105" t="n">
        <v>0</v>
      </c>
      <c r="T48" s="105" t="n">
        <v/>
      </c>
      <c r="U48" s="105" t="n">
        <v/>
      </c>
      <c r="V48" s="105" t="n">
        <v/>
      </c>
      <c r="W48" s="105" t="n">
        <v/>
      </c>
      <c r="X48" s="105" t="n">
        <v/>
      </c>
      <c r="Y48" s="105" t="n">
        <v/>
      </c>
      <c r="Z48" s="105" t="n">
        <v/>
      </c>
      <c r="AA48" s="105" t="n">
        <v/>
      </c>
      <c r="AB48" s="105" t="n">
        <v/>
      </c>
      <c r="AC48" s="105" t="n">
        <v/>
      </c>
      <c r="AD48" s="105" t="n">
        <v/>
      </c>
      <c r="AE48" s="105" t="n">
        <v>0</v>
      </c>
      <c r="AF48" s="103" t="n"/>
    </row>
    <row r="49" outlineLevel="2" ht="15" customHeight="1" s="102">
      <c r="A49" s="103" t="n"/>
      <c r="B49" s="103" t="n"/>
      <c r="C49" s="17" t="n">
        <v>0.05</v>
      </c>
      <c r="D49" s="91" t="n">
        <v>44943.8</v>
      </c>
      <c r="E49" s="105" t="n">
        <v>0</v>
      </c>
      <c r="F49" s="105" t="n">
        <v>0</v>
      </c>
      <c r="G49" s="105" t="n">
        <v>0</v>
      </c>
      <c r="H49" s="105" t="n">
        <v>0</v>
      </c>
      <c r="I49" s="105" t="n">
        <v>0</v>
      </c>
      <c r="J49" s="105" t="n">
        <v>0</v>
      </c>
      <c r="K49" s="105" t="n">
        <v>0</v>
      </c>
      <c r="L49" s="105" t="n">
        <v>0</v>
      </c>
      <c r="M49" s="105" t="n">
        <v>0</v>
      </c>
      <c r="N49" s="105" t="n">
        <v>0</v>
      </c>
      <c r="O49" s="105" t="n">
        <v>0</v>
      </c>
      <c r="P49" s="105" t="n">
        <v>0</v>
      </c>
      <c r="Q49" s="105" t="n">
        <v>0</v>
      </c>
      <c r="R49" s="105" t="n">
        <v>0</v>
      </c>
      <c r="S49" s="105" t="n">
        <v>0</v>
      </c>
      <c r="T49" s="105" t="n">
        <v/>
      </c>
      <c r="U49" s="105" t="n">
        <v/>
      </c>
      <c r="V49" s="105" t="n">
        <v/>
      </c>
      <c r="W49" s="105" t="n">
        <v/>
      </c>
      <c r="X49" s="105" t="n">
        <v/>
      </c>
      <c r="Y49" s="105" t="n">
        <v/>
      </c>
      <c r="Z49" s="105" t="n">
        <v/>
      </c>
      <c r="AA49" s="105" t="n">
        <v/>
      </c>
      <c r="AB49" s="105" t="n">
        <v/>
      </c>
      <c r="AC49" s="105" t="n">
        <v/>
      </c>
      <c r="AD49" s="105" t="n">
        <v/>
      </c>
      <c r="AE49" s="105" t="n">
        <v>2.4</v>
      </c>
      <c r="AF49" s="103" t="n"/>
    </row>
    <row r="50" outlineLevel="2" ht="15" customHeight="1" s="102">
      <c r="A50" s="103" t="n"/>
      <c r="B50" s="103" t="n"/>
      <c r="C50" s="18" t="n">
        <v>0.25</v>
      </c>
      <c r="D50" s="91" t="n">
        <v>45011</v>
      </c>
      <c r="E50" s="105" t="n">
        <v>0</v>
      </c>
      <c r="F50" s="105" t="n">
        <v>0</v>
      </c>
      <c r="G50" s="105" t="n">
        <v>0</v>
      </c>
      <c r="H50" s="105" t="n">
        <v>0</v>
      </c>
      <c r="I50" s="105" t="n">
        <v>0</v>
      </c>
      <c r="J50" s="105" t="n">
        <v>0</v>
      </c>
      <c r="K50" s="105" t="n">
        <v>0</v>
      </c>
      <c r="L50" s="105" t="n">
        <v>0</v>
      </c>
      <c r="M50" s="105" t="n">
        <v>0</v>
      </c>
      <c r="N50" s="105" t="n">
        <v>0</v>
      </c>
      <c r="O50" s="105" t="n">
        <v>0</v>
      </c>
      <c r="P50" s="105" t="n">
        <v>0</v>
      </c>
      <c r="Q50" s="105" t="n">
        <v>0</v>
      </c>
      <c r="R50" s="105" t="n">
        <v>0</v>
      </c>
      <c r="S50" s="105" t="n">
        <v>0</v>
      </c>
      <c r="T50" s="105" t="n">
        <v/>
      </c>
      <c r="U50" s="105" t="n">
        <v/>
      </c>
      <c r="V50" s="105" t="n">
        <v/>
      </c>
      <c r="W50" s="105" t="n">
        <v/>
      </c>
      <c r="X50" s="105" t="n">
        <v/>
      </c>
      <c r="Y50" s="105" t="n">
        <v/>
      </c>
      <c r="Z50" s="105" t="n">
        <v/>
      </c>
      <c r="AA50" s="105" t="n">
        <v/>
      </c>
      <c r="AB50" s="105" t="n">
        <v/>
      </c>
      <c r="AC50" s="105" t="n">
        <v/>
      </c>
      <c r="AD50" s="105" t="n">
        <v/>
      </c>
      <c r="AE50" s="105" t="n">
        <v>12</v>
      </c>
      <c r="AF50" s="103" t="n"/>
    </row>
    <row r="51" outlineLevel="2" ht="15" customHeight="1" s="102">
      <c r="A51" s="103" t="n"/>
      <c r="B51" s="103" t="n"/>
      <c r="C51" s="3" t="n">
        <v>0.5</v>
      </c>
      <c r="D51" s="91" t="n">
        <v>45095</v>
      </c>
      <c r="E51" s="105" t="n">
        <v>0</v>
      </c>
      <c r="F51" s="105" t="n">
        <v>0</v>
      </c>
      <c r="G51" s="105" t="n">
        <v>0</v>
      </c>
      <c r="H51" s="105" t="n">
        <v>0</v>
      </c>
      <c r="I51" s="105" t="n">
        <v>0</v>
      </c>
      <c r="J51" s="105" t="n">
        <v>0</v>
      </c>
      <c r="K51" s="105" t="n">
        <v>1</v>
      </c>
      <c r="L51" s="105" t="n">
        <v>0</v>
      </c>
      <c r="M51" s="105" t="n">
        <v>0</v>
      </c>
      <c r="N51" s="105" t="n">
        <v>0</v>
      </c>
      <c r="O51" s="105" t="n">
        <v>0</v>
      </c>
      <c r="P51" s="105" t="n">
        <v>0</v>
      </c>
      <c r="Q51" s="105" t="n">
        <v>0</v>
      </c>
      <c r="R51" s="105" t="n">
        <v>0</v>
      </c>
      <c r="S51" s="105" t="n">
        <v>0</v>
      </c>
      <c r="T51" s="105" t="n">
        <v/>
      </c>
      <c r="U51" s="105" t="n">
        <v/>
      </c>
      <c r="V51" s="105" t="n">
        <v/>
      </c>
      <c r="W51" s="105" t="n">
        <v/>
      </c>
      <c r="X51" s="105" t="n">
        <v/>
      </c>
      <c r="Y51" s="105" t="n">
        <v/>
      </c>
      <c r="Z51" s="105" t="n">
        <v/>
      </c>
      <c r="AA51" s="105" t="n">
        <v/>
      </c>
      <c r="AB51" s="105" t="n">
        <v/>
      </c>
      <c r="AC51" s="105" t="n">
        <v/>
      </c>
      <c r="AD51" s="105" t="n">
        <v/>
      </c>
      <c r="AE51" s="105" t="n">
        <v>24</v>
      </c>
      <c r="AF51" s="103" t="n"/>
    </row>
    <row r="52" outlineLevel="2" ht="15" customHeight="1" s="102">
      <c r="A52" s="103" t="n"/>
      <c r="B52" s="103" t="n"/>
      <c r="C52" s="17" t="n">
        <v>0.75</v>
      </c>
      <c r="D52" s="91" t="n">
        <v>45179</v>
      </c>
      <c r="E52" s="105" t="n">
        <v>0</v>
      </c>
      <c r="F52" s="105" t="n">
        <v>1</v>
      </c>
      <c r="G52" s="105" t="n">
        <v>0</v>
      </c>
      <c r="H52" s="105" t="n">
        <v>0</v>
      </c>
      <c r="I52" s="105" t="n">
        <v>0</v>
      </c>
      <c r="J52" s="105" t="n">
        <v>0</v>
      </c>
      <c r="K52" s="105" t="n">
        <v>1</v>
      </c>
      <c r="L52" s="105" t="n">
        <v>0</v>
      </c>
      <c r="M52" s="105" t="n">
        <v>0</v>
      </c>
      <c r="N52" s="105" t="n">
        <v>0</v>
      </c>
      <c r="O52" s="105" t="n">
        <v>0</v>
      </c>
      <c r="P52" s="105" t="n">
        <v>0</v>
      </c>
      <c r="Q52" s="105" t="n">
        <v>1</v>
      </c>
      <c r="R52" s="105" t="n">
        <v>0</v>
      </c>
      <c r="S52" s="105" t="n">
        <v>0</v>
      </c>
      <c r="T52" s="105" t="n">
        <v/>
      </c>
      <c r="U52" s="105" t="n">
        <v/>
      </c>
      <c r="V52" s="105" t="n">
        <v/>
      </c>
      <c r="W52" s="105" t="n">
        <v/>
      </c>
      <c r="X52" s="105" t="n">
        <v/>
      </c>
      <c r="Y52" s="105" t="n">
        <v/>
      </c>
      <c r="Z52" s="105" t="n">
        <v/>
      </c>
      <c r="AA52" s="105" t="n">
        <v/>
      </c>
      <c r="AB52" s="105" t="n">
        <v/>
      </c>
      <c r="AC52" s="105" t="n">
        <v/>
      </c>
      <c r="AD52" s="105" t="n">
        <v/>
      </c>
      <c r="AE52" s="105" t="n">
        <v>36</v>
      </c>
      <c r="AF52" s="103" t="n"/>
    </row>
    <row r="53" outlineLevel="2" ht="15" customHeight="1" s="102">
      <c r="A53" s="103" t="n"/>
      <c r="B53" s="103" t="n"/>
      <c r="C53" s="17" t="n">
        <v>0.95</v>
      </c>
      <c r="D53" s="91" t="n">
        <v>45246.2</v>
      </c>
      <c r="E53" s="105" t="n">
        <v>2.599999999999994</v>
      </c>
      <c r="F53" s="105" t="n">
        <v>2.599999999999994</v>
      </c>
      <c r="G53" s="105" t="n">
        <v>1</v>
      </c>
      <c r="H53" s="105" t="n">
        <v>1.199999999999989</v>
      </c>
      <c r="I53" s="105" t="n">
        <v>0</v>
      </c>
      <c r="J53" s="105" t="n">
        <v>0.5999999999999943</v>
      </c>
      <c r="K53" s="105" t="n">
        <v>1.599999999999994</v>
      </c>
      <c r="L53" s="105" t="n">
        <v>0.5999999999999943</v>
      </c>
      <c r="M53" s="105" t="n">
        <v>1.599999999999994</v>
      </c>
      <c r="N53" s="105" t="n">
        <v>1.599999999999994</v>
      </c>
      <c r="O53" s="105" t="n">
        <v>1.599999999999994</v>
      </c>
      <c r="P53" s="105" t="n">
        <v>8.799999999999955</v>
      </c>
      <c r="Q53" s="105" t="n">
        <v>2.599999999999994</v>
      </c>
      <c r="R53" s="105" t="n">
        <v>2.599999999999994</v>
      </c>
      <c r="S53" s="105" t="n">
        <v>0</v>
      </c>
      <c r="T53" s="105" t="n">
        <v/>
      </c>
      <c r="U53" s="105" t="n">
        <v/>
      </c>
      <c r="V53" s="105" t="n">
        <v/>
      </c>
      <c r="W53" s="105" t="n">
        <v/>
      </c>
      <c r="X53" s="105" t="n">
        <v/>
      </c>
      <c r="Y53" s="105" t="n">
        <v/>
      </c>
      <c r="Z53" s="105" t="n">
        <v/>
      </c>
      <c r="AA53" s="105" t="n">
        <v/>
      </c>
      <c r="AB53" s="105" t="n">
        <v/>
      </c>
      <c r="AC53" s="105" t="n">
        <v/>
      </c>
      <c r="AD53" s="105" t="n">
        <v/>
      </c>
      <c r="AE53" s="105" t="n">
        <v>45.59999999999999</v>
      </c>
      <c r="AF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91" t="n">
        <v>45263</v>
      </c>
      <c r="E54" s="105" t="n">
        <v>100</v>
      </c>
      <c r="F54" s="105" t="n">
        <v>100</v>
      </c>
      <c r="G54" s="105" t="n">
        <v>73</v>
      </c>
      <c r="H54" s="105" t="n">
        <v>24</v>
      </c>
      <c r="I54" s="105" t="n">
        <v>29</v>
      </c>
      <c r="J54" s="105" t="n">
        <v>38</v>
      </c>
      <c r="K54" s="105" t="n">
        <v>56</v>
      </c>
      <c r="L54" s="105" t="n">
        <v>32</v>
      </c>
      <c r="M54" s="105" t="n">
        <v>40</v>
      </c>
      <c r="N54" s="105" t="n">
        <v>44</v>
      </c>
      <c r="O54" s="105" t="n">
        <v>69</v>
      </c>
      <c r="P54" s="105" t="n">
        <v>17</v>
      </c>
      <c r="Q54" s="105" t="n">
        <v>19</v>
      </c>
      <c r="R54" s="105" t="n">
        <v>14</v>
      </c>
      <c r="S54" s="105" t="n">
        <v>12</v>
      </c>
      <c r="T54" s="105" t="n">
        <v/>
      </c>
      <c r="U54" s="105" t="n">
        <v/>
      </c>
      <c r="V54" s="105" t="n">
        <v/>
      </c>
      <c r="W54" s="105" t="n">
        <v/>
      </c>
      <c r="X54" s="105" t="n">
        <v/>
      </c>
      <c r="Y54" s="105" t="n">
        <v/>
      </c>
      <c r="Z54" s="105" t="n">
        <v/>
      </c>
      <c r="AA54" s="105" t="n">
        <v/>
      </c>
      <c r="AB54" s="105" t="n">
        <v/>
      </c>
      <c r="AC54" s="105" t="n">
        <v/>
      </c>
      <c r="AD54" s="105" t="n">
        <v/>
      </c>
      <c r="AE54" s="105" t="n">
        <v>48</v>
      </c>
      <c r="AF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82" t="inlineStr">
        <is>
          <t>336 days 00:00:00</t>
        </is>
      </c>
      <c r="E55" s="105" t="n">
        <v>100</v>
      </c>
      <c r="F55" s="105" t="n">
        <v>100</v>
      </c>
      <c r="G55" s="105" t="n">
        <v>73</v>
      </c>
      <c r="H55" s="105" t="n">
        <v>24</v>
      </c>
      <c r="I55" s="105" t="n">
        <v>29</v>
      </c>
      <c r="J55" s="105" t="n">
        <v>38</v>
      </c>
      <c r="K55" s="105" t="n">
        <v>56</v>
      </c>
      <c r="L55" s="105" t="n">
        <v>32</v>
      </c>
      <c r="M55" s="105" t="n">
        <v>40</v>
      </c>
      <c r="N55" s="105" t="n">
        <v>44</v>
      </c>
      <c r="O55" s="105" t="n">
        <v>69</v>
      </c>
      <c r="P55" s="105" t="n">
        <v>17</v>
      </c>
      <c r="Q55" s="105" t="n">
        <v>19</v>
      </c>
      <c r="R55" s="105" t="n">
        <v>14</v>
      </c>
      <c r="S55" s="105" t="n">
        <v>12</v>
      </c>
      <c r="T55" s="105" t="n">
        <v/>
      </c>
      <c r="U55" s="105" t="n">
        <v/>
      </c>
      <c r="V55" s="105" t="n">
        <v/>
      </c>
      <c r="W55" s="105" t="n">
        <v/>
      </c>
      <c r="X55" s="105" t="n">
        <v/>
      </c>
      <c r="Y55" s="105" t="n">
        <v/>
      </c>
      <c r="Z55" s="105" t="n">
        <v/>
      </c>
      <c r="AA55" s="105" t="n">
        <v/>
      </c>
      <c r="AB55" s="105" t="n">
        <v/>
      </c>
      <c r="AC55" s="105" t="n">
        <v/>
      </c>
      <c r="AD55" s="105" t="n">
        <v/>
      </c>
      <c r="AE55" s="105" t="n">
        <v>48</v>
      </c>
      <c r="AF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82" t="inlineStr">
        <is>
          <t>168 days 00:00:00</t>
        </is>
      </c>
      <c r="E56" s="105" t="n">
        <v>0</v>
      </c>
      <c r="F56" s="105" t="n">
        <v>1</v>
      </c>
      <c r="G56" s="105" t="n">
        <v>0</v>
      </c>
      <c r="H56" s="105" t="n">
        <v>0</v>
      </c>
      <c r="I56" s="105" t="n">
        <v>0</v>
      </c>
      <c r="J56" s="105" t="n">
        <v>0</v>
      </c>
      <c r="K56" s="105" t="n">
        <v>1</v>
      </c>
      <c r="L56" s="105" t="n">
        <v>0</v>
      </c>
      <c r="M56" s="105" t="n">
        <v>0</v>
      </c>
      <c r="N56" s="105" t="n">
        <v>0</v>
      </c>
      <c r="O56" s="105" t="n">
        <v>0</v>
      </c>
      <c r="P56" s="105" t="n">
        <v>0</v>
      </c>
      <c r="Q56" s="105" t="n">
        <v>1</v>
      </c>
      <c r="R56" s="105" t="n">
        <v>0</v>
      </c>
      <c r="S56" s="105" t="n">
        <v>0</v>
      </c>
      <c r="T56" s="105" t="n">
        <v/>
      </c>
      <c r="U56" s="105" t="n">
        <v/>
      </c>
      <c r="V56" s="105" t="n">
        <v/>
      </c>
      <c r="W56" s="105" t="n">
        <v/>
      </c>
      <c r="X56" s="105" t="n">
        <v/>
      </c>
      <c r="Y56" s="105" t="n">
        <v/>
      </c>
      <c r="Z56" s="105" t="n">
        <v/>
      </c>
      <c r="AA56" s="105" t="n">
        <v/>
      </c>
      <c r="AB56" s="105" t="n">
        <v/>
      </c>
      <c r="AC56" s="105" t="n">
        <v/>
      </c>
      <c r="AD56" s="105" t="n">
        <v/>
      </c>
      <c r="AE56" s="105" t="n">
        <v>24</v>
      </c>
      <c r="AF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  <c r="G57" s="103" t="n"/>
      <c r="H57" s="103" t="n"/>
      <c r="I57" s="103" t="n"/>
      <c r="J57" s="103" t="n"/>
      <c r="K57" s="103" t="n"/>
      <c r="L57" s="103" t="n"/>
      <c r="M57" s="103" t="n"/>
      <c r="N57" s="103" t="n"/>
      <c r="O57" s="103" t="n"/>
      <c r="P57" s="103" t="n"/>
      <c r="Q57" s="103" t="n"/>
      <c r="R57" s="103" t="n"/>
      <c r="S57" s="103" t="n"/>
      <c r="T57" s="103" t="n"/>
      <c r="U57" s="103" t="n"/>
      <c r="V57" s="103" t="n"/>
      <c r="W57" s="103" t="n"/>
      <c r="X57" s="103" t="n"/>
      <c r="Y57" s="103" t="n"/>
      <c r="Z57" s="103" t="n"/>
      <c r="AA57" s="103" t="n"/>
      <c r="AB57" s="103" t="n"/>
      <c r="AC57" s="103" t="n"/>
      <c r="AD57" s="103" t="n"/>
      <c r="AE57" s="103" t="n"/>
      <c r="AF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  <c r="G58" s="103" t="n"/>
      <c r="H58" s="103" t="n"/>
      <c r="I58" s="103" t="n"/>
      <c r="J58" s="103" t="n"/>
      <c r="K58" s="103" t="n"/>
      <c r="L58" s="103" t="n"/>
      <c r="M58" s="103" t="n"/>
      <c r="N58" s="103" t="n"/>
      <c r="O58" s="103" t="n"/>
      <c r="P58" s="103" t="n"/>
      <c r="Q58" s="103" t="n"/>
      <c r="R58" s="103" t="n"/>
      <c r="S58" s="103" t="n"/>
      <c r="T58" s="103" t="n"/>
      <c r="U58" s="103" t="n"/>
      <c r="V58" s="103" t="n"/>
      <c r="W58" s="103" t="n"/>
      <c r="X58" s="103" t="n"/>
      <c r="Y58" s="103" t="n"/>
      <c r="Z58" s="103" t="n"/>
      <c r="AA58" s="103" t="n"/>
      <c r="AB58" s="103" t="n"/>
      <c r="AC58" s="103" t="n"/>
      <c r="AD58" s="103" t="n"/>
      <c r="AE58" s="103" t="n"/>
      <c r="AF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  <c r="G59" s="103" t="n"/>
      <c r="H59" s="103" t="n"/>
      <c r="I59" s="103" t="n"/>
      <c r="J59" s="103" t="n"/>
      <c r="K59" s="103" t="n"/>
      <c r="L59" s="103" t="n"/>
      <c r="M59" s="103" t="n"/>
      <c r="N59" s="103" t="n"/>
      <c r="O59" s="103" t="n"/>
      <c r="P59" s="103" t="n"/>
      <c r="Q59" s="103" t="n"/>
      <c r="R59" s="103" t="n"/>
      <c r="S59" s="103" t="n"/>
      <c r="T59" s="103" t="n"/>
      <c r="U59" s="103" t="n"/>
      <c r="V59" s="103" t="n"/>
      <c r="W59" s="103" t="n"/>
      <c r="X59" s="103" t="n"/>
      <c r="Y59" s="103" t="n"/>
      <c r="Z59" s="103" t="n"/>
      <c r="AA59" s="103" t="n"/>
      <c r="AB59" s="103" t="n"/>
      <c r="AC59" s="103" t="n"/>
      <c r="AD59" s="103" t="n"/>
      <c r="AE59" s="103" t="n"/>
      <c r="AF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  <c r="G60" s="110" t="b">
        <v>0</v>
      </c>
      <c r="H60" s="110" t="b">
        <v>0</v>
      </c>
      <c r="I60" s="110" t="b">
        <v>0</v>
      </c>
      <c r="J60" s="110" t="b">
        <v>0</v>
      </c>
      <c r="K60" s="110" t="b">
        <v>0</v>
      </c>
      <c r="L60" s="110" t="b">
        <v>0</v>
      </c>
      <c r="M60" s="110" t="b">
        <v>0</v>
      </c>
      <c r="N60" s="110" t="b">
        <v>0</v>
      </c>
      <c r="O60" s="110" t="b">
        <v>0</v>
      </c>
      <c r="P60" s="110" t="b">
        <v>0</v>
      </c>
      <c r="Q60" s="110" t="b">
        <v>0</v>
      </c>
      <c r="R60" s="110" t="b">
        <v>0</v>
      </c>
      <c r="S60" s="110" t="b">
        <v>0</v>
      </c>
      <c r="T60" s="110" t="b">
        <v>0</v>
      </c>
      <c r="U60" s="110" t="b">
        <v>0</v>
      </c>
      <c r="V60" s="110" t="b">
        <v>0</v>
      </c>
      <c r="W60" s="110" t="b">
        <v>0</v>
      </c>
      <c r="X60" s="110" t="b">
        <v>0</v>
      </c>
      <c r="Y60" s="110" t="b">
        <v>0</v>
      </c>
      <c r="Z60" s="110" t="b">
        <v>0</v>
      </c>
      <c r="AA60" s="110" t="b">
        <v>0</v>
      </c>
      <c r="AB60" s="110" t="b">
        <v>0</v>
      </c>
      <c r="AC60" s="110" t="b">
        <v>0</v>
      </c>
      <c r="AD60" s="110" t="b">
        <v>0</v>
      </c>
      <c r="AE60" s="110" t="b">
        <v>0</v>
      </c>
      <c r="AF60" s="110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  <c r="G61" s="110" t="b">
        <v>0</v>
      </c>
      <c r="H61" s="110" t="b">
        <v>0</v>
      </c>
      <c r="I61" s="110" t="b">
        <v>0</v>
      </c>
      <c r="J61" s="110" t="b">
        <v>0</v>
      </c>
      <c r="K61" s="110" t="b">
        <v>0</v>
      </c>
      <c r="L61" s="110" t="b">
        <v>0</v>
      </c>
      <c r="M61" s="110" t="b">
        <v>0</v>
      </c>
      <c r="N61" s="110" t="b">
        <v>0</v>
      </c>
      <c r="O61" s="110" t="b">
        <v>0</v>
      </c>
      <c r="P61" s="110" t="b">
        <v>0</v>
      </c>
      <c r="Q61" s="110" t="b">
        <v>0</v>
      </c>
      <c r="R61" s="110" t="b">
        <v>0</v>
      </c>
      <c r="S61" s="110" t="b">
        <v>0</v>
      </c>
      <c r="T61" s="110" t="b">
        <v>0</v>
      </c>
      <c r="U61" s="110" t="b">
        <v>0</v>
      </c>
      <c r="V61" s="110" t="b">
        <v>0</v>
      </c>
      <c r="W61" s="110" t="b">
        <v>0</v>
      </c>
      <c r="X61" s="110" t="b">
        <v>0</v>
      </c>
      <c r="Y61" s="110" t="b">
        <v>0</v>
      </c>
      <c r="Z61" s="110" t="b">
        <v>0</v>
      </c>
      <c r="AA61" s="110" t="b">
        <v>0</v>
      </c>
      <c r="AB61" s="110" t="b">
        <v>0</v>
      </c>
      <c r="AC61" s="110" t="b">
        <v>0</v>
      </c>
      <c r="AD61" s="110" t="b">
        <v>0</v>
      </c>
      <c r="AE61" s="110" t="b">
        <v>0</v>
      </c>
      <c r="AF61" s="110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  <c r="G62" s="110" t="b">
        <v>0</v>
      </c>
      <c r="H62" s="110" t="b">
        <v>0</v>
      </c>
      <c r="I62" s="110" t="b">
        <v>0</v>
      </c>
      <c r="J62" s="110" t="b">
        <v>0</v>
      </c>
      <c r="K62" s="110" t="b">
        <v>0</v>
      </c>
      <c r="L62" s="110" t="b">
        <v>0</v>
      </c>
      <c r="M62" s="110" t="b">
        <v>0</v>
      </c>
      <c r="N62" s="110" t="b">
        <v>0</v>
      </c>
      <c r="O62" s="110" t="b">
        <v>0</v>
      </c>
      <c r="P62" s="110" t="b">
        <v>0</v>
      </c>
      <c r="Q62" s="110" t="b">
        <v>0</v>
      </c>
      <c r="R62" s="110" t="b">
        <v>0</v>
      </c>
      <c r="S62" s="110" t="b">
        <v>0</v>
      </c>
      <c r="T62" s="110" t="b">
        <v>0</v>
      </c>
      <c r="U62" s="110" t="b">
        <v>0</v>
      </c>
      <c r="V62" s="110" t="b">
        <v>0</v>
      </c>
      <c r="W62" s="110" t="b">
        <v>0</v>
      </c>
      <c r="X62" s="110" t="b">
        <v>0</v>
      </c>
      <c r="Y62" s="110" t="b">
        <v>0</v>
      </c>
      <c r="Z62" s="110" t="b">
        <v>0</v>
      </c>
      <c r="AA62" s="110" t="b">
        <v>0</v>
      </c>
      <c r="AB62" s="110" t="b">
        <v>0</v>
      </c>
      <c r="AC62" s="110" t="b">
        <v>0</v>
      </c>
      <c r="AD62" s="110" t="b">
        <v>0</v>
      </c>
      <c r="AE62" s="110" t="b">
        <v>0</v>
      </c>
      <c r="AF62" s="110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  <c r="G63" s="110" t="b">
        <v>0</v>
      </c>
      <c r="H63" s="110" t="b">
        <v>0</v>
      </c>
      <c r="I63" s="110" t="b">
        <v>0</v>
      </c>
      <c r="J63" s="110" t="b">
        <v>0</v>
      </c>
      <c r="K63" s="110" t="b">
        <v>0</v>
      </c>
      <c r="L63" s="110" t="b">
        <v>0</v>
      </c>
      <c r="M63" s="110" t="b">
        <v>0</v>
      </c>
      <c r="N63" s="110" t="b">
        <v>0</v>
      </c>
      <c r="O63" s="110" t="b">
        <v>0</v>
      </c>
      <c r="P63" s="110" t="b">
        <v>0</v>
      </c>
      <c r="Q63" s="110" t="b">
        <v>0</v>
      </c>
      <c r="R63" s="110" t="b">
        <v>0</v>
      </c>
      <c r="S63" s="110" t="b">
        <v>0</v>
      </c>
      <c r="T63" s="110" t="b">
        <v>0</v>
      </c>
      <c r="U63" s="110" t="b">
        <v>0</v>
      </c>
      <c r="V63" s="110" t="b">
        <v>0</v>
      </c>
      <c r="W63" s="110" t="b">
        <v>0</v>
      </c>
      <c r="X63" s="110" t="b">
        <v>0</v>
      </c>
      <c r="Y63" s="110" t="b">
        <v>0</v>
      </c>
      <c r="Z63" s="110" t="b">
        <v>0</v>
      </c>
      <c r="AA63" s="110" t="b">
        <v>0</v>
      </c>
      <c r="AB63" s="110" t="b">
        <v>0</v>
      </c>
      <c r="AC63" s="110" t="b">
        <v>0</v>
      </c>
      <c r="AD63" s="110" t="b">
        <v>0</v>
      </c>
      <c r="AE63" s="110" t="b">
        <v>0</v>
      </c>
      <c r="AF63" s="110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  <c r="G64" s="110" t="b">
        <v>0</v>
      </c>
      <c r="H64" s="110" t="b">
        <v>0</v>
      </c>
      <c r="I64" s="110" t="b">
        <v>0</v>
      </c>
      <c r="J64" s="110" t="b">
        <v>0</v>
      </c>
      <c r="K64" s="110" t="b">
        <v>0</v>
      </c>
      <c r="L64" s="110" t="b">
        <v>0</v>
      </c>
      <c r="M64" s="110" t="b">
        <v>0</v>
      </c>
      <c r="N64" s="110" t="b">
        <v>0</v>
      </c>
      <c r="O64" s="110" t="b">
        <v>0</v>
      </c>
      <c r="P64" s="110" t="b">
        <v>0</v>
      </c>
      <c r="Q64" s="110" t="b">
        <v>0</v>
      </c>
      <c r="R64" s="110" t="b">
        <v>0</v>
      </c>
      <c r="S64" s="110" t="b">
        <v>0</v>
      </c>
      <c r="T64" s="110" t="b">
        <v>0</v>
      </c>
      <c r="U64" s="110" t="b">
        <v>0</v>
      </c>
      <c r="V64" s="110" t="b">
        <v>0</v>
      </c>
      <c r="W64" s="110" t="b">
        <v>0</v>
      </c>
      <c r="X64" s="110" t="b">
        <v>0</v>
      </c>
      <c r="Y64" s="110" t="b">
        <v>0</v>
      </c>
      <c r="Z64" s="110" t="b">
        <v>0</v>
      </c>
      <c r="AA64" s="110" t="b">
        <v>0</v>
      </c>
      <c r="AB64" s="110" t="b">
        <v>0</v>
      </c>
      <c r="AC64" s="110" t="b">
        <v>0</v>
      </c>
      <c r="AD64" s="110" t="b">
        <v>0</v>
      </c>
      <c r="AE64" s="110" t="b">
        <v>0</v>
      </c>
      <c r="AF64" s="110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  <c r="G65" s="110" t="b">
        <v>0</v>
      </c>
      <c r="H65" s="110" t="b">
        <v>0</v>
      </c>
      <c r="I65" s="110" t="b">
        <v>0</v>
      </c>
      <c r="J65" s="110" t="b">
        <v>0</v>
      </c>
      <c r="K65" s="110" t="b">
        <v>0</v>
      </c>
      <c r="L65" s="110" t="b">
        <v>0</v>
      </c>
      <c r="M65" s="110" t="b">
        <v>0</v>
      </c>
      <c r="N65" s="110" t="b">
        <v>0</v>
      </c>
      <c r="O65" s="110" t="b">
        <v>0</v>
      </c>
      <c r="P65" s="110" t="b">
        <v>0</v>
      </c>
      <c r="Q65" s="110" t="b">
        <v>0</v>
      </c>
      <c r="R65" s="110" t="b">
        <v>0</v>
      </c>
      <c r="S65" s="110" t="b">
        <v>0</v>
      </c>
      <c r="T65" s="110" t="b">
        <v>0</v>
      </c>
      <c r="U65" s="110" t="b">
        <v>0</v>
      </c>
      <c r="V65" s="110" t="b">
        <v>0</v>
      </c>
      <c r="W65" s="110" t="b">
        <v>0</v>
      </c>
      <c r="X65" s="110" t="b">
        <v>0</v>
      </c>
      <c r="Y65" s="110" t="b">
        <v>0</v>
      </c>
      <c r="Z65" s="110" t="b">
        <v>0</v>
      </c>
      <c r="AA65" s="110" t="b">
        <v>0</v>
      </c>
      <c r="AB65" s="110" t="b">
        <v>0</v>
      </c>
      <c r="AC65" s="110" t="b">
        <v>0</v>
      </c>
      <c r="AD65" s="110" t="b">
        <v>0</v>
      </c>
      <c r="AE65" s="110" t="b">
        <v>0</v>
      </c>
      <c r="AF65" s="110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  <c r="G66" s="110" t="b">
        <v>0</v>
      </c>
      <c r="H66" s="110" t="b">
        <v>0</v>
      </c>
      <c r="I66" s="110" t="b">
        <v>0</v>
      </c>
      <c r="J66" s="110" t="b">
        <v>0</v>
      </c>
      <c r="K66" s="110" t="b">
        <v>0</v>
      </c>
      <c r="L66" s="110" t="b">
        <v>0</v>
      </c>
      <c r="M66" s="110" t="b">
        <v>0</v>
      </c>
      <c r="N66" s="110" t="b">
        <v>0</v>
      </c>
      <c r="O66" s="110" t="b">
        <v>0</v>
      </c>
      <c r="P66" s="110" t="b">
        <v>0</v>
      </c>
      <c r="Q66" s="110" t="b">
        <v>0</v>
      </c>
      <c r="R66" s="110" t="b">
        <v>0</v>
      </c>
      <c r="S66" s="110" t="b">
        <v>0</v>
      </c>
      <c r="T66" s="110" t="b">
        <v>0</v>
      </c>
      <c r="U66" s="110" t="b">
        <v>0</v>
      </c>
      <c r="V66" s="110" t="b">
        <v>0</v>
      </c>
      <c r="W66" s="110" t="b">
        <v>0</v>
      </c>
      <c r="X66" s="110" t="b">
        <v>0</v>
      </c>
      <c r="Y66" s="110" t="b">
        <v>0</v>
      </c>
      <c r="Z66" s="110" t="b">
        <v>0</v>
      </c>
      <c r="AA66" s="110" t="b">
        <v>0</v>
      </c>
      <c r="AB66" s="110" t="b">
        <v>0</v>
      </c>
      <c r="AC66" s="110" t="b">
        <v>0</v>
      </c>
      <c r="AD66" s="110" t="b">
        <v>0</v>
      </c>
      <c r="AE66" s="110" t="b">
        <v>0</v>
      </c>
      <c r="AF66" s="110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  <c r="G67" s="110" t="b">
        <v>0</v>
      </c>
      <c r="H67" s="110" t="b">
        <v>0</v>
      </c>
      <c r="I67" s="110" t="b">
        <v>0</v>
      </c>
      <c r="J67" s="110" t="b">
        <v>0</v>
      </c>
      <c r="K67" s="110" t="b">
        <v>0</v>
      </c>
      <c r="L67" s="110" t="b">
        <v>0</v>
      </c>
      <c r="M67" s="110" t="b">
        <v>0</v>
      </c>
      <c r="N67" s="110" t="b">
        <v>0</v>
      </c>
      <c r="O67" s="110" t="b">
        <v>0</v>
      </c>
      <c r="P67" s="110" t="b">
        <v>0</v>
      </c>
      <c r="Q67" s="110" t="b">
        <v>0</v>
      </c>
      <c r="R67" s="110" t="b">
        <v>0</v>
      </c>
      <c r="S67" s="110" t="b">
        <v>0</v>
      </c>
      <c r="T67" s="110" t="b">
        <v>0</v>
      </c>
      <c r="U67" s="110" t="b">
        <v>0</v>
      </c>
      <c r="V67" s="110" t="b">
        <v>0</v>
      </c>
      <c r="W67" s="110" t="b">
        <v>0</v>
      </c>
      <c r="X67" s="110" t="b">
        <v>0</v>
      </c>
      <c r="Y67" s="110" t="b">
        <v>0</v>
      </c>
      <c r="Z67" s="110" t="b">
        <v>0</v>
      </c>
      <c r="AA67" s="110" t="b">
        <v>0</v>
      </c>
      <c r="AB67" s="110" t="b">
        <v>0</v>
      </c>
      <c r="AC67" s="110" t="b">
        <v>0</v>
      </c>
      <c r="AD67" s="110" t="b">
        <v>0</v>
      </c>
      <c r="AE67" s="110" t="b">
        <v>0</v>
      </c>
      <c r="AF67" s="110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  <c r="G68" s="103" t="n"/>
      <c r="H68" s="103" t="n"/>
      <c r="I68" s="103" t="n"/>
      <c r="J68" s="103" t="n"/>
      <c r="K68" s="103" t="n"/>
      <c r="L68" s="103" t="n"/>
      <c r="M68" s="103" t="n"/>
      <c r="N68" s="103" t="n"/>
      <c r="O68" s="103" t="n"/>
      <c r="P68" s="103" t="n"/>
      <c r="Q68" s="103" t="n"/>
      <c r="R68" s="103" t="n"/>
      <c r="S68" s="103" t="n"/>
      <c r="T68" s="103" t="n"/>
      <c r="U68" s="103" t="n"/>
      <c r="V68" s="103" t="n"/>
      <c r="W68" s="103" t="n"/>
      <c r="X68" s="103" t="n"/>
      <c r="Y68" s="103" t="n"/>
      <c r="Z68" s="103" t="n"/>
      <c r="AA68" s="103" t="n"/>
      <c r="AB68" s="103" t="n"/>
      <c r="AC68" s="103" t="n"/>
      <c r="AD68" s="103" t="n"/>
      <c r="AE68" s="103" t="n"/>
      <c r="AF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  <c r="G69" s="103" t="n"/>
      <c r="H69" s="103" t="n"/>
      <c r="I69" s="103" t="n"/>
      <c r="J69" s="103" t="n"/>
      <c r="K69" s="103" t="n"/>
      <c r="L69" s="103" t="n"/>
      <c r="M69" s="103" t="n"/>
      <c r="N69" s="103" t="n"/>
      <c r="O69" s="103" t="n"/>
      <c r="P69" s="103" t="n"/>
      <c r="Q69" s="103" t="n"/>
      <c r="R69" s="103" t="n"/>
      <c r="S69" s="103" t="n"/>
      <c r="T69" s="103" t="n"/>
      <c r="U69" s="103" t="n"/>
      <c r="V69" s="103" t="n"/>
      <c r="W69" s="103" t="n"/>
      <c r="X69" s="103" t="n"/>
      <c r="Y69" s="103" t="n"/>
      <c r="Z69" s="103" t="n"/>
      <c r="AA69" s="103" t="n"/>
      <c r="AB69" s="103" t="n"/>
      <c r="AC69" s="103" t="n"/>
      <c r="AD69" s="103" t="n"/>
      <c r="AE69" s="103" t="n"/>
      <c r="AF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  <c r="G70" s="103" t="n"/>
      <c r="H70" s="103" t="n"/>
      <c r="I70" s="103" t="n"/>
      <c r="J70" s="103" t="n"/>
      <c r="K70" s="103" t="n"/>
      <c r="L70" s="103" t="n"/>
      <c r="M70" s="103" t="n"/>
      <c r="N70" s="103" t="n"/>
      <c r="O70" s="103" t="n"/>
      <c r="P70" s="103" t="n"/>
      <c r="Q70" s="103" t="n"/>
      <c r="R70" s="103" t="n"/>
      <c r="S70" s="103" t="n"/>
      <c r="T70" s="103" t="n"/>
      <c r="U70" s="103" t="n"/>
      <c r="V70" s="103" t="n"/>
      <c r="W70" s="103" t="n"/>
      <c r="X70" s="103" t="n"/>
      <c r="Y70" s="103" t="n"/>
      <c r="Z70" s="103" t="n"/>
      <c r="AA70" s="103" t="n"/>
      <c r="AB70" s="103" t="n"/>
      <c r="AC70" s="103" t="n"/>
      <c r="AD70" s="103" t="n"/>
      <c r="AE70" s="103" t="n"/>
      <c r="AF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  <c r="G71" s="103" t="n"/>
      <c r="H71" s="103" t="n"/>
      <c r="I71" s="103" t="n"/>
      <c r="J71" s="103" t="n"/>
      <c r="K71" s="103" t="n"/>
      <c r="L71" s="103" t="n"/>
      <c r="M71" s="103" t="n"/>
      <c r="N71" s="103" t="n"/>
      <c r="O71" s="103" t="n"/>
      <c r="P71" s="103" t="n"/>
      <c r="Q71" s="103" t="n"/>
      <c r="R71" s="103" t="n"/>
      <c r="S71" s="103" t="n"/>
      <c r="T71" s="103" t="n"/>
      <c r="U71" s="103" t="n"/>
      <c r="V71" s="103" t="n"/>
      <c r="W71" s="103" t="n"/>
      <c r="X71" s="103" t="n"/>
      <c r="Y71" s="103" t="n"/>
      <c r="Z71" s="103" t="n"/>
      <c r="AA71" s="103" t="n"/>
      <c r="AB71" s="103" t="n"/>
      <c r="AC71" s="103" t="n"/>
      <c r="AD71" s="103" t="n"/>
      <c r="AE71" s="103" t="n"/>
      <c r="AF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  <c r="G72" s="103" t="n"/>
      <c r="H72" s="103" t="n"/>
      <c r="I72" s="103" t="n"/>
      <c r="J72" s="103" t="n"/>
      <c r="K72" s="103" t="n"/>
      <c r="L72" s="103" t="n"/>
      <c r="M72" s="103" t="n"/>
      <c r="N72" s="103" t="n"/>
      <c r="O72" s="103" t="n"/>
      <c r="P72" s="103" t="n"/>
      <c r="Q72" s="103" t="n"/>
      <c r="R72" s="103" t="n"/>
      <c r="S72" s="103" t="n"/>
      <c r="T72" s="103" t="n"/>
      <c r="U72" s="103" t="n"/>
      <c r="V72" s="103" t="n"/>
      <c r="W72" s="103" t="n"/>
      <c r="X72" s="103" t="n"/>
      <c r="Y72" s="103" t="n"/>
      <c r="Z72" s="103" t="n"/>
      <c r="AA72" s="103" t="n"/>
      <c r="AB72" s="103" t="n"/>
      <c r="AC72" s="103" t="n"/>
      <c r="AD72" s="103" t="n"/>
      <c r="AE72" s="103" t="n"/>
      <c r="AF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  <c r="G73" s="103" t="n"/>
      <c r="H73" s="103" t="n"/>
      <c r="I73" s="103" t="n"/>
      <c r="J73" s="103" t="n"/>
      <c r="K73" s="103" t="n"/>
      <c r="L73" s="103" t="n"/>
      <c r="M73" s="103" t="n"/>
      <c r="N73" s="103" t="n"/>
      <c r="O73" s="103" t="n"/>
      <c r="P73" s="103" t="n"/>
      <c r="Q73" s="103" t="n"/>
      <c r="R73" s="103" t="n"/>
      <c r="S73" s="103" t="n"/>
      <c r="T73" s="103" t="n"/>
      <c r="U73" s="103" t="n"/>
      <c r="V73" s="103" t="n"/>
      <c r="W73" s="103" t="n"/>
      <c r="X73" s="103" t="n"/>
      <c r="Y73" s="103" t="n"/>
      <c r="Z73" s="103" t="n"/>
      <c r="AA73" s="103" t="n"/>
      <c r="AB73" s="103" t="n"/>
      <c r="AC73" s="103" t="n"/>
      <c r="AD73" s="103" t="n"/>
      <c r="AE73" s="103" t="n"/>
      <c r="AF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  <c r="G74" s="103" t="n"/>
      <c r="H74" s="103" t="n"/>
      <c r="I74" s="103" t="n"/>
      <c r="J74" s="103" t="n"/>
      <c r="K74" s="103" t="n"/>
      <c r="L74" s="103" t="n"/>
      <c r="M74" s="103" t="n"/>
      <c r="N74" s="103" t="n"/>
      <c r="O74" s="103" t="n"/>
      <c r="P74" s="103" t="n"/>
      <c r="Q74" s="103" t="n"/>
      <c r="R74" s="103" t="n"/>
      <c r="S74" s="103" t="n"/>
      <c r="T74" s="103" t="n"/>
      <c r="U74" s="103" t="n"/>
      <c r="V74" s="103" t="n"/>
      <c r="W74" s="103" t="n"/>
      <c r="X74" s="103" t="n"/>
      <c r="Y74" s="103" t="n"/>
      <c r="Z74" s="103" t="n"/>
      <c r="AA74" s="103" t="n"/>
      <c r="AB74" s="103" t="n"/>
      <c r="AC74" s="103" t="n"/>
      <c r="AD74" s="103" t="n"/>
      <c r="AE74" s="103" t="n"/>
      <c r="AF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  <c r="G75" s="103" t="n"/>
      <c r="H75" s="103" t="n"/>
      <c r="I75" s="103" t="n"/>
      <c r="J75" s="103" t="n"/>
      <c r="K75" s="103" t="n"/>
      <c r="L75" s="103" t="n"/>
      <c r="M75" s="103" t="n"/>
      <c r="N75" s="103" t="n"/>
      <c r="O75" s="103" t="n"/>
      <c r="P75" s="103" t="n"/>
      <c r="Q75" s="103" t="n"/>
      <c r="R75" s="103" t="n"/>
      <c r="S75" s="103" t="n"/>
      <c r="T75" s="103" t="n"/>
      <c r="U75" s="103" t="n"/>
      <c r="V75" s="103" t="n"/>
      <c r="W75" s="103" t="n"/>
      <c r="X75" s="103" t="n"/>
      <c r="Y75" s="103" t="n"/>
      <c r="Z75" s="103" t="n"/>
      <c r="AA75" s="103" t="n"/>
      <c r="AB75" s="103" t="n"/>
      <c r="AC75" s="103" t="n"/>
      <c r="AD75" s="103" t="n"/>
      <c r="AE75" s="103" t="n"/>
      <c r="AF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  <c r="G76" s="103" t="n"/>
      <c r="H76" s="103" t="n"/>
      <c r="I76" s="103" t="n"/>
      <c r="J76" s="103" t="n"/>
      <c r="K76" s="103" t="n"/>
      <c r="L76" s="103" t="n"/>
      <c r="M76" s="103" t="n"/>
      <c r="N76" s="103" t="n"/>
      <c r="O76" s="103" t="n"/>
      <c r="P76" s="103" t="n"/>
      <c r="Q76" s="103" t="n"/>
      <c r="R76" s="103" t="n"/>
      <c r="S76" s="103" t="n"/>
      <c r="T76" s="103" t="n"/>
      <c r="U76" s="103" t="n"/>
      <c r="V76" s="103" t="n"/>
      <c r="W76" s="103" t="n"/>
      <c r="X76" s="103" t="n"/>
      <c r="Y76" s="103" t="n"/>
      <c r="Z76" s="103" t="n"/>
      <c r="AA76" s="103" t="n"/>
      <c r="AB76" s="103" t="n"/>
      <c r="AC76" s="103" t="n"/>
      <c r="AD76" s="103" t="n"/>
      <c r="AE76" s="103" t="n"/>
      <c r="AF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  <c r="G77" s="103" t="n"/>
      <c r="H77" s="103" t="n"/>
      <c r="I77" s="103" t="n"/>
      <c r="J77" s="103" t="n"/>
      <c r="K77" s="103" t="n"/>
      <c r="L77" s="103" t="n"/>
      <c r="M77" s="103" t="n"/>
      <c r="N77" s="103" t="n"/>
      <c r="O77" s="103" t="n"/>
      <c r="P77" s="103" t="n"/>
      <c r="Q77" s="103" t="n"/>
      <c r="R77" s="103" t="n"/>
      <c r="S77" s="103" t="n"/>
      <c r="T77" s="103" t="n"/>
      <c r="U77" s="103" t="n"/>
      <c r="V77" s="103" t="n"/>
      <c r="W77" s="103" t="n"/>
      <c r="X77" s="103" t="n"/>
      <c r="Y77" s="103" t="n"/>
      <c r="Z77" s="103" t="n"/>
      <c r="AA77" s="103" t="n"/>
      <c r="AB77" s="103" t="n"/>
      <c r="AC77" s="103" t="n"/>
      <c r="AD77" s="103" t="n"/>
      <c r="AE77" s="103" t="n"/>
      <c r="AF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  <c r="G78" s="103" t="n"/>
      <c r="H78" s="103" t="n"/>
      <c r="I78" s="103" t="n"/>
      <c r="J78" s="103" t="n"/>
      <c r="K78" s="103" t="n"/>
      <c r="L78" s="103" t="n"/>
      <c r="M78" s="103" t="n"/>
      <c r="N78" s="103" t="n"/>
      <c r="O78" s="103" t="n"/>
      <c r="P78" s="103" t="n"/>
      <c r="Q78" s="103" t="n"/>
      <c r="R78" s="103" t="n"/>
      <c r="S78" s="103" t="n"/>
      <c r="T78" s="103" t="n"/>
      <c r="U78" s="103" t="n"/>
      <c r="V78" s="103" t="n"/>
      <c r="W78" s="103" t="n"/>
      <c r="X78" s="103" t="n"/>
      <c r="Y78" s="103" t="n"/>
      <c r="Z78" s="103" t="n"/>
      <c r="AA78" s="103" t="n"/>
      <c r="AB78" s="103" t="n"/>
      <c r="AC78" s="103" t="n"/>
      <c r="AD78" s="103" t="n"/>
      <c r="AE78" s="103" t="n"/>
      <c r="AF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  <c r="G79" s="103" t="n"/>
      <c r="H79" s="103" t="n"/>
      <c r="I79" s="103" t="n"/>
      <c r="J79" s="103" t="n"/>
      <c r="K79" s="103" t="n"/>
      <c r="L79" s="103" t="n"/>
      <c r="M79" s="103" t="n"/>
      <c r="N79" s="103" t="n"/>
      <c r="O79" s="103" t="n"/>
      <c r="P79" s="103" t="n"/>
      <c r="Q79" s="103" t="n"/>
      <c r="R79" s="103" t="n"/>
      <c r="S79" s="103" t="n"/>
      <c r="T79" s="103" t="n"/>
      <c r="U79" s="103" t="n"/>
      <c r="V79" s="103" t="n"/>
      <c r="W79" s="103" t="n"/>
      <c r="X79" s="103" t="n"/>
      <c r="Y79" s="103" t="n"/>
      <c r="Z79" s="103" t="n"/>
      <c r="AA79" s="103" t="n"/>
      <c r="AB79" s="103" t="n"/>
      <c r="AC79" s="103" t="n"/>
      <c r="AD79" s="103" t="n"/>
      <c r="AE79" s="103" t="n"/>
      <c r="AF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  <c r="G80" s="103" t="n"/>
      <c r="H80" s="103" t="n"/>
      <c r="I80" s="103" t="n"/>
      <c r="J80" s="103" t="n"/>
      <c r="K80" s="103" t="n"/>
      <c r="L80" s="103" t="n"/>
      <c r="M80" s="103" t="n"/>
      <c r="N80" s="103" t="n"/>
      <c r="O80" s="103" t="n"/>
      <c r="P80" s="103" t="n"/>
      <c r="Q80" s="103" t="n"/>
      <c r="R80" s="103" t="n"/>
      <c r="S80" s="103" t="n"/>
      <c r="T80" s="103" t="n"/>
      <c r="U80" s="103" t="n"/>
      <c r="V80" s="103" t="n"/>
      <c r="W80" s="103" t="n"/>
      <c r="X80" s="103" t="n"/>
      <c r="Y80" s="103" t="n"/>
      <c r="Z80" s="103" t="n"/>
      <c r="AA80" s="103" t="n"/>
      <c r="AB80" s="103" t="n"/>
      <c r="AC80" s="103" t="n"/>
      <c r="AD80" s="103" t="n"/>
      <c r="AE80" s="103" t="n"/>
      <c r="AF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Week</t>
        </is>
      </c>
      <c r="E81" s="98" t="inlineStr">
        <is>
          <t>Matthew Perry</t>
        </is>
      </c>
      <c r="F81" s="98" t="inlineStr">
        <is>
          <t>chandrayaan-3</t>
        </is>
      </c>
      <c r="G81" s="98" t="inlineStr">
        <is>
          <t>titanic submarine</t>
        </is>
      </c>
      <c r="H81" s="98" t="inlineStr">
        <is>
          <t>hurricane lee</t>
        </is>
      </c>
      <c r="I81" s="98" t="inlineStr">
        <is>
          <t>maine shooting</t>
        </is>
      </c>
      <c r="J81" s="98" t="inlineStr">
        <is>
          <t>nashville shooting</t>
        </is>
      </c>
      <c r="K81" s="98" t="inlineStr">
        <is>
          <t>Tina Turner</t>
        </is>
      </c>
      <c r="L81" s="98" t="inlineStr">
        <is>
          <t>Ken Block</t>
        </is>
      </c>
      <c r="M81" s="98" t="inlineStr">
        <is>
          <t>Lil Tay</t>
        </is>
      </c>
      <c r="N81" s="98" t="inlineStr">
        <is>
          <t>Jerry Springer</t>
        </is>
      </c>
      <c r="O81" s="98" t="inlineStr">
        <is>
          <t>Angus Cloud</t>
        </is>
      </c>
      <c r="P81" s="98" t="inlineStr">
        <is>
          <t>Nicola Bulley</t>
        </is>
      </c>
      <c r="Q81" s="98" t="inlineStr">
        <is>
          <t>Jason Aldean</t>
        </is>
      </c>
      <c r="R81" s="98" t="inlineStr">
        <is>
          <t>Joe Jonas</t>
        </is>
      </c>
      <c r="S81" s="98" t="inlineStr">
        <is>
          <t>Smash Mouth</t>
        </is>
      </c>
      <c r="T81" s="98" t="inlineStr">
        <is>
          <t>Matthew Perry_SD_MARKPOINT</t>
        </is>
      </c>
      <c r="U81" s="98" t="inlineStr">
        <is>
          <t>chandrayaan-3_SD_MARKPOINT</t>
        </is>
      </c>
      <c r="V81" s="98" t="inlineStr">
        <is>
          <t>titanic submarine_SD_MARKPOINT</t>
        </is>
      </c>
      <c r="W81" s="98" t="inlineStr">
        <is>
          <t>hurricane lee_SD_MARKPOINT</t>
        </is>
      </c>
      <c r="X81" s="98" t="inlineStr">
        <is>
          <t>maine shooting_SD_MARKPOINT</t>
        </is>
      </c>
      <c r="Y81" s="98" t="inlineStr">
        <is>
          <t>nashville shooting_SD_MARKPOINT</t>
        </is>
      </c>
      <c r="Z81" s="98" t="inlineStr">
        <is>
          <t>Tina Turner_SD_MARKPOINT</t>
        </is>
      </c>
      <c r="AA81" s="98" t="inlineStr">
        <is>
          <t>Ken Block_SD_MARKPOINT</t>
        </is>
      </c>
      <c r="AB81" s="98" t="inlineStr">
        <is>
          <t>Lil Tay_SD_MARKPOINT</t>
        </is>
      </c>
      <c r="AC81" s="98" t="inlineStr">
        <is>
          <t>Jerry Springer_SD_MARKPOINT</t>
        </is>
      </c>
      <c r="AD81" s="98" t="inlineStr">
        <is>
          <t>Angus Cloud_SD_MARKPOINT</t>
        </is>
      </c>
      <c r="AE81" s="98" t="inlineStr">
        <is>
          <t>index</t>
        </is>
      </c>
      <c r="AF81" s="98" t="inlineStr">
        <is>
          <t>HasBlank</t>
        </is>
      </c>
      <c r="AG81" s="86" t="inlineStr">
        <is>
          <t>Record Hash</t>
        </is>
      </c>
      <c r="AH81" s="86" t="n"/>
    </row>
    <row r="82" ht="15" customHeight="1" s="102">
      <c r="A82" s="103" t="n"/>
      <c r="B82" s="103" t="n"/>
      <c r="C82" s="86" t="inlineStr">
        <is>
          <t>False</t>
        </is>
      </c>
      <c r="D82" s="82" t="n">
        <v>44927</v>
      </c>
      <c r="E82" s="82" t="n">
        <v>0</v>
      </c>
      <c r="F82" s="82" t="n">
        <v>0</v>
      </c>
      <c r="G82" s="82" t="n">
        <v>0</v>
      </c>
      <c r="H82" s="82" t="n">
        <v>0</v>
      </c>
      <c r="I82" s="82" t="n">
        <v>0</v>
      </c>
      <c r="J82" s="82" t="n">
        <v>0</v>
      </c>
      <c r="K82" s="82" t="n">
        <v>1</v>
      </c>
      <c r="L82" s="82" t="n">
        <v>32</v>
      </c>
      <c r="M82" s="82" t="n">
        <v>0</v>
      </c>
      <c r="N82" s="82" t="n">
        <v>0</v>
      </c>
      <c r="O82" s="82" t="n">
        <v>0</v>
      </c>
      <c r="P82" s="82" t="n">
        <v>0</v>
      </c>
      <c r="Q82" s="82" t="n">
        <v>0</v>
      </c>
      <c r="R82" s="82" t="n">
        <v>0</v>
      </c>
      <c r="S82" s="82" t="n">
        <v>0</v>
      </c>
      <c r="T82" s="82" t="inlineStr"/>
      <c r="U82" s="82" t="inlineStr"/>
      <c r="V82" s="82" t="inlineStr"/>
      <c r="W82" s="82" t="inlineStr"/>
      <c r="X82" s="82" t="inlineStr"/>
      <c r="Y82" s="82" t="inlineStr"/>
      <c r="Z82" s="82" t="inlineStr"/>
      <c r="AA82" s="82" t="inlineStr">
        <is>
          <t>Ken Block</t>
        </is>
      </c>
      <c r="AB82" s="82" t="inlineStr"/>
      <c r="AC82" s="82" t="inlineStr"/>
      <c r="AD82" s="82" t="inlineStr"/>
      <c r="AE82" s="82" t="n">
        <v>0</v>
      </c>
      <c r="AF82" s="82" t="n">
        <v>0</v>
      </c>
      <c r="AG82" s="86" t="n">
        <v>1.718337723887729e+19</v>
      </c>
      <c r="AH82" s="86" t="n"/>
    </row>
    <row r="83" ht="15" customHeight="1" s="102">
      <c r="A83" s="103" t="n"/>
      <c r="B83" s="103" t="n"/>
      <c r="C83" s="86" t="inlineStr">
        <is>
          <t>False</t>
        </is>
      </c>
      <c r="D83" s="82" t="n">
        <v>44934</v>
      </c>
      <c r="E83" s="82" t="n">
        <v>0</v>
      </c>
      <c r="F83" s="82" t="n">
        <v>0</v>
      </c>
      <c r="G83" s="82" t="n">
        <v>0</v>
      </c>
      <c r="H83" s="82" t="n">
        <v>0</v>
      </c>
      <c r="I83" s="82" t="n">
        <v>0</v>
      </c>
      <c r="J83" s="82" t="n">
        <v>0</v>
      </c>
      <c r="K83" s="82" t="n">
        <v>1</v>
      </c>
      <c r="L83" s="82" t="n">
        <v>2</v>
      </c>
      <c r="M83" s="82" t="n">
        <v>0</v>
      </c>
      <c r="N83" s="82" t="n">
        <v>0</v>
      </c>
      <c r="O83" s="82" t="n">
        <v>0</v>
      </c>
      <c r="P83" s="82" t="n">
        <v>0</v>
      </c>
      <c r="Q83" s="82" t="n">
        <v>0</v>
      </c>
      <c r="R83" s="82" t="n">
        <v>0</v>
      </c>
      <c r="S83" s="82" t="n">
        <v>0</v>
      </c>
      <c r="T83" s="82" t="inlineStr"/>
      <c r="U83" s="82" t="inlineStr"/>
      <c r="V83" s="82" t="inlineStr"/>
      <c r="W83" s="82" t="inlineStr"/>
      <c r="X83" s="82" t="inlineStr"/>
      <c r="Y83" s="82" t="inlineStr"/>
      <c r="Z83" s="82" t="inlineStr"/>
      <c r="AA83" s="82" t="inlineStr"/>
      <c r="AB83" s="82" t="inlineStr"/>
      <c r="AC83" s="82" t="inlineStr"/>
      <c r="AD83" s="82" t="inlineStr"/>
      <c r="AE83" s="82" t="n">
        <v>1</v>
      </c>
      <c r="AF83" s="82" t="n">
        <v>0</v>
      </c>
      <c r="AG83" s="86" t="n">
        <v>1.567929559416627e+19</v>
      </c>
      <c r="AH83" s="86" t="n"/>
    </row>
    <row r="84">
      <c r="A84" s="103" t="n"/>
      <c r="C84" s="86" t="inlineStr">
        <is>
          <t>False</t>
        </is>
      </c>
      <c r="D84" s="82" t="n">
        <v>44941</v>
      </c>
      <c r="E84" s="82" t="n">
        <v>0</v>
      </c>
      <c r="F84" s="82" t="n">
        <v>0</v>
      </c>
      <c r="G84" s="82" t="n">
        <v>0</v>
      </c>
      <c r="H84" s="82" t="n">
        <v>0</v>
      </c>
      <c r="I84" s="82" t="n">
        <v>0</v>
      </c>
      <c r="J84" s="82" t="n">
        <v>0</v>
      </c>
      <c r="K84" s="82" t="n">
        <v>1</v>
      </c>
      <c r="L84" s="82" t="n">
        <v>1</v>
      </c>
      <c r="M84" s="82" t="n">
        <v>0</v>
      </c>
      <c r="N84" s="82" t="n">
        <v>0</v>
      </c>
      <c r="O84" s="82" t="n">
        <v>0</v>
      </c>
      <c r="P84" s="82" t="n">
        <v>0</v>
      </c>
      <c r="Q84" s="82" t="n">
        <v>0</v>
      </c>
      <c r="R84" s="82" t="n">
        <v>0</v>
      </c>
      <c r="S84" s="82" t="n">
        <v>0</v>
      </c>
      <c r="T84" s="82" t="inlineStr"/>
      <c r="U84" s="82" t="inlineStr"/>
      <c r="V84" s="82" t="inlineStr"/>
      <c r="W84" s="82" t="inlineStr"/>
      <c r="X84" s="82" t="inlineStr"/>
      <c r="Y84" s="82" t="inlineStr"/>
      <c r="Z84" s="82" t="inlineStr"/>
      <c r="AA84" s="82" t="inlineStr"/>
      <c r="AB84" s="82" t="inlineStr"/>
      <c r="AC84" s="82" t="inlineStr"/>
      <c r="AD84" s="82" t="inlineStr"/>
      <c r="AE84" s="82" t="n">
        <v>2</v>
      </c>
      <c r="AF84" s="82" t="n">
        <v>0</v>
      </c>
      <c r="AG84" s="86" t="n">
        <v>5.938573461976288e+18</v>
      </c>
      <c r="AH84" s="86" t="n"/>
    </row>
    <row r="85">
      <c r="A85" s="103" t="n"/>
      <c r="C85" s="86" t="inlineStr">
        <is>
          <t>False</t>
        </is>
      </c>
      <c r="D85" s="82" t="n">
        <v>44948</v>
      </c>
      <c r="E85" s="82" t="n">
        <v>0</v>
      </c>
      <c r="F85" s="82" t="n">
        <v>0</v>
      </c>
      <c r="G85" s="82" t="n">
        <v>0</v>
      </c>
      <c r="H85" s="82" t="n">
        <v>0</v>
      </c>
      <c r="I85" s="82" t="n">
        <v>0</v>
      </c>
      <c r="J85" s="82" t="n">
        <v>0</v>
      </c>
      <c r="K85" s="82" t="n">
        <v>1</v>
      </c>
      <c r="L85" s="82" t="n">
        <v>0</v>
      </c>
      <c r="M85" s="82" t="n">
        <v>0</v>
      </c>
      <c r="N85" s="82" t="n">
        <v>0</v>
      </c>
      <c r="O85" s="82" t="n">
        <v>0</v>
      </c>
      <c r="P85" s="82" t="n">
        <v>0</v>
      </c>
      <c r="Q85" s="82" t="n">
        <v>0</v>
      </c>
      <c r="R85" s="82" t="n">
        <v>0</v>
      </c>
      <c r="S85" s="82" t="n">
        <v>0</v>
      </c>
      <c r="T85" s="82" t="inlineStr"/>
      <c r="U85" s="82" t="inlineStr"/>
      <c r="V85" s="82" t="inlineStr"/>
      <c r="W85" s="82" t="inlineStr"/>
      <c r="X85" s="82" t="inlineStr"/>
      <c r="Y85" s="82" t="inlineStr"/>
      <c r="Z85" s="82" t="inlineStr"/>
      <c r="AA85" s="82" t="inlineStr"/>
      <c r="AB85" s="82" t="inlineStr"/>
      <c r="AC85" s="82" t="inlineStr"/>
      <c r="AD85" s="82" t="inlineStr"/>
      <c r="AE85" s="82" t="n">
        <v>3</v>
      </c>
      <c r="AF85" s="82" t="n">
        <v>0</v>
      </c>
      <c r="AG85" s="86" t="n">
        <v>6.145622031934108e+18</v>
      </c>
      <c r="AH85" s="86" t="n"/>
    </row>
    <row r="86">
      <c r="A86" s="103" t="n"/>
      <c r="C86" s="86" t="inlineStr">
        <is>
          <t>False</t>
        </is>
      </c>
      <c r="D86" s="82" t="n">
        <v>44955</v>
      </c>
      <c r="E86" s="82" t="n">
        <v>0</v>
      </c>
      <c r="F86" s="82" t="n">
        <v>0</v>
      </c>
      <c r="G86" s="82" t="n">
        <v>0</v>
      </c>
      <c r="H86" s="82" t="n">
        <v>0</v>
      </c>
      <c r="I86" s="82" t="n">
        <v>0</v>
      </c>
      <c r="J86" s="82" t="n">
        <v>0</v>
      </c>
      <c r="K86" s="82" t="n">
        <v>1</v>
      </c>
      <c r="L86" s="82" t="n">
        <v>0</v>
      </c>
      <c r="M86" s="82" t="n">
        <v>0</v>
      </c>
      <c r="N86" s="82" t="n">
        <v>0</v>
      </c>
      <c r="O86" s="82" t="n">
        <v>0</v>
      </c>
      <c r="P86" s="82" t="n">
        <v>4</v>
      </c>
      <c r="Q86" s="82" t="n">
        <v>0</v>
      </c>
      <c r="R86" s="82" t="n">
        <v>0</v>
      </c>
      <c r="S86" s="82" t="n">
        <v>0</v>
      </c>
      <c r="T86" s="82" t="inlineStr"/>
      <c r="U86" s="82" t="inlineStr"/>
      <c r="V86" s="82" t="inlineStr"/>
      <c r="W86" s="82" t="inlineStr"/>
      <c r="X86" s="82" t="inlineStr"/>
      <c r="Y86" s="82" t="inlineStr"/>
      <c r="Z86" s="82" t="inlineStr"/>
      <c r="AA86" s="82" t="inlineStr"/>
      <c r="AB86" s="82" t="inlineStr"/>
      <c r="AC86" s="82" t="inlineStr"/>
      <c r="AD86" s="82" t="inlineStr"/>
      <c r="AE86" s="82" t="n">
        <v>4</v>
      </c>
      <c r="AF86" s="82" t="n">
        <v>0</v>
      </c>
      <c r="AG86" s="86" t="n">
        <v>1.175463249203924e+18</v>
      </c>
      <c r="AH86" s="86" t="n"/>
    </row>
    <row r="87">
      <c r="A87" s="103" t="n"/>
      <c r="C87" s="86" t="inlineStr">
        <is>
          <t>False</t>
        </is>
      </c>
      <c r="D87" s="82" t="n">
        <v>44962</v>
      </c>
      <c r="E87" s="82" t="n">
        <v>0</v>
      </c>
      <c r="F87" s="82" t="n">
        <v>0</v>
      </c>
      <c r="G87" s="82" t="n">
        <v>0</v>
      </c>
      <c r="H87" s="82" t="n">
        <v>0</v>
      </c>
      <c r="I87" s="82" t="n">
        <v>0</v>
      </c>
      <c r="J87" s="82" t="n">
        <v>0</v>
      </c>
      <c r="K87" s="82" t="n">
        <v>1</v>
      </c>
      <c r="L87" s="82" t="n">
        <v>0</v>
      </c>
      <c r="M87" s="82" t="n">
        <v>0</v>
      </c>
      <c r="N87" s="82" t="n">
        <v>0</v>
      </c>
      <c r="O87" s="82" t="n">
        <v>0</v>
      </c>
      <c r="P87" s="82" t="n">
        <v>14</v>
      </c>
      <c r="Q87" s="82" t="n">
        <v>0</v>
      </c>
      <c r="R87" s="82" t="n">
        <v>0</v>
      </c>
      <c r="S87" s="82" t="n">
        <v>0</v>
      </c>
      <c r="T87" s="82" t="inlineStr"/>
      <c r="U87" s="82" t="inlineStr"/>
      <c r="V87" s="82" t="inlineStr"/>
      <c r="W87" s="82" t="inlineStr"/>
      <c r="X87" s="82" t="inlineStr"/>
      <c r="Y87" s="82" t="inlineStr"/>
      <c r="Z87" s="82" t="inlineStr"/>
      <c r="AA87" s="82" t="inlineStr"/>
      <c r="AB87" s="82" t="inlineStr"/>
      <c r="AC87" s="82" t="inlineStr"/>
      <c r="AD87" s="82" t="inlineStr"/>
      <c r="AE87" s="82" t="n">
        <v>5</v>
      </c>
      <c r="AF87" s="82" t="n">
        <v>0</v>
      </c>
      <c r="AG87" s="86" t="n">
        <v>5.250310920350049e+17</v>
      </c>
      <c r="AH87" s="86" t="n"/>
    </row>
    <row r="88">
      <c r="A88" s="103" t="n"/>
      <c r="C88" s="86" t="inlineStr">
        <is>
          <t>False</t>
        </is>
      </c>
      <c r="D88" s="82" t="n">
        <v>44969</v>
      </c>
      <c r="E88" s="82" t="n">
        <v>0</v>
      </c>
      <c r="F88" s="82" t="n">
        <v>0</v>
      </c>
      <c r="G88" s="82" t="n">
        <v>0</v>
      </c>
      <c r="H88" s="82" t="n">
        <v>0</v>
      </c>
      <c r="I88" s="82" t="n">
        <v>0</v>
      </c>
      <c r="J88" s="82" t="n">
        <v>0</v>
      </c>
      <c r="K88" s="82" t="n">
        <v>1</v>
      </c>
      <c r="L88" s="82" t="n">
        <v>0</v>
      </c>
      <c r="M88" s="82" t="n">
        <v>0</v>
      </c>
      <c r="N88" s="82" t="n">
        <v>0</v>
      </c>
      <c r="O88" s="82" t="n">
        <v>0</v>
      </c>
      <c r="P88" s="82" t="n">
        <v>12</v>
      </c>
      <c r="Q88" s="82" t="n">
        <v>1</v>
      </c>
      <c r="R88" s="82" t="n">
        <v>0</v>
      </c>
      <c r="S88" s="82" t="n">
        <v>0</v>
      </c>
      <c r="T88" s="82" t="inlineStr"/>
      <c r="U88" s="82" t="inlineStr"/>
      <c r="V88" s="82" t="inlineStr"/>
      <c r="W88" s="82" t="inlineStr"/>
      <c r="X88" s="82" t="inlineStr"/>
      <c r="Y88" s="82" t="inlineStr"/>
      <c r="Z88" s="82" t="inlineStr"/>
      <c r="AA88" s="82" t="inlineStr"/>
      <c r="AB88" s="82" t="inlineStr"/>
      <c r="AC88" s="82" t="inlineStr"/>
      <c r="AD88" s="82" t="inlineStr"/>
      <c r="AE88" s="82" t="n">
        <v>6</v>
      </c>
      <c r="AF88" s="82" t="n">
        <v>0</v>
      </c>
      <c r="AG88" s="86" t="n">
        <v>1.574162420407734e+19</v>
      </c>
      <c r="AH88" s="86" t="n"/>
    </row>
    <row r="89">
      <c r="A89" s="103" t="n"/>
      <c r="C89" s="86" t="inlineStr">
        <is>
          <t>False</t>
        </is>
      </c>
      <c r="D89" s="82" t="n">
        <v>44976</v>
      </c>
      <c r="E89" s="82" t="n">
        <v>0</v>
      </c>
      <c r="F89" s="82" t="n">
        <v>0</v>
      </c>
      <c r="G89" s="82" t="n">
        <v>0</v>
      </c>
      <c r="H89" s="82" t="n">
        <v>0</v>
      </c>
      <c r="I89" s="82" t="n">
        <v>0</v>
      </c>
      <c r="J89" s="82" t="n">
        <v>0</v>
      </c>
      <c r="K89" s="82" t="n">
        <v>1</v>
      </c>
      <c r="L89" s="82" t="n">
        <v>0</v>
      </c>
      <c r="M89" s="82" t="n">
        <v>0</v>
      </c>
      <c r="N89" s="82" t="n">
        <v>0</v>
      </c>
      <c r="O89" s="82" t="n">
        <v>0</v>
      </c>
      <c r="P89" s="82" t="n">
        <v>17</v>
      </c>
      <c r="Q89" s="82" t="n">
        <v>0</v>
      </c>
      <c r="R89" s="82" t="n">
        <v>0</v>
      </c>
      <c r="S89" s="82" t="n">
        <v>0</v>
      </c>
      <c r="T89" s="82" t="inlineStr"/>
      <c r="U89" s="82" t="inlineStr"/>
      <c r="V89" s="82" t="inlineStr"/>
      <c r="W89" s="82" t="inlineStr"/>
      <c r="X89" s="82" t="inlineStr"/>
      <c r="Y89" s="82" t="inlineStr"/>
      <c r="Z89" s="82" t="inlineStr"/>
      <c r="AA89" s="82" t="inlineStr"/>
      <c r="AB89" s="82" t="inlineStr"/>
      <c r="AC89" s="82" t="inlineStr"/>
      <c r="AD89" s="82" t="inlineStr"/>
      <c r="AE89" s="82" t="n">
        <v>7</v>
      </c>
      <c r="AF89" s="82" t="n">
        <v>0</v>
      </c>
      <c r="AG89" s="86" t="n">
        <v>1.072832489675869e+19</v>
      </c>
      <c r="AH89" s="86" t="n"/>
    </row>
    <row r="90">
      <c r="A90" s="103" t="n"/>
      <c r="C90" s="86" t="inlineStr">
        <is>
          <t>False</t>
        </is>
      </c>
      <c r="D90" s="82" t="n">
        <v>44983</v>
      </c>
      <c r="E90" s="82" t="n">
        <v>0</v>
      </c>
      <c r="F90" s="82" t="n">
        <v>0</v>
      </c>
      <c r="G90" s="82" t="n">
        <v>0</v>
      </c>
      <c r="H90" s="82" t="n">
        <v>0</v>
      </c>
      <c r="I90" s="82" t="n">
        <v>0</v>
      </c>
      <c r="J90" s="82" t="n">
        <v>0</v>
      </c>
      <c r="K90" s="82" t="n">
        <v>0</v>
      </c>
      <c r="L90" s="82" t="n">
        <v>0</v>
      </c>
      <c r="M90" s="82" t="n">
        <v>0</v>
      </c>
      <c r="N90" s="82" t="n">
        <v>0</v>
      </c>
      <c r="O90" s="82" t="n">
        <v>0</v>
      </c>
      <c r="P90" s="82" t="n">
        <v>2</v>
      </c>
      <c r="Q90" s="82" t="n">
        <v>0</v>
      </c>
      <c r="R90" s="82" t="n">
        <v>0</v>
      </c>
      <c r="S90" s="82" t="n">
        <v>0</v>
      </c>
      <c r="T90" s="82" t="inlineStr"/>
      <c r="U90" s="82" t="inlineStr"/>
      <c r="V90" s="82" t="inlineStr"/>
      <c r="W90" s="82" t="inlineStr"/>
      <c r="X90" s="82" t="inlineStr"/>
      <c r="Y90" s="82" t="inlineStr"/>
      <c r="Z90" s="82" t="inlineStr"/>
      <c r="AA90" s="82" t="inlineStr"/>
      <c r="AB90" s="82" t="inlineStr"/>
      <c r="AC90" s="82" t="inlineStr"/>
      <c r="AD90" s="82" t="inlineStr"/>
      <c r="AE90" s="82" t="n">
        <v>8</v>
      </c>
      <c r="AF90" s="82" t="n">
        <v>0</v>
      </c>
      <c r="AG90" s="86" t="n">
        <v>1.895116649703482e+18</v>
      </c>
      <c r="AH90" s="86" t="n"/>
    </row>
    <row r="91">
      <c r="A91" s="103" t="n"/>
      <c r="C91" s="86" t="inlineStr">
        <is>
          <t>False</t>
        </is>
      </c>
      <c r="D91" s="82" t="n">
        <v>44990</v>
      </c>
      <c r="E91" s="82" t="n">
        <v>0</v>
      </c>
      <c r="F91" s="82" t="n">
        <v>0</v>
      </c>
      <c r="G91" s="82" t="n">
        <v>0</v>
      </c>
      <c r="H91" s="82" t="n">
        <v>0</v>
      </c>
      <c r="I91" s="82" t="n">
        <v>0</v>
      </c>
      <c r="J91" s="82" t="n">
        <v>0</v>
      </c>
      <c r="K91" s="82" t="n">
        <v>1</v>
      </c>
      <c r="L91" s="82" t="n">
        <v>0</v>
      </c>
      <c r="M91" s="82" t="n">
        <v>0</v>
      </c>
      <c r="N91" s="82" t="n">
        <v>0</v>
      </c>
      <c r="O91" s="82" t="n">
        <v>0</v>
      </c>
      <c r="P91" s="82" t="n">
        <v>1</v>
      </c>
      <c r="Q91" s="82" t="n">
        <v>0</v>
      </c>
      <c r="R91" s="82" t="n">
        <v>0</v>
      </c>
      <c r="S91" s="82" t="n">
        <v>0</v>
      </c>
      <c r="T91" s="82" t="inlineStr"/>
      <c r="U91" s="82" t="inlineStr"/>
      <c r="V91" s="82" t="inlineStr"/>
      <c r="W91" s="82" t="inlineStr"/>
      <c r="X91" s="82" t="inlineStr"/>
      <c r="Y91" s="82" t="inlineStr"/>
      <c r="Z91" s="82" t="inlineStr"/>
      <c r="AA91" s="82" t="inlineStr"/>
      <c r="AB91" s="82" t="inlineStr"/>
      <c r="AC91" s="82" t="inlineStr"/>
      <c r="AD91" s="82" t="inlineStr"/>
      <c r="AE91" s="82" t="n">
        <v>9</v>
      </c>
      <c r="AF91" s="82" t="n">
        <v>0</v>
      </c>
      <c r="AG91" s="86" t="n">
        <v>1.274723960704514e+18</v>
      </c>
      <c r="AH91" s="86" t="n"/>
    </row>
    <row r="92">
      <c r="A92" s="103" t="n"/>
      <c r="C92" s="86" t="inlineStr">
        <is>
          <t>False</t>
        </is>
      </c>
      <c r="D92" s="82" t="n">
        <v>44997</v>
      </c>
      <c r="E92" s="82" t="n">
        <v>0</v>
      </c>
      <c r="F92" s="82" t="n">
        <v>0</v>
      </c>
      <c r="G92" s="82" t="n">
        <v>0</v>
      </c>
      <c r="H92" s="82" t="n">
        <v>0</v>
      </c>
      <c r="I92" s="82" t="n">
        <v>0</v>
      </c>
      <c r="J92" s="82" t="n">
        <v>0</v>
      </c>
      <c r="K92" s="82" t="n">
        <v>1</v>
      </c>
      <c r="L92" s="82" t="n">
        <v>0</v>
      </c>
      <c r="M92" s="82" t="n">
        <v>0</v>
      </c>
      <c r="N92" s="82" t="n">
        <v>0</v>
      </c>
      <c r="O92" s="82" t="n">
        <v>0</v>
      </c>
      <c r="P92" s="82" t="n">
        <v>1</v>
      </c>
      <c r="Q92" s="82" t="n">
        <v>0</v>
      </c>
      <c r="R92" s="82" t="n">
        <v>0</v>
      </c>
      <c r="S92" s="82" t="n">
        <v>0</v>
      </c>
      <c r="T92" s="82" t="inlineStr"/>
      <c r="U92" s="82" t="inlineStr"/>
      <c r="V92" s="82" t="inlineStr"/>
      <c r="W92" s="82" t="inlineStr"/>
      <c r="X92" s="82" t="inlineStr"/>
      <c r="Y92" s="82" t="inlineStr"/>
      <c r="Z92" s="82" t="inlineStr"/>
      <c r="AA92" s="82" t="inlineStr"/>
      <c r="AB92" s="82" t="inlineStr"/>
      <c r="AC92" s="82" t="inlineStr"/>
      <c r="AD92" s="82" t="inlineStr"/>
      <c r="AE92" s="82" t="n">
        <v>10</v>
      </c>
      <c r="AF92" s="82" t="n">
        <v>0</v>
      </c>
      <c r="AG92" s="86" t="n">
        <v>1.1408601279316e+19</v>
      </c>
      <c r="AH92" s="86" t="n"/>
    </row>
    <row r="93">
      <c r="A93" s="103" t="n"/>
      <c r="C93" s="86" t="inlineStr">
        <is>
          <t>False</t>
        </is>
      </c>
      <c r="D93" s="82" t="n">
        <v>45004</v>
      </c>
      <c r="E93" s="82" t="n">
        <v>0</v>
      </c>
      <c r="F93" s="82" t="n">
        <v>0</v>
      </c>
      <c r="G93" s="82" t="n">
        <v>0</v>
      </c>
      <c r="H93" s="82" t="n">
        <v>0</v>
      </c>
      <c r="I93" s="82" t="n">
        <v>0</v>
      </c>
      <c r="J93" s="82" t="n">
        <v>0</v>
      </c>
      <c r="K93" s="82" t="n">
        <v>1</v>
      </c>
      <c r="L93" s="82" t="n">
        <v>0</v>
      </c>
      <c r="M93" s="82" t="n">
        <v>0</v>
      </c>
      <c r="N93" s="82" t="n">
        <v>0</v>
      </c>
      <c r="O93" s="82" t="n">
        <v>0</v>
      </c>
      <c r="P93" s="82" t="n">
        <v>0</v>
      </c>
      <c r="Q93" s="82" t="n">
        <v>0</v>
      </c>
      <c r="R93" s="82" t="n">
        <v>0</v>
      </c>
      <c r="S93" s="82" t="n">
        <v>0</v>
      </c>
      <c r="T93" s="82" t="inlineStr"/>
      <c r="U93" s="82" t="inlineStr"/>
      <c r="V93" s="82" t="inlineStr"/>
      <c r="W93" s="82" t="inlineStr"/>
      <c r="X93" s="82" t="inlineStr"/>
      <c r="Y93" s="82" t="inlineStr"/>
      <c r="Z93" s="82" t="inlineStr"/>
      <c r="AA93" s="82" t="inlineStr"/>
      <c r="AB93" s="82" t="inlineStr"/>
      <c r="AC93" s="82" t="inlineStr"/>
      <c r="AD93" s="82" t="inlineStr"/>
      <c r="AE93" s="82" t="n">
        <v>11</v>
      </c>
      <c r="AF93" s="82" t="n">
        <v>0</v>
      </c>
      <c r="AG93" s="86" t="n">
        <v>7.398992790204583e+18</v>
      </c>
      <c r="AH93" s="86" t="n"/>
    </row>
    <row r="94">
      <c r="A94" s="103" t="n"/>
      <c r="C94" s="86" t="inlineStr">
        <is>
          <t>False</t>
        </is>
      </c>
      <c r="D94" s="82" t="n">
        <v>45011</v>
      </c>
      <c r="E94" s="82" t="n">
        <v>0</v>
      </c>
      <c r="F94" s="82" t="n">
        <v>0</v>
      </c>
      <c r="G94" s="82" t="n">
        <v>0</v>
      </c>
      <c r="H94" s="82" t="n">
        <v>0</v>
      </c>
      <c r="I94" s="82" t="n">
        <v>0</v>
      </c>
      <c r="J94" s="82" t="n">
        <v>38</v>
      </c>
      <c r="K94" s="82" t="n">
        <v>1</v>
      </c>
      <c r="L94" s="82" t="n">
        <v>0</v>
      </c>
      <c r="M94" s="82" t="n">
        <v>0</v>
      </c>
      <c r="N94" s="82" t="n">
        <v>0</v>
      </c>
      <c r="O94" s="82" t="n">
        <v>0</v>
      </c>
      <c r="P94" s="82" t="n">
        <v>0</v>
      </c>
      <c r="Q94" s="82" t="n">
        <v>0</v>
      </c>
      <c r="R94" s="82" t="n">
        <v>0</v>
      </c>
      <c r="S94" s="82" t="n">
        <v>0</v>
      </c>
      <c r="T94" s="82" t="inlineStr"/>
      <c r="U94" s="82" t="inlineStr"/>
      <c r="V94" s="82" t="inlineStr"/>
      <c r="W94" s="82" t="inlineStr"/>
      <c r="X94" s="82" t="inlineStr"/>
      <c r="Y94" s="82" t="inlineStr">
        <is>
          <t>nashville shooting</t>
        </is>
      </c>
      <c r="Z94" s="82" t="inlineStr"/>
      <c r="AA94" s="82" t="inlineStr"/>
      <c r="AB94" s="82" t="inlineStr"/>
      <c r="AC94" s="82" t="inlineStr"/>
      <c r="AD94" s="82" t="inlineStr"/>
      <c r="AE94" s="82" t="n">
        <v>12</v>
      </c>
      <c r="AF94" s="82" t="n">
        <v>0</v>
      </c>
      <c r="AG94" s="86" t="n">
        <v>1.221886056053338e+19</v>
      </c>
      <c r="AH94" s="86" t="n"/>
    </row>
    <row r="95">
      <c r="A95" s="103" t="n"/>
      <c r="C95" s="86" t="inlineStr">
        <is>
          <t>False</t>
        </is>
      </c>
      <c r="D95" s="82" t="n">
        <v>45018</v>
      </c>
      <c r="E95" s="82" t="n">
        <v>0</v>
      </c>
      <c r="F95" s="82" t="n">
        <v>0</v>
      </c>
      <c r="G95" s="82" t="n">
        <v>0</v>
      </c>
      <c r="H95" s="82" t="n">
        <v>0</v>
      </c>
      <c r="I95" s="82" t="n">
        <v>0</v>
      </c>
      <c r="J95" s="82" t="n">
        <v>2</v>
      </c>
      <c r="K95" s="82" t="n">
        <v>0</v>
      </c>
      <c r="L95" s="82" t="n">
        <v>0</v>
      </c>
      <c r="M95" s="82" t="n">
        <v>0</v>
      </c>
      <c r="N95" s="82" t="n">
        <v>0</v>
      </c>
      <c r="O95" s="82" t="n">
        <v>0</v>
      </c>
      <c r="P95" s="82" t="n">
        <v>0</v>
      </c>
      <c r="Q95" s="82" t="n">
        <v>0</v>
      </c>
      <c r="R95" s="82" t="n">
        <v>0</v>
      </c>
      <c r="S95" s="82" t="n">
        <v>0</v>
      </c>
      <c r="T95" s="82" t="inlineStr"/>
      <c r="U95" s="82" t="inlineStr"/>
      <c r="V95" s="82" t="inlineStr"/>
      <c r="W95" s="82" t="inlineStr"/>
      <c r="X95" s="82" t="inlineStr"/>
      <c r="Y95" s="82" t="inlineStr"/>
      <c r="Z95" s="82" t="inlineStr"/>
      <c r="AA95" s="82" t="inlineStr"/>
      <c r="AB95" s="82" t="inlineStr"/>
      <c r="AC95" s="82" t="inlineStr"/>
      <c r="AD95" s="82" t="inlineStr"/>
      <c r="AE95" s="82" t="n">
        <v>13</v>
      </c>
      <c r="AF95" s="82" t="n">
        <v>0</v>
      </c>
      <c r="AG95" s="86" t="n">
        <v>1.028472435441114e+19</v>
      </c>
      <c r="AH95" s="86" t="n"/>
    </row>
    <row r="96">
      <c r="A96" s="103" t="n"/>
      <c r="C96" s="86" t="inlineStr">
        <is>
          <t>False</t>
        </is>
      </c>
      <c r="D96" s="82" t="n">
        <v>45025</v>
      </c>
      <c r="E96" s="82" t="n">
        <v>0</v>
      </c>
      <c r="F96" s="82" t="n">
        <v>0</v>
      </c>
      <c r="G96" s="82" t="n">
        <v>0</v>
      </c>
      <c r="H96" s="82" t="n">
        <v>0</v>
      </c>
      <c r="I96" s="82" t="n">
        <v>0</v>
      </c>
      <c r="J96" s="82" t="n">
        <v>1</v>
      </c>
      <c r="K96" s="82" t="n">
        <v>1</v>
      </c>
      <c r="L96" s="82" t="n">
        <v>0</v>
      </c>
      <c r="M96" s="82" t="n">
        <v>0</v>
      </c>
      <c r="N96" s="82" t="n">
        <v>0</v>
      </c>
      <c r="O96" s="82" t="n">
        <v>0</v>
      </c>
      <c r="P96" s="82" t="n">
        <v>1</v>
      </c>
      <c r="Q96" s="82" t="n">
        <v>0</v>
      </c>
      <c r="R96" s="82" t="n">
        <v>0</v>
      </c>
      <c r="S96" s="82" t="n">
        <v>0</v>
      </c>
      <c r="T96" s="82" t="inlineStr"/>
      <c r="U96" s="82" t="inlineStr"/>
      <c r="V96" s="82" t="inlineStr"/>
      <c r="W96" s="82" t="inlineStr"/>
      <c r="X96" s="82" t="inlineStr"/>
      <c r="Y96" s="82" t="inlineStr"/>
      <c r="Z96" s="82" t="inlineStr"/>
      <c r="AA96" s="82" t="inlineStr"/>
      <c r="AB96" s="82" t="inlineStr"/>
      <c r="AC96" s="82" t="inlineStr"/>
      <c r="AD96" s="82" t="inlineStr"/>
      <c r="AE96" s="82" t="n">
        <v>14</v>
      </c>
      <c r="AF96" s="82" t="n">
        <v>0</v>
      </c>
      <c r="AG96" s="86" t="n">
        <v>1.031857797037351e+19</v>
      </c>
      <c r="AH96" s="86" t="n"/>
    </row>
    <row r="97">
      <c r="A97" s="103" t="n"/>
      <c r="C97" s="86" t="inlineStr">
        <is>
          <t>False</t>
        </is>
      </c>
      <c r="D97" s="82" t="n">
        <v>45032</v>
      </c>
      <c r="E97" s="82" t="n">
        <v>0</v>
      </c>
      <c r="F97" s="82" t="n">
        <v>0</v>
      </c>
      <c r="G97" s="82" t="n">
        <v>0</v>
      </c>
      <c r="H97" s="82" t="n">
        <v>0</v>
      </c>
      <c r="I97" s="82" t="n">
        <v>0</v>
      </c>
      <c r="J97" s="82" t="n">
        <v>0</v>
      </c>
      <c r="K97" s="82" t="n">
        <v>0</v>
      </c>
      <c r="L97" s="82" t="n">
        <v>0</v>
      </c>
      <c r="M97" s="82" t="n">
        <v>0</v>
      </c>
      <c r="N97" s="82" t="n">
        <v>0</v>
      </c>
      <c r="O97" s="82" t="n">
        <v>0</v>
      </c>
      <c r="P97" s="82" t="n">
        <v>0</v>
      </c>
      <c r="Q97" s="82" t="n">
        <v>0</v>
      </c>
      <c r="R97" s="82" t="n">
        <v>0</v>
      </c>
      <c r="S97" s="82" t="n">
        <v>0</v>
      </c>
      <c r="T97" s="82" t="inlineStr"/>
      <c r="U97" s="82" t="inlineStr"/>
      <c r="V97" s="82" t="inlineStr"/>
      <c r="W97" s="82" t="inlineStr"/>
      <c r="X97" s="82" t="inlineStr"/>
      <c r="Y97" s="82" t="inlineStr"/>
      <c r="Z97" s="82" t="inlineStr"/>
      <c r="AA97" s="82" t="inlineStr"/>
      <c r="AB97" s="82" t="inlineStr"/>
      <c r="AC97" s="82" t="inlineStr"/>
      <c r="AD97" s="82" t="inlineStr"/>
      <c r="AE97" s="82" t="n">
        <v>15</v>
      </c>
      <c r="AF97" s="82" t="n">
        <v>0</v>
      </c>
      <c r="AG97" s="86" t="n">
        <v>1.507943283344844e+19</v>
      </c>
      <c r="AH97" s="86" t="n"/>
    </row>
    <row r="98">
      <c r="A98" s="103" t="n"/>
      <c r="C98" s="86" t="inlineStr">
        <is>
          <t>False</t>
        </is>
      </c>
      <c r="D98" s="82" t="n">
        <v>45039</v>
      </c>
      <c r="E98" s="82" t="n">
        <v>0</v>
      </c>
      <c r="F98" s="82" t="n">
        <v>0</v>
      </c>
      <c r="G98" s="82" t="n">
        <v>0</v>
      </c>
      <c r="H98" s="82" t="n">
        <v>0</v>
      </c>
      <c r="I98" s="82" t="n">
        <v>0</v>
      </c>
      <c r="J98" s="82" t="n">
        <v>0</v>
      </c>
      <c r="K98" s="82" t="n">
        <v>0</v>
      </c>
      <c r="L98" s="82" t="n">
        <v>0</v>
      </c>
      <c r="M98" s="82" t="n">
        <v>0</v>
      </c>
      <c r="N98" s="82" t="n">
        <v>44</v>
      </c>
      <c r="O98" s="82" t="n">
        <v>0</v>
      </c>
      <c r="P98" s="82" t="n">
        <v>0</v>
      </c>
      <c r="Q98" s="82" t="n">
        <v>0</v>
      </c>
      <c r="R98" s="82" t="n">
        <v>0</v>
      </c>
      <c r="S98" s="82" t="n">
        <v>0</v>
      </c>
      <c r="T98" s="82" t="inlineStr"/>
      <c r="U98" s="82" t="inlineStr"/>
      <c r="V98" s="82" t="inlineStr"/>
      <c r="W98" s="82" t="inlineStr"/>
      <c r="X98" s="82" t="inlineStr"/>
      <c r="Y98" s="82" t="inlineStr"/>
      <c r="Z98" s="82" t="inlineStr"/>
      <c r="AA98" s="82" t="inlineStr"/>
      <c r="AB98" s="82" t="inlineStr"/>
      <c r="AC98" s="82" t="inlineStr">
        <is>
          <t>Jerry Springer</t>
        </is>
      </c>
      <c r="AD98" s="82" t="inlineStr"/>
      <c r="AE98" s="82" t="n">
        <v>16</v>
      </c>
      <c r="AF98" s="82" t="n">
        <v>0</v>
      </c>
      <c r="AG98" s="86" t="n">
        <v>1.562451358559768e+19</v>
      </c>
      <c r="AH98" s="86" t="n"/>
    </row>
    <row r="99">
      <c r="A99" s="103" t="n"/>
      <c r="C99" s="86" t="inlineStr">
        <is>
          <t>False</t>
        </is>
      </c>
      <c r="D99" s="82" t="n">
        <v>45046</v>
      </c>
      <c r="E99" s="82" t="n">
        <v>0</v>
      </c>
      <c r="F99" s="82" t="n">
        <v>0</v>
      </c>
      <c r="G99" s="82" t="n">
        <v>0</v>
      </c>
      <c r="H99" s="82" t="n">
        <v>0</v>
      </c>
      <c r="I99" s="82" t="n">
        <v>0</v>
      </c>
      <c r="J99" s="82" t="n">
        <v>0</v>
      </c>
      <c r="K99" s="82" t="n">
        <v>0</v>
      </c>
      <c r="L99" s="82" t="n">
        <v>0</v>
      </c>
      <c r="M99" s="82" t="n">
        <v>0</v>
      </c>
      <c r="N99" s="82" t="n">
        <v>4</v>
      </c>
      <c r="O99" s="82" t="n">
        <v>0</v>
      </c>
      <c r="P99" s="82" t="n">
        <v>0</v>
      </c>
      <c r="Q99" s="82" t="n">
        <v>0</v>
      </c>
      <c r="R99" s="82" t="n">
        <v>0</v>
      </c>
      <c r="S99" s="82" t="n">
        <v>0</v>
      </c>
      <c r="T99" s="82" t="inlineStr"/>
      <c r="U99" s="82" t="inlineStr"/>
      <c r="V99" s="82" t="inlineStr"/>
      <c r="W99" s="82" t="inlineStr"/>
      <c r="X99" s="82" t="inlineStr"/>
      <c r="Y99" s="82" t="inlineStr"/>
      <c r="Z99" s="82" t="inlineStr"/>
      <c r="AA99" s="82" t="inlineStr"/>
      <c r="AB99" s="82" t="inlineStr"/>
      <c r="AC99" s="82" t="inlineStr"/>
      <c r="AD99" s="82" t="inlineStr"/>
      <c r="AE99" s="82" t="n">
        <v>17</v>
      </c>
      <c r="AF99" s="82" t="n">
        <v>0</v>
      </c>
      <c r="AG99" s="86" t="n">
        <v>6.549664402187348e+18</v>
      </c>
      <c r="AH99" s="86" t="n"/>
    </row>
    <row r="100">
      <c r="A100" s="103" t="n"/>
      <c r="C100" s="86" t="inlineStr">
        <is>
          <t>False</t>
        </is>
      </c>
      <c r="D100" s="82" t="n">
        <v>45053</v>
      </c>
      <c r="E100" s="82" t="n">
        <v>0</v>
      </c>
      <c r="F100" s="82" t="n">
        <v>0</v>
      </c>
      <c r="G100" s="82" t="n">
        <v>0</v>
      </c>
      <c r="H100" s="82" t="n">
        <v>0</v>
      </c>
      <c r="I100" s="82" t="n">
        <v>0</v>
      </c>
      <c r="J100" s="82" t="n">
        <v>0</v>
      </c>
      <c r="K100" s="82" t="n">
        <v>0</v>
      </c>
      <c r="L100" s="82" t="n">
        <v>0</v>
      </c>
      <c r="M100" s="82" t="n">
        <v>0</v>
      </c>
      <c r="N100" s="82" t="n">
        <v>1</v>
      </c>
      <c r="O100" s="82" t="n">
        <v>0</v>
      </c>
      <c r="P100" s="82" t="n">
        <v>1</v>
      </c>
      <c r="Q100" s="82" t="n">
        <v>0</v>
      </c>
      <c r="R100" s="82" t="n">
        <v>0</v>
      </c>
      <c r="S100" s="82" t="n">
        <v>0</v>
      </c>
      <c r="T100" s="82" t="inlineStr"/>
      <c r="U100" s="82" t="inlineStr"/>
      <c r="V100" s="82" t="inlineStr"/>
      <c r="W100" s="82" t="inlineStr"/>
      <c r="X100" s="82" t="inlineStr"/>
      <c r="Y100" s="82" t="inlineStr"/>
      <c r="Z100" s="82" t="inlineStr"/>
      <c r="AA100" s="82" t="inlineStr"/>
      <c r="AB100" s="82" t="inlineStr"/>
      <c r="AC100" s="82" t="inlineStr"/>
      <c r="AD100" s="82" t="inlineStr"/>
      <c r="AE100" s="82" t="n">
        <v>18</v>
      </c>
      <c r="AF100" s="82" t="n">
        <v>0</v>
      </c>
      <c r="AG100" s="86" t="n">
        <v>9.829569678323997e+18</v>
      </c>
      <c r="AH100" s="86" t="n"/>
    </row>
    <row r="101">
      <c r="C101" s="86" t="inlineStr">
        <is>
          <t>False</t>
        </is>
      </c>
      <c r="D101" s="82" t="n">
        <v>45060</v>
      </c>
      <c r="E101" s="82" t="n">
        <v>0</v>
      </c>
      <c r="F101" s="82" t="n">
        <v>0</v>
      </c>
      <c r="G101" s="82" t="n">
        <v>0</v>
      </c>
      <c r="H101" s="82" t="n">
        <v>0</v>
      </c>
      <c r="I101" s="82" t="n">
        <v>0</v>
      </c>
      <c r="J101" s="82" t="n">
        <v>0</v>
      </c>
      <c r="K101" s="82" t="n">
        <v>0</v>
      </c>
      <c r="L101" s="82" t="n">
        <v>0</v>
      </c>
      <c r="M101" s="82" t="n">
        <v>0</v>
      </c>
      <c r="N101" s="82" t="n">
        <v>2</v>
      </c>
      <c r="O101" s="82" t="n">
        <v>0</v>
      </c>
      <c r="P101" s="82" t="n">
        <v>0</v>
      </c>
      <c r="Q101" s="82" t="n">
        <v>0</v>
      </c>
      <c r="R101" s="82" t="n">
        <v>0</v>
      </c>
      <c r="S101" s="82" t="n">
        <v>0</v>
      </c>
      <c r="T101" s="82" t="inlineStr"/>
      <c r="U101" s="82" t="inlineStr"/>
      <c r="V101" s="82" t="inlineStr"/>
      <c r="W101" s="82" t="inlineStr"/>
      <c r="X101" s="82" t="inlineStr"/>
      <c r="Y101" s="82" t="inlineStr"/>
      <c r="Z101" s="82" t="inlineStr"/>
      <c r="AA101" s="82" t="inlineStr"/>
      <c r="AB101" s="82" t="inlineStr"/>
      <c r="AC101" s="82" t="inlineStr"/>
      <c r="AD101" s="82" t="inlineStr"/>
      <c r="AE101" s="82" t="n">
        <v>19</v>
      </c>
      <c r="AF101" s="82" t="n">
        <v>0</v>
      </c>
      <c r="AG101" s="86" t="n">
        <v>6.747348174909623e+18</v>
      </c>
      <c r="AH101" s="86" t="n"/>
    </row>
    <row r="102">
      <c r="C102" s="86" t="inlineStr">
        <is>
          <t>False</t>
        </is>
      </c>
      <c r="D102" s="82" t="n">
        <v>45067</v>
      </c>
      <c r="E102" s="82" t="n">
        <v>0</v>
      </c>
      <c r="F102" s="82" t="n">
        <v>0</v>
      </c>
      <c r="G102" s="82" t="n">
        <v>0</v>
      </c>
      <c r="H102" s="82" t="n">
        <v>0</v>
      </c>
      <c r="I102" s="82" t="n">
        <v>0</v>
      </c>
      <c r="J102" s="82" t="n">
        <v>0</v>
      </c>
      <c r="K102" s="82" t="n">
        <v>56</v>
      </c>
      <c r="L102" s="82" t="n">
        <v>0</v>
      </c>
      <c r="M102" s="82" t="n">
        <v>0</v>
      </c>
      <c r="N102" s="82" t="n">
        <v>1</v>
      </c>
      <c r="O102" s="82" t="n">
        <v>0</v>
      </c>
      <c r="P102" s="82" t="n">
        <v>0</v>
      </c>
      <c r="Q102" s="82" t="n">
        <v>0</v>
      </c>
      <c r="R102" s="82" t="n">
        <v>0</v>
      </c>
      <c r="S102" s="82" t="n">
        <v>0</v>
      </c>
      <c r="T102" s="82" t="inlineStr"/>
      <c r="U102" s="82" t="inlineStr"/>
      <c r="V102" s="82" t="inlineStr"/>
      <c r="W102" s="82" t="inlineStr"/>
      <c r="X102" s="82" t="inlineStr"/>
      <c r="Y102" s="82" t="inlineStr"/>
      <c r="Z102" s="82" t="inlineStr">
        <is>
          <t>Tina Turner</t>
        </is>
      </c>
      <c r="AA102" s="82" t="inlineStr"/>
      <c r="AB102" s="82" t="inlineStr"/>
      <c r="AC102" s="82" t="inlineStr"/>
      <c r="AD102" s="82" t="inlineStr"/>
      <c r="AE102" s="82" t="n">
        <v>20</v>
      </c>
      <c r="AF102" s="82" t="n">
        <v>0</v>
      </c>
      <c r="AG102" s="86" t="n">
        <v>5.329496188822694e+18</v>
      </c>
      <c r="AH102" s="86" t="n"/>
    </row>
    <row r="103">
      <c r="C103" s="86" t="inlineStr">
        <is>
          <t>False</t>
        </is>
      </c>
      <c r="D103" s="82" t="n">
        <v>45074</v>
      </c>
      <c r="E103" s="82" t="n">
        <v>0</v>
      </c>
      <c r="F103" s="82" t="n">
        <v>0</v>
      </c>
      <c r="G103" s="82" t="n">
        <v>0</v>
      </c>
      <c r="H103" s="82" t="n">
        <v>0</v>
      </c>
      <c r="I103" s="82" t="n">
        <v>0</v>
      </c>
      <c r="J103" s="82" t="n">
        <v>0</v>
      </c>
      <c r="K103" s="82" t="n">
        <v>7</v>
      </c>
      <c r="L103" s="82" t="n">
        <v>0</v>
      </c>
      <c r="M103" s="82" t="n">
        <v>0</v>
      </c>
      <c r="N103" s="82" t="n">
        <v>1</v>
      </c>
      <c r="O103" s="82" t="n">
        <v>0</v>
      </c>
      <c r="P103" s="82" t="n">
        <v>0</v>
      </c>
      <c r="Q103" s="82" t="n">
        <v>0</v>
      </c>
      <c r="R103" s="82" t="n">
        <v>0</v>
      </c>
      <c r="S103" s="82" t="n">
        <v>0</v>
      </c>
      <c r="T103" s="82" t="inlineStr"/>
      <c r="U103" s="82" t="inlineStr"/>
      <c r="V103" s="82" t="inlineStr"/>
      <c r="W103" s="82" t="inlineStr"/>
      <c r="X103" s="82" t="inlineStr"/>
      <c r="Y103" s="82" t="inlineStr"/>
      <c r="Z103" s="82" t="inlineStr"/>
      <c r="AA103" s="82" t="inlineStr"/>
      <c r="AB103" s="82" t="inlineStr"/>
      <c r="AC103" s="82" t="inlineStr"/>
      <c r="AD103" s="82" t="inlineStr"/>
      <c r="AE103" s="82" t="n">
        <v>21</v>
      </c>
      <c r="AF103" s="82" t="n">
        <v>0</v>
      </c>
      <c r="AG103" s="86" t="n">
        <v>1.585559467557012e+19</v>
      </c>
      <c r="AH103" s="86" t="n"/>
    </row>
    <row r="104">
      <c r="C104" s="86" t="inlineStr">
        <is>
          <t>False</t>
        </is>
      </c>
      <c r="D104" s="82" t="n">
        <v>45081</v>
      </c>
      <c r="E104" s="82" t="n">
        <v>0</v>
      </c>
      <c r="F104" s="82" t="n">
        <v>0</v>
      </c>
      <c r="G104" s="82" t="n">
        <v>0</v>
      </c>
      <c r="H104" s="82" t="n">
        <v>0</v>
      </c>
      <c r="I104" s="82" t="n">
        <v>0</v>
      </c>
      <c r="J104" s="82" t="n">
        <v>0</v>
      </c>
      <c r="K104" s="82" t="n">
        <v>2</v>
      </c>
      <c r="L104" s="82" t="n">
        <v>0</v>
      </c>
      <c r="M104" s="82" t="n">
        <v>0</v>
      </c>
      <c r="N104" s="82" t="n">
        <v>0</v>
      </c>
      <c r="O104" s="82" t="n">
        <v>0</v>
      </c>
      <c r="P104" s="82" t="n">
        <v>0</v>
      </c>
      <c r="Q104" s="82" t="n">
        <v>0</v>
      </c>
      <c r="R104" s="82" t="n">
        <v>0</v>
      </c>
      <c r="S104" s="82" t="n">
        <v>0</v>
      </c>
      <c r="T104" s="82" t="inlineStr"/>
      <c r="U104" s="82" t="inlineStr"/>
      <c r="V104" s="82" t="inlineStr"/>
      <c r="W104" s="82" t="inlineStr"/>
      <c r="X104" s="82" t="inlineStr"/>
      <c r="Y104" s="82" t="inlineStr"/>
      <c r="Z104" s="82" t="inlineStr"/>
      <c r="AA104" s="82" t="inlineStr"/>
      <c r="AB104" s="82" t="inlineStr"/>
      <c r="AC104" s="82" t="inlineStr"/>
      <c r="AD104" s="82" t="inlineStr"/>
      <c r="AE104" s="82" t="n">
        <v>22</v>
      </c>
      <c r="AF104" s="82" t="n">
        <v>0</v>
      </c>
      <c r="AG104" s="86" t="n">
        <v>4.128482105112503e+18</v>
      </c>
      <c r="AH104" s="86" t="n"/>
    </row>
    <row r="105">
      <c r="C105" s="86" t="inlineStr">
        <is>
          <t>False</t>
        </is>
      </c>
      <c r="D105" s="82" t="n">
        <v>45088</v>
      </c>
      <c r="E105" s="82" t="n">
        <v>0</v>
      </c>
      <c r="F105" s="82" t="n">
        <v>0</v>
      </c>
      <c r="G105" s="82" t="n">
        <v>0</v>
      </c>
      <c r="H105" s="82" t="n">
        <v>0</v>
      </c>
      <c r="I105" s="82" t="n">
        <v>0</v>
      </c>
      <c r="J105" s="82" t="n">
        <v>0</v>
      </c>
      <c r="K105" s="82" t="n">
        <v>1</v>
      </c>
      <c r="L105" s="82" t="n">
        <v>0</v>
      </c>
      <c r="M105" s="82" t="n">
        <v>0</v>
      </c>
      <c r="N105" s="82" t="n">
        <v>1</v>
      </c>
      <c r="O105" s="82" t="n">
        <v>0</v>
      </c>
      <c r="P105" s="82" t="n">
        <v>0</v>
      </c>
      <c r="Q105" s="82" t="n">
        <v>0</v>
      </c>
      <c r="R105" s="82" t="n">
        <v>0</v>
      </c>
      <c r="S105" s="82" t="n">
        <v>0</v>
      </c>
      <c r="T105" s="82" t="inlineStr"/>
      <c r="U105" s="82" t="inlineStr"/>
      <c r="V105" s="82" t="inlineStr"/>
      <c r="W105" s="82" t="inlineStr"/>
      <c r="X105" s="82" t="inlineStr"/>
      <c r="Y105" s="82" t="inlineStr"/>
      <c r="Z105" s="82" t="inlineStr"/>
      <c r="AA105" s="82" t="inlineStr"/>
      <c r="AB105" s="82" t="inlineStr"/>
      <c r="AC105" s="82" t="inlineStr"/>
      <c r="AD105" s="82" t="inlineStr"/>
      <c r="AE105" s="82" t="n">
        <v>23</v>
      </c>
      <c r="AF105" s="82" t="n">
        <v>0</v>
      </c>
      <c r="AG105" s="86" t="n">
        <v>9.619107533489238e+18</v>
      </c>
      <c r="AH105" s="86" t="n"/>
    </row>
    <row r="106">
      <c r="C106" s="86" t="inlineStr">
        <is>
          <t>False</t>
        </is>
      </c>
      <c r="D106" s="82" t="n">
        <v>45095</v>
      </c>
      <c r="E106" s="82" t="n">
        <v>0</v>
      </c>
      <c r="F106" s="82" t="n">
        <v>0</v>
      </c>
      <c r="G106" s="82" t="n">
        <v>73</v>
      </c>
      <c r="H106" s="82" t="n">
        <v>0</v>
      </c>
      <c r="I106" s="82" t="n">
        <v>0</v>
      </c>
      <c r="J106" s="82" t="n">
        <v>0</v>
      </c>
      <c r="K106" s="82" t="n">
        <v>1</v>
      </c>
      <c r="L106" s="82" t="n">
        <v>0</v>
      </c>
      <c r="M106" s="82" t="n">
        <v>0</v>
      </c>
      <c r="N106" s="82" t="n">
        <v>0</v>
      </c>
      <c r="O106" s="82" t="n">
        <v>0</v>
      </c>
      <c r="P106" s="82" t="n">
        <v>0</v>
      </c>
      <c r="Q106" s="82" t="n">
        <v>0</v>
      </c>
      <c r="R106" s="82" t="n">
        <v>0</v>
      </c>
      <c r="S106" s="82" t="n">
        <v>0</v>
      </c>
      <c r="T106" s="82" t="inlineStr"/>
      <c r="U106" s="82" t="inlineStr"/>
      <c r="V106" s="82" t="inlineStr">
        <is>
          <t>titanic submarine</t>
        </is>
      </c>
      <c r="W106" s="82" t="inlineStr"/>
      <c r="X106" s="82" t="inlineStr"/>
      <c r="Y106" s="82" t="inlineStr"/>
      <c r="Z106" s="82" t="inlineStr"/>
      <c r="AA106" s="82" t="inlineStr"/>
      <c r="AB106" s="82" t="inlineStr"/>
      <c r="AC106" s="82" t="inlineStr"/>
      <c r="AD106" s="82" t="inlineStr"/>
      <c r="AE106" s="82" t="n">
        <v>24</v>
      </c>
      <c r="AF106" s="82" t="n">
        <v>0</v>
      </c>
      <c r="AG106" s="86" t="n">
        <v>7.44772962251776e+18</v>
      </c>
      <c r="AH106" s="86" t="n"/>
    </row>
    <row r="107">
      <c r="C107" s="86" t="inlineStr">
        <is>
          <t>False</t>
        </is>
      </c>
      <c r="D107" s="82" t="n">
        <v>45102</v>
      </c>
      <c r="E107" s="82" t="n">
        <v>0</v>
      </c>
      <c r="F107" s="82" t="n">
        <v>0</v>
      </c>
      <c r="G107" s="82" t="n">
        <v>6</v>
      </c>
      <c r="H107" s="82" t="n">
        <v>0</v>
      </c>
      <c r="I107" s="82" t="n">
        <v>0</v>
      </c>
      <c r="J107" s="82" t="n">
        <v>0</v>
      </c>
      <c r="K107" s="82" t="n">
        <v>1</v>
      </c>
      <c r="L107" s="82" t="n">
        <v>0</v>
      </c>
      <c r="M107" s="82" t="n">
        <v>0</v>
      </c>
      <c r="N107" s="82" t="n">
        <v>1</v>
      </c>
      <c r="O107" s="82" t="n">
        <v>0</v>
      </c>
      <c r="P107" s="82" t="n">
        <v>1</v>
      </c>
      <c r="Q107" s="82" t="n">
        <v>0</v>
      </c>
      <c r="R107" s="82" t="n">
        <v>0</v>
      </c>
      <c r="S107" s="82" t="n">
        <v>0</v>
      </c>
      <c r="T107" s="82" t="inlineStr"/>
      <c r="U107" s="82" t="inlineStr"/>
      <c r="V107" s="82" t="inlineStr"/>
      <c r="W107" s="82" t="inlineStr"/>
      <c r="X107" s="82" t="inlineStr"/>
      <c r="Y107" s="82" t="inlineStr"/>
      <c r="Z107" s="82" t="inlineStr"/>
      <c r="AA107" s="82" t="inlineStr"/>
      <c r="AB107" s="82" t="inlineStr"/>
      <c r="AC107" s="82" t="inlineStr"/>
      <c r="AD107" s="82" t="inlineStr"/>
      <c r="AE107" s="82" t="n">
        <v>25</v>
      </c>
      <c r="AF107" s="82" t="n">
        <v>0</v>
      </c>
      <c r="AG107" s="86" t="n">
        <v>1.400492024778421e+19</v>
      </c>
      <c r="AH107" s="86" t="n"/>
    </row>
    <row r="108">
      <c r="C108" s="86" t="inlineStr">
        <is>
          <t>False</t>
        </is>
      </c>
      <c r="D108" s="82" t="n">
        <v>45109</v>
      </c>
      <c r="E108" s="82" t="n">
        <v>0</v>
      </c>
      <c r="F108" s="82" t="n">
        <v>0</v>
      </c>
      <c r="G108" s="82" t="n">
        <v>1</v>
      </c>
      <c r="H108" s="82" t="n">
        <v>0</v>
      </c>
      <c r="I108" s="82" t="n">
        <v>0</v>
      </c>
      <c r="J108" s="82" t="n">
        <v>0</v>
      </c>
      <c r="K108" s="82" t="n">
        <v>1</v>
      </c>
      <c r="L108" s="82" t="n">
        <v>0</v>
      </c>
      <c r="M108" s="82" t="n">
        <v>0</v>
      </c>
      <c r="N108" s="82" t="n">
        <v>0</v>
      </c>
      <c r="O108" s="82" t="n">
        <v>0</v>
      </c>
      <c r="P108" s="82" t="n">
        <v>0</v>
      </c>
      <c r="Q108" s="82" t="n">
        <v>0</v>
      </c>
      <c r="R108" s="82" t="n">
        <v>0</v>
      </c>
      <c r="S108" s="82" t="n">
        <v>0</v>
      </c>
      <c r="T108" s="82" t="inlineStr"/>
      <c r="U108" s="82" t="inlineStr"/>
      <c r="V108" s="82" t="inlineStr"/>
      <c r="W108" s="82" t="inlineStr"/>
      <c r="X108" s="82" t="inlineStr"/>
      <c r="Y108" s="82" t="inlineStr"/>
      <c r="Z108" s="82" t="inlineStr"/>
      <c r="AA108" s="82" t="inlineStr"/>
      <c r="AB108" s="82" t="inlineStr"/>
      <c r="AC108" s="82" t="inlineStr"/>
      <c r="AD108" s="82" t="inlineStr"/>
      <c r="AE108" s="82" t="n">
        <v>26</v>
      </c>
      <c r="AF108" s="82" t="n">
        <v>0</v>
      </c>
      <c r="AG108" s="86" t="n">
        <v>9.886884835736686e+17</v>
      </c>
      <c r="AH108" s="86" t="n"/>
    </row>
    <row r="109">
      <c r="C109" s="86" t="inlineStr">
        <is>
          <t>False</t>
        </is>
      </c>
      <c r="D109" s="82" t="n">
        <v>45116</v>
      </c>
      <c r="E109" s="82" t="n">
        <v>0</v>
      </c>
      <c r="F109" s="82" t="n">
        <v>1</v>
      </c>
      <c r="G109" s="82" t="n">
        <v>1</v>
      </c>
      <c r="H109" s="82" t="n">
        <v>0</v>
      </c>
      <c r="I109" s="82" t="n">
        <v>0</v>
      </c>
      <c r="J109" s="82" t="n">
        <v>0</v>
      </c>
      <c r="K109" s="82" t="n">
        <v>1</v>
      </c>
      <c r="L109" s="82" t="n">
        <v>0</v>
      </c>
      <c r="M109" s="82" t="n">
        <v>0</v>
      </c>
      <c r="N109" s="82" t="n">
        <v>0</v>
      </c>
      <c r="O109" s="82" t="n">
        <v>0</v>
      </c>
      <c r="P109" s="82" t="n">
        <v>0</v>
      </c>
      <c r="Q109" s="82" t="n">
        <v>1</v>
      </c>
      <c r="R109" s="82" t="n">
        <v>0</v>
      </c>
      <c r="S109" s="82" t="n">
        <v>0</v>
      </c>
      <c r="T109" s="82" t="inlineStr"/>
      <c r="U109" s="82" t="inlineStr"/>
      <c r="V109" s="82" t="inlineStr"/>
      <c r="W109" s="82" t="inlineStr"/>
      <c r="X109" s="82" t="inlineStr"/>
      <c r="Y109" s="82" t="inlineStr"/>
      <c r="Z109" s="82" t="inlineStr"/>
      <c r="AA109" s="82" t="inlineStr"/>
      <c r="AB109" s="82" t="inlineStr"/>
      <c r="AC109" s="82" t="inlineStr"/>
      <c r="AD109" s="82" t="inlineStr"/>
      <c r="AE109" s="82" t="n">
        <v>27</v>
      </c>
      <c r="AF109" s="82" t="n">
        <v>0</v>
      </c>
      <c r="AG109" s="86" t="n">
        <v>1.333371505979595e+19</v>
      </c>
      <c r="AH109" s="86" t="n"/>
    </row>
    <row r="110">
      <c r="C110" s="86" t="inlineStr">
        <is>
          <t>False</t>
        </is>
      </c>
      <c r="D110" s="82" t="n">
        <v>45123</v>
      </c>
      <c r="E110" s="82" t="n">
        <v>0</v>
      </c>
      <c r="F110" s="82" t="n">
        <v>1</v>
      </c>
      <c r="G110" s="82" t="n">
        <v>0</v>
      </c>
      <c r="H110" s="82" t="n">
        <v>0</v>
      </c>
      <c r="I110" s="82" t="n">
        <v>0</v>
      </c>
      <c r="J110" s="82" t="n">
        <v>0</v>
      </c>
      <c r="K110" s="82" t="n">
        <v>1</v>
      </c>
      <c r="L110" s="82" t="n">
        <v>0</v>
      </c>
      <c r="M110" s="82" t="n">
        <v>0</v>
      </c>
      <c r="N110" s="82" t="n">
        <v>0</v>
      </c>
      <c r="O110" s="82" t="n">
        <v>0</v>
      </c>
      <c r="P110" s="82" t="n">
        <v>0</v>
      </c>
      <c r="Q110" s="82" t="n">
        <v>19</v>
      </c>
      <c r="R110" s="82" t="n">
        <v>0</v>
      </c>
      <c r="S110" s="82" t="n">
        <v>0</v>
      </c>
      <c r="T110" s="82" t="inlineStr"/>
      <c r="U110" s="82" t="inlineStr"/>
      <c r="V110" s="82" t="inlineStr"/>
      <c r="W110" s="82" t="inlineStr"/>
      <c r="X110" s="82" t="inlineStr"/>
      <c r="Y110" s="82" t="inlineStr"/>
      <c r="Z110" s="82" t="inlineStr"/>
      <c r="AA110" s="82" t="inlineStr"/>
      <c r="AB110" s="82" t="inlineStr"/>
      <c r="AC110" s="82" t="inlineStr"/>
      <c r="AD110" s="82" t="inlineStr"/>
      <c r="AE110" s="82" t="n">
        <v>28</v>
      </c>
      <c r="AF110" s="82" t="n">
        <v>0</v>
      </c>
      <c r="AG110" s="86" t="n">
        <v>1.132299427785881e+19</v>
      </c>
      <c r="AH110" s="86" t="n"/>
    </row>
    <row r="111">
      <c r="C111" s="86" t="inlineStr">
        <is>
          <t>False</t>
        </is>
      </c>
      <c r="D111" s="82" t="n">
        <v>45130</v>
      </c>
      <c r="E111" s="82" t="n">
        <v>0</v>
      </c>
      <c r="F111" s="82" t="n">
        <v>0</v>
      </c>
      <c r="G111" s="82" t="n">
        <v>0</v>
      </c>
      <c r="H111" s="82" t="n">
        <v>0</v>
      </c>
      <c r="I111" s="82" t="n">
        <v>0</v>
      </c>
      <c r="J111" s="82" t="n">
        <v>0</v>
      </c>
      <c r="K111" s="82" t="n">
        <v>1</v>
      </c>
      <c r="L111" s="82" t="n">
        <v>0</v>
      </c>
      <c r="M111" s="82" t="n">
        <v>0</v>
      </c>
      <c r="N111" s="82" t="n">
        <v>0</v>
      </c>
      <c r="O111" s="82" t="n">
        <v>0</v>
      </c>
      <c r="P111" s="82" t="n">
        <v>0</v>
      </c>
      <c r="Q111" s="82" t="n">
        <v>14</v>
      </c>
      <c r="R111" s="82" t="n">
        <v>0</v>
      </c>
      <c r="S111" s="82" t="n">
        <v>0</v>
      </c>
      <c r="T111" s="82" t="inlineStr"/>
      <c r="U111" s="82" t="inlineStr"/>
      <c r="V111" s="82" t="inlineStr"/>
      <c r="W111" s="82" t="inlineStr"/>
      <c r="X111" s="82" t="inlineStr"/>
      <c r="Y111" s="82" t="inlineStr"/>
      <c r="Z111" s="82" t="inlineStr"/>
      <c r="AA111" s="82" t="inlineStr"/>
      <c r="AB111" s="82" t="inlineStr"/>
      <c r="AC111" s="82" t="inlineStr"/>
      <c r="AD111" s="82" t="inlineStr"/>
      <c r="AE111" s="82" t="n">
        <v>29</v>
      </c>
      <c r="AF111" s="82" t="n">
        <v>0</v>
      </c>
      <c r="AG111" s="86" t="n">
        <v>1.318236932072296e+19</v>
      </c>
      <c r="AH111" s="86" t="n"/>
    </row>
    <row r="112">
      <c r="C112" s="86" t="inlineStr">
        <is>
          <t>False</t>
        </is>
      </c>
      <c r="D112" s="82" t="n">
        <v>45137</v>
      </c>
      <c r="E112" s="82" t="n">
        <v>0</v>
      </c>
      <c r="F112" s="82" t="n">
        <v>1</v>
      </c>
      <c r="G112" s="82" t="n">
        <v>0</v>
      </c>
      <c r="H112" s="82" t="n">
        <v>0</v>
      </c>
      <c r="I112" s="82" t="n">
        <v>0</v>
      </c>
      <c r="J112" s="82" t="n">
        <v>0</v>
      </c>
      <c r="K112" s="82" t="n">
        <v>1</v>
      </c>
      <c r="L112" s="82" t="n">
        <v>0</v>
      </c>
      <c r="M112" s="82" t="n">
        <v>0</v>
      </c>
      <c r="N112" s="82" t="n">
        <v>0</v>
      </c>
      <c r="O112" s="82" t="n">
        <v>69</v>
      </c>
      <c r="P112" s="82" t="n">
        <v>0</v>
      </c>
      <c r="Q112" s="82" t="n">
        <v>3</v>
      </c>
      <c r="R112" s="82" t="n">
        <v>0</v>
      </c>
      <c r="S112" s="82" t="n">
        <v>0</v>
      </c>
      <c r="T112" s="82" t="inlineStr"/>
      <c r="U112" s="82" t="inlineStr"/>
      <c r="V112" s="82" t="inlineStr"/>
      <c r="W112" s="82" t="inlineStr"/>
      <c r="X112" s="82" t="inlineStr"/>
      <c r="Y112" s="82" t="inlineStr"/>
      <c r="Z112" s="82" t="inlineStr"/>
      <c r="AA112" s="82" t="inlineStr"/>
      <c r="AB112" s="82" t="inlineStr"/>
      <c r="AC112" s="82" t="inlineStr"/>
      <c r="AD112" s="82" t="inlineStr">
        <is>
          <t>Angus Cloud</t>
        </is>
      </c>
      <c r="AE112" s="82" t="n">
        <v>30</v>
      </c>
      <c r="AF112" s="82" t="n">
        <v>0</v>
      </c>
      <c r="AG112" s="86" t="n">
        <v>6.265059839239067e+18</v>
      </c>
      <c r="AH112" s="86" t="n"/>
    </row>
    <row r="113">
      <c r="C113" s="86" t="inlineStr">
        <is>
          <t>False</t>
        </is>
      </c>
      <c r="D113" s="82" t="n">
        <v>45144</v>
      </c>
      <c r="E113" s="82" t="n">
        <v>0</v>
      </c>
      <c r="F113" s="82" t="n">
        <v>2</v>
      </c>
      <c r="G113" s="82" t="n">
        <v>0</v>
      </c>
      <c r="H113" s="82" t="n">
        <v>0</v>
      </c>
      <c r="I113" s="82" t="n">
        <v>0</v>
      </c>
      <c r="J113" s="82" t="n">
        <v>0</v>
      </c>
      <c r="K113" s="82" t="n">
        <v>1</v>
      </c>
      <c r="L113" s="82" t="n">
        <v>0</v>
      </c>
      <c r="M113" s="82" t="n">
        <v>40</v>
      </c>
      <c r="N113" s="82" t="n">
        <v>0</v>
      </c>
      <c r="O113" s="82" t="n">
        <v>3</v>
      </c>
      <c r="P113" s="82" t="n">
        <v>0</v>
      </c>
      <c r="Q113" s="82" t="n">
        <v>2</v>
      </c>
      <c r="R113" s="82" t="n">
        <v>0</v>
      </c>
      <c r="S113" s="82" t="n">
        <v>0</v>
      </c>
      <c r="T113" s="82" t="inlineStr"/>
      <c r="U113" s="82" t="inlineStr"/>
      <c r="V113" s="82" t="inlineStr"/>
      <c r="W113" s="82" t="inlineStr"/>
      <c r="X113" s="82" t="inlineStr"/>
      <c r="Y113" s="82" t="inlineStr"/>
      <c r="Z113" s="82" t="inlineStr"/>
      <c r="AA113" s="82" t="inlineStr"/>
      <c r="AB113" s="82" t="inlineStr">
        <is>
          <t>Lil Tay</t>
        </is>
      </c>
      <c r="AC113" s="82" t="inlineStr"/>
      <c r="AD113" s="82" t="inlineStr"/>
      <c r="AE113" s="82" t="n">
        <v>31</v>
      </c>
      <c r="AF113" s="82" t="n">
        <v>0</v>
      </c>
      <c r="AG113" s="86" t="n">
        <v>7.225170299630667e+18</v>
      </c>
      <c r="AH113" s="86" t="n"/>
    </row>
    <row r="114">
      <c r="C114" s="86" t="inlineStr">
        <is>
          <t>False</t>
        </is>
      </c>
      <c r="D114" s="82" t="n">
        <v>45151</v>
      </c>
      <c r="E114" s="82" t="n">
        <v>0</v>
      </c>
      <c r="F114" s="82" t="n">
        <v>2</v>
      </c>
      <c r="G114" s="82" t="n">
        <v>0</v>
      </c>
      <c r="H114" s="82" t="n">
        <v>0</v>
      </c>
      <c r="I114" s="82" t="n">
        <v>0</v>
      </c>
      <c r="J114" s="82" t="n">
        <v>0</v>
      </c>
      <c r="K114" s="82" t="n">
        <v>1</v>
      </c>
      <c r="L114" s="82" t="n">
        <v>0</v>
      </c>
      <c r="M114" s="82" t="n">
        <v>2</v>
      </c>
      <c r="N114" s="82" t="n">
        <v>0</v>
      </c>
      <c r="O114" s="82" t="n">
        <v>1</v>
      </c>
      <c r="P114" s="82" t="n">
        <v>0</v>
      </c>
      <c r="Q114" s="82" t="n">
        <v>1</v>
      </c>
      <c r="R114" s="82" t="n">
        <v>1</v>
      </c>
      <c r="S114" s="82" t="n">
        <v>0</v>
      </c>
      <c r="T114" s="82" t="inlineStr"/>
      <c r="U114" s="82" t="inlineStr"/>
      <c r="V114" s="82" t="inlineStr"/>
      <c r="W114" s="82" t="inlineStr"/>
      <c r="X114" s="82" t="inlineStr"/>
      <c r="Y114" s="82" t="inlineStr"/>
      <c r="Z114" s="82" t="inlineStr"/>
      <c r="AA114" s="82" t="inlineStr"/>
      <c r="AB114" s="82" t="inlineStr"/>
      <c r="AC114" s="82" t="inlineStr"/>
      <c r="AD114" s="82" t="inlineStr"/>
      <c r="AE114" s="82" t="n">
        <v>32</v>
      </c>
      <c r="AF114" s="82" t="n">
        <v>0</v>
      </c>
      <c r="AG114" s="86" t="n">
        <v>1.713080804261108e+19</v>
      </c>
      <c r="AH114" s="86" t="n"/>
    </row>
    <row r="115">
      <c r="C115" s="86" t="inlineStr">
        <is>
          <t>False</t>
        </is>
      </c>
      <c r="D115" s="82" t="n">
        <v>45158</v>
      </c>
      <c r="E115" s="82" t="n">
        <v>0</v>
      </c>
      <c r="F115" s="82" t="n">
        <v>100</v>
      </c>
      <c r="G115" s="82" t="n">
        <v>0</v>
      </c>
      <c r="H115" s="82" t="n">
        <v>0</v>
      </c>
      <c r="I115" s="82" t="n">
        <v>0</v>
      </c>
      <c r="J115" s="82" t="n">
        <v>0</v>
      </c>
      <c r="K115" s="82" t="n">
        <v>1</v>
      </c>
      <c r="L115" s="82" t="n">
        <v>0</v>
      </c>
      <c r="M115" s="82" t="n">
        <v>1</v>
      </c>
      <c r="N115" s="82" t="n">
        <v>0</v>
      </c>
      <c r="O115" s="82" t="n">
        <v>0</v>
      </c>
      <c r="P115" s="82" t="n">
        <v>0</v>
      </c>
      <c r="Q115" s="82" t="n">
        <v>1</v>
      </c>
      <c r="R115" s="82" t="n">
        <v>0</v>
      </c>
      <c r="S115" s="82" t="n">
        <v>0</v>
      </c>
      <c r="T115" s="82" t="inlineStr"/>
      <c r="U115" s="82" t="inlineStr">
        <is>
          <t>chandrayaan-3</t>
        </is>
      </c>
      <c r="V115" s="82" t="inlineStr"/>
      <c r="W115" s="82" t="inlineStr"/>
      <c r="X115" s="82" t="inlineStr"/>
      <c r="Y115" s="82" t="inlineStr"/>
      <c r="Z115" s="82" t="inlineStr"/>
      <c r="AA115" s="82" t="inlineStr"/>
      <c r="AB115" s="82" t="inlineStr"/>
      <c r="AC115" s="82" t="inlineStr"/>
      <c r="AD115" s="82" t="inlineStr"/>
      <c r="AE115" s="82" t="n">
        <v>33</v>
      </c>
      <c r="AF115" s="82" t="n">
        <v>0</v>
      </c>
      <c r="AG115" s="86" t="n">
        <v>4.68119286411241e+18</v>
      </c>
      <c r="AH115" s="86" t="n"/>
    </row>
    <row r="116">
      <c r="C116" s="86" t="inlineStr">
        <is>
          <t>False</t>
        </is>
      </c>
      <c r="D116" s="82" t="n">
        <v>45165</v>
      </c>
      <c r="E116" s="82" t="n">
        <v>0</v>
      </c>
      <c r="F116" s="82" t="n">
        <v>6</v>
      </c>
      <c r="G116" s="82" t="n">
        <v>0</v>
      </c>
      <c r="H116" s="82" t="n">
        <v>0</v>
      </c>
      <c r="I116" s="82" t="n">
        <v>0</v>
      </c>
      <c r="J116" s="82" t="n">
        <v>0</v>
      </c>
      <c r="K116" s="82" t="n">
        <v>0</v>
      </c>
      <c r="L116" s="82" t="n">
        <v>0</v>
      </c>
      <c r="M116" s="82" t="n">
        <v>0</v>
      </c>
      <c r="N116" s="82" t="n">
        <v>0</v>
      </c>
      <c r="O116" s="82" t="n">
        <v>0</v>
      </c>
      <c r="P116" s="82" t="n">
        <v>0</v>
      </c>
      <c r="Q116" s="82" t="n">
        <v>1</v>
      </c>
      <c r="R116" s="82" t="n">
        <v>0</v>
      </c>
      <c r="S116" s="82" t="n">
        <v>0</v>
      </c>
      <c r="T116" s="82" t="inlineStr"/>
      <c r="U116" s="82" t="inlineStr"/>
      <c r="V116" s="82" t="inlineStr"/>
      <c r="W116" s="82" t="inlineStr"/>
      <c r="X116" s="82" t="inlineStr"/>
      <c r="Y116" s="82" t="inlineStr"/>
      <c r="Z116" s="82" t="inlineStr"/>
      <c r="AA116" s="82" t="inlineStr"/>
      <c r="AB116" s="82" t="inlineStr"/>
      <c r="AC116" s="82" t="inlineStr"/>
      <c r="AD116" s="82" t="inlineStr"/>
      <c r="AE116" s="82" t="n">
        <v>34</v>
      </c>
      <c r="AF116" s="82" t="n">
        <v>0</v>
      </c>
      <c r="AG116" s="86" t="n">
        <v>1.622267798636011e+19</v>
      </c>
      <c r="AH116" s="86" t="n"/>
    </row>
    <row r="117">
      <c r="C117" s="86" t="inlineStr">
        <is>
          <t>False</t>
        </is>
      </c>
      <c r="D117" s="82" t="n">
        <v>45172</v>
      </c>
      <c r="E117" s="82" t="n">
        <v>0</v>
      </c>
      <c r="F117" s="82" t="n">
        <v>3</v>
      </c>
      <c r="G117" s="82" t="n">
        <v>0</v>
      </c>
      <c r="H117" s="82" t="n">
        <v>17</v>
      </c>
      <c r="I117" s="82" t="n">
        <v>0</v>
      </c>
      <c r="J117" s="82" t="n">
        <v>0</v>
      </c>
      <c r="K117" s="82" t="n">
        <v>0</v>
      </c>
      <c r="L117" s="82" t="n">
        <v>0</v>
      </c>
      <c r="M117" s="82" t="n">
        <v>0</v>
      </c>
      <c r="N117" s="82" t="n">
        <v>0</v>
      </c>
      <c r="O117" s="82" t="n">
        <v>0</v>
      </c>
      <c r="P117" s="82" t="n">
        <v>0</v>
      </c>
      <c r="Q117" s="82" t="n">
        <v>1</v>
      </c>
      <c r="R117" s="82" t="n">
        <v>14</v>
      </c>
      <c r="S117" s="82" t="n">
        <v>12</v>
      </c>
      <c r="T117" s="82" t="inlineStr"/>
      <c r="U117" s="82" t="inlineStr"/>
      <c r="V117" s="82" t="inlineStr"/>
      <c r="W117" s="82" t="inlineStr">
        <is>
          <t>17</t>
        </is>
      </c>
      <c r="X117" s="82" t="inlineStr"/>
      <c r="Y117" s="82" t="inlineStr"/>
      <c r="Z117" s="82" t="inlineStr"/>
      <c r="AA117" s="82" t="inlineStr"/>
      <c r="AB117" s="82" t="inlineStr"/>
      <c r="AC117" s="82" t="inlineStr"/>
      <c r="AD117" s="82" t="inlineStr"/>
      <c r="AE117" s="82" t="n">
        <v>35</v>
      </c>
      <c r="AF117" s="82" t="n">
        <v>0</v>
      </c>
      <c r="AG117" s="86" t="n">
        <v>1.377580333278061e+19</v>
      </c>
      <c r="AH117" s="86" t="n"/>
    </row>
    <row r="118">
      <c r="C118" s="86" t="inlineStr">
        <is>
          <t>False</t>
        </is>
      </c>
      <c r="D118" s="82" t="n">
        <v>45179</v>
      </c>
      <c r="E118" s="82" t="n">
        <v>0</v>
      </c>
      <c r="F118" s="82" t="n">
        <v>2</v>
      </c>
      <c r="G118" s="82" t="n">
        <v>0</v>
      </c>
      <c r="H118" s="82" t="n">
        <v>24</v>
      </c>
      <c r="I118" s="82" t="n">
        <v>0</v>
      </c>
      <c r="J118" s="82" t="n">
        <v>0</v>
      </c>
      <c r="K118" s="82" t="n">
        <v>0</v>
      </c>
      <c r="L118" s="82" t="n">
        <v>0</v>
      </c>
      <c r="M118" s="82" t="n">
        <v>0</v>
      </c>
      <c r="N118" s="82" t="n">
        <v>0</v>
      </c>
      <c r="O118" s="82" t="n">
        <v>0</v>
      </c>
      <c r="P118" s="82" t="n">
        <v>0</v>
      </c>
      <c r="Q118" s="82" t="n">
        <v>1</v>
      </c>
      <c r="R118" s="82" t="n">
        <v>3</v>
      </c>
      <c r="S118" s="82" t="n">
        <v>1</v>
      </c>
      <c r="T118" s="82" t="inlineStr"/>
      <c r="U118" s="82" t="inlineStr"/>
      <c r="V118" s="82" t="inlineStr"/>
      <c r="W118" s="82" t="inlineStr">
        <is>
          <t>hurricane lee</t>
        </is>
      </c>
      <c r="X118" s="82" t="inlineStr"/>
      <c r="Y118" s="82" t="inlineStr"/>
      <c r="Z118" s="82" t="inlineStr"/>
      <c r="AA118" s="82" t="inlineStr"/>
      <c r="AB118" s="82" t="inlineStr"/>
      <c r="AC118" s="82" t="inlineStr"/>
      <c r="AD118" s="82" t="inlineStr"/>
      <c r="AE118" s="82" t="n">
        <v>36</v>
      </c>
      <c r="AF118" s="82" t="n">
        <v>0</v>
      </c>
      <c r="AG118" s="86" t="n">
        <v>8.713257656837107e+18</v>
      </c>
      <c r="AH118" s="86" t="n"/>
    </row>
    <row r="119">
      <c r="C119" s="86" t="inlineStr">
        <is>
          <t>False</t>
        </is>
      </c>
      <c r="D119" s="82" t="n">
        <v>45186</v>
      </c>
      <c r="E119" s="82" t="n">
        <v>0</v>
      </c>
      <c r="F119" s="82" t="n">
        <v>2</v>
      </c>
      <c r="G119" s="82" t="n">
        <v>0</v>
      </c>
      <c r="H119" s="82" t="n">
        <v>2</v>
      </c>
      <c r="I119" s="82" t="n">
        <v>0</v>
      </c>
      <c r="J119" s="82" t="n">
        <v>0</v>
      </c>
      <c r="K119" s="82" t="n">
        <v>0</v>
      </c>
      <c r="L119" s="82" t="n">
        <v>0</v>
      </c>
      <c r="M119" s="82" t="n">
        <v>0</v>
      </c>
      <c r="N119" s="82" t="n">
        <v>0</v>
      </c>
      <c r="O119" s="82" t="n">
        <v>2</v>
      </c>
      <c r="P119" s="82" t="n">
        <v>0</v>
      </c>
      <c r="Q119" s="82" t="n">
        <v>1</v>
      </c>
      <c r="R119" s="82" t="n">
        <v>3</v>
      </c>
      <c r="S119" s="82" t="n">
        <v>0</v>
      </c>
      <c r="T119" s="82" t="inlineStr"/>
      <c r="U119" s="82" t="inlineStr"/>
      <c r="V119" s="82" t="inlineStr"/>
      <c r="W119" s="82" t="inlineStr"/>
      <c r="X119" s="82" t="inlineStr"/>
      <c r="Y119" s="82" t="inlineStr"/>
      <c r="Z119" s="82" t="inlineStr"/>
      <c r="AA119" s="82" t="inlineStr"/>
      <c r="AB119" s="82" t="inlineStr"/>
      <c r="AC119" s="82" t="inlineStr"/>
      <c r="AD119" s="82" t="inlineStr"/>
      <c r="AE119" s="82" t="n">
        <v>37</v>
      </c>
      <c r="AF119" s="82" t="n">
        <v>0</v>
      </c>
      <c r="AG119" s="86" t="n">
        <v>1.072381031261909e+18</v>
      </c>
      <c r="AH119" s="86" t="n"/>
    </row>
    <row r="120">
      <c r="C120" s="86" t="inlineStr">
        <is>
          <t>False</t>
        </is>
      </c>
      <c r="D120" s="82" t="n">
        <v>45193</v>
      </c>
      <c r="E120" s="82" t="n">
        <v>0</v>
      </c>
      <c r="F120" s="82" t="n">
        <v>2</v>
      </c>
      <c r="G120" s="82" t="n">
        <v>0</v>
      </c>
      <c r="H120" s="82" t="n">
        <v>0</v>
      </c>
      <c r="I120" s="82" t="n">
        <v>0</v>
      </c>
      <c r="J120" s="82" t="n">
        <v>0</v>
      </c>
      <c r="K120" s="82" t="n">
        <v>0</v>
      </c>
      <c r="L120" s="82" t="n">
        <v>0</v>
      </c>
      <c r="M120" s="82" t="n">
        <v>1</v>
      </c>
      <c r="N120" s="82" t="n">
        <v>0</v>
      </c>
      <c r="O120" s="82" t="n">
        <v>1</v>
      </c>
      <c r="P120" s="82" t="n">
        <v>0</v>
      </c>
      <c r="Q120" s="82" t="n">
        <v>1</v>
      </c>
      <c r="R120" s="82" t="n">
        <v>2</v>
      </c>
      <c r="S120" s="82" t="n">
        <v>0</v>
      </c>
      <c r="T120" s="82" t="inlineStr"/>
      <c r="U120" s="82" t="inlineStr"/>
      <c r="V120" s="82" t="inlineStr"/>
      <c r="W120" s="82" t="inlineStr"/>
      <c r="X120" s="82" t="inlineStr"/>
      <c r="Y120" s="82" t="inlineStr"/>
      <c r="Z120" s="82" t="inlineStr"/>
      <c r="AA120" s="82" t="inlineStr"/>
      <c r="AB120" s="82" t="inlineStr"/>
      <c r="AC120" s="82" t="inlineStr"/>
      <c r="AD120" s="82" t="inlineStr"/>
      <c r="AE120" s="82" t="n">
        <v>38</v>
      </c>
      <c r="AF120" s="82" t="n">
        <v>0</v>
      </c>
      <c r="AG120" s="86" t="n">
        <v>3.470712447328669e+18</v>
      </c>
      <c r="AH120" s="86" t="n"/>
    </row>
    <row r="121">
      <c r="C121" s="86" t="inlineStr">
        <is>
          <t>False</t>
        </is>
      </c>
      <c r="D121" s="82" t="n">
        <v>45200</v>
      </c>
      <c r="E121" s="82" t="n">
        <v>0</v>
      </c>
      <c r="F121" s="82" t="n">
        <v>1</v>
      </c>
      <c r="G121" s="82" t="n">
        <v>0</v>
      </c>
      <c r="H121" s="82" t="n">
        <v>0</v>
      </c>
      <c r="I121" s="82" t="n">
        <v>0</v>
      </c>
      <c r="J121" s="82" t="n">
        <v>0</v>
      </c>
      <c r="K121" s="82" t="n">
        <v>1</v>
      </c>
      <c r="L121" s="82" t="n">
        <v>0</v>
      </c>
      <c r="M121" s="82" t="n">
        <v>6</v>
      </c>
      <c r="N121" s="82" t="n">
        <v>0</v>
      </c>
      <c r="O121" s="82" t="n">
        <v>0</v>
      </c>
      <c r="P121" s="82" t="n">
        <v>0</v>
      </c>
      <c r="Q121" s="82" t="n">
        <v>1</v>
      </c>
      <c r="R121" s="82" t="n">
        <v>1</v>
      </c>
      <c r="S121" s="82" t="n">
        <v>0</v>
      </c>
      <c r="T121" s="82" t="inlineStr"/>
      <c r="U121" s="82" t="inlineStr"/>
      <c r="V121" s="82" t="inlineStr"/>
      <c r="W121" s="82" t="inlineStr"/>
      <c r="X121" s="82" t="inlineStr"/>
      <c r="Y121" s="82" t="inlineStr"/>
      <c r="Z121" s="82" t="inlineStr"/>
      <c r="AA121" s="82" t="inlineStr"/>
      <c r="AB121" s="82" t="inlineStr"/>
      <c r="AC121" s="82" t="inlineStr"/>
      <c r="AD121" s="82" t="inlineStr"/>
      <c r="AE121" s="82" t="n">
        <v>39</v>
      </c>
      <c r="AF121" s="82" t="n">
        <v>0</v>
      </c>
      <c r="AG121" s="86" t="n">
        <v>1.226868012079887e+18</v>
      </c>
      <c r="AH121" s="86" t="n"/>
    </row>
    <row r="122">
      <c r="C122" s="86" t="inlineStr">
        <is>
          <t>False</t>
        </is>
      </c>
      <c r="D122" s="82" t="n">
        <v>45207</v>
      </c>
      <c r="E122" s="82" t="n">
        <v>0</v>
      </c>
      <c r="F122" s="82" t="n">
        <v>1</v>
      </c>
      <c r="G122" s="82" t="n">
        <v>0</v>
      </c>
      <c r="H122" s="82" t="n">
        <v>0</v>
      </c>
      <c r="I122" s="82" t="n">
        <v>0</v>
      </c>
      <c r="J122" s="82" t="n">
        <v>0</v>
      </c>
      <c r="K122" s="82" t="n">
        <v>0</v>
      </c>
      <c r="L122" s="82" t="n">
        <v>0</v>
      </c>
      <c r="M122" s="82" t="n">
        <v>1</v>
      </c>
      <c r="N122" s="82" t="n">
        <v>0</v>
      </c>
      <c r="O122" s="82" t="n">
        <v>0</v>
      </c>
      <c r="P122" s="82" t="n">
        <v>0</v>
      </c>
      <c r="Q122" s="82" t="n">
        <v>0</v>
      </c>
      <c r="R122" s="82" t="n">
        <v>1</v>
      </c>
      <c r="S122" s="82" t="n">
        <v>0</v>
      </c>
      <c r="T122" s="82" t="inlineStr"/>
      <c r="U122" s="82" t="inlineStr"/>
      <c r="V122" s="82" t="inlineStr"/>
      <c r="W122" s="82" t="inlineStr"/>
      <c r="X122" s="82" t="inlineStr"/>
      <c r="Y122" s="82" t="inlineStr"/>
      <c r="Z122" s="82" t="inlineStr"/>
      <c r="AA122" s="82" t="inlineStr"/>
      <c r="AB122" s="82" t="inlineStr"/>
      <c r="AC122" s="82" t="inlineStr"/>
      <c r="AD122" s="82" t="inlineStr"/>
      <c r="AE122" s="82" t="n">
        <v>40</v>
      </c>
      <c r="AF122" s="82" t="n">
        <v>0</v>
      </c>
      <c r="AG122" s="86" t="n">
        <v>4.220337548115292e+17</v>
      </c>
      <c r="AH122" s="86" t="n"/>
    </row>
    <row r="123">
      <c r="C123" s="86" t="inlineStr">
        <is>
          <t>False</t>
        </is>
      </c>
      <c r="D123" s="82" t="n">
        <v>45214</v>
      </c>
      <c r="E123" s="82" t="n">
        <v>0</v>
      </c>
      <c r="F123" s="82" t="n">
        <v>1</v>
      </c>
      <c r="G123" s="82" t="n">
        <v>0</v>
      </c>
      <c r="H123" s="82" t="n">
        <v>0</v>
      </c>
      <c r="I123" s="82" t="n">
        <v>0</v>
      </c>
      <c r="J123" s="82" t="n">
        <v>0</v>
      </c>
      <c r="K123" s="82" t="n">
        <v>1</v>
      </c>
      <c r="L123" s="82" t="n">
        <v>0</v>
      </c>
      <c r="M123" s="82" t="n">
        <v>1</v>
      </c>
      <c r="N123" s="82" t="n">
        <v>0</v>
      </c>
      <c r="O123" s="82" t="n">
        <v>0</v>
      </c>
      <c r="P123" s="82" t="n">
        <v>0</v>
      </c>
      <c r="Q123" s="82" t="n">
        <v>0</v>
      </c>
      <c r="R123" s="82" t="n">
        <v>1</v>
      </c>
      <c r="S123" s="82" t="n">
        <v>0</v>
      </c>
      <c r="T123" s="82" t="inlineStr"/>
      <c r="U123" s="82" t="inlineStr"/>
      <c r="V123" s="82" t="inlineStr"/>
      <c r="W123" s="82" t="inlineStr"/>
      <c r="X123" s="82" t="inlineStr"/>
      <c r="Y123" s="82" t="inlineStr"/>
      <c r="Z123" s="82" t="inlineStr"/>
      <c r="AA123" s="82" t="inlineStr"/>
      <c r="AB123" s="82" t="inlineStr"/>
      <c r="AC123" s="82" t="inlineStr"/>
      <c r="AD123" s="82" t="inlineStr"/>
      <c r="AE123" s="82" t="n">
        <v>41</v>
      </c>
      <c r="AF123" s="82" t="n">
        <v>0</v>
      </c>
      <c r="AG123" s="86" t="n">
        <v>6.400916483116707e+18</v>
      </c>
      <c r="AH123" s="86" t="n"/>
    </row>
    <row r="124">
      <c r="C124" s="86" t="inlineStr">
        <is>
          <t>False</t>
        </is>
      </c>
      <c r="D124" s="82" t="n">
        <v>45221</v>
      </c>
      <c r="E124" s="82" t="n">
        <v>0</v>
      </c>
      <c r="F124" s="82" t="n">
        <v>1</v>
      </c>
      <c r="G124" s="82" t="n">
        <v>0</v>
      </c>
      <c r="H124" s="82" t="n">
        <v>0</v>
      </c>
      <c r="I124" s="82" t="n">
        <v>29</v>
      </c>
      <c r="J124" s="82" t="n">
        <v>0</v>
      </c>
      <c r="K124" s="82" t="n">
        <v>0</v>
      </c>
      <c r="L124" s="82" t="n">
        <v>0</v>
      </c>
      <c r="M124" s="82" t="n">
        <v>0</v>
      </c>
      <c r="N124" s="82" t="n">
        <v>0</v>
      </c>
      <c r="O124" s="82" t="n">
        <v>0</v>
      </c>
      <c r="P124" s="82" t="n">
        <v>0</v>
      </c>
      <c r="Q124" s="82" t="n">
        <v>0</v>
      </c>
      <c r="R124" s="82" t="n">
        <v>0</v>
      </c>
      <c r="S124" s="82" t="n">
        <v>0</v>
      </c>
      <c r="T124" s="82" t="inlineStr"/>
      <c r="U124" s="82" t="inlineStr"/>
      <c r="V124" s="82" t="inlineStr"/>
      <c r="W124" s="82" t="inlineStr"/>
      <c r="X124" s="82" t="inlineStr">
        <is>
          <t>maine shooting</t>
        </is>
      </c>
      <c r="Y124" s="82" t="inlineStr"/>
      <c r="Z124" s="82" t="inlineStr"/>
      <c r="AA124" s="82" t="inlineStr"/>
      <c r="AB124" s="82" t="inlineStr"/>
      <c r="AC124" s="82" t="inlineStr"/>
      <c r="AD124" s="82" t="inlineStr"/>
      <c r="AE124" s="82" t="n">
        <v>42</v>
      </c>
      <c r="AF124" s="82" t="n">
        <v>0</v>
      </c>
      <c r="AG124" s="86" t="n">
        <v>1.232859592264991e+19</v>
      </c>
      <c r="AH124" s="86" t="n"/>
    </row>
    <row r="125">
      <c r="C125" s="86" t="inlineStr">
        <is>
          <t>False</t>
        </is>
      </c>
      <c r="D125" s="82" t="n">
        <v>45228</v>
      </c>
      <c r="E125" s="82" t="n">
        <v>100</v>
      </c>
      <c r="F125" s="82" t="n">
        <v>0</v>
      </c>
      <c r="G125" s="82" t="n">
        <v>0</v>
      </c>
      <c r="H125" s="82" t="n">
        <v>0</v>
      </c>
      <c r="I125" s="82" t="n">
        <v>2</v>
      </c>
      <c r="J125" s="82" t="n">
        <v>0</v>
      </c>
      <c r="K125" s="82" t="n">
        <v>1</v>
      </c>
      <c r="L125" s="82" t="n">
        <v>0</v>
      </c>
      <c r="M125" s="82" t="n">
        <v>0</v>
      </c>
      <c r="N125" s="82" t="n">
        <v>0</v>
      </c>
      <c r="O125" s="82" t="n">
        <v>0</v>
      </c>
      <c r="P125" s="82" t="n">
        <v>0</v>
      </c>
      <c r="Q125" s="82" t="n">
        <v>0</v>
      </c>
      <c r="R125" s="82" t="n">
        <v>0</v>
      </c>
      <c r="S125" s="82" t="n">
        <v>0</v>
      </c>
      <c r="T125" s="82" t="inlineStr">
        <is>
          <t>Matthew Perry</t>
        </is>
      </c>
      <c r="U125" s="82" t="inlineStr"/>
      <c r="V125" s="82" t="inlineStr"/>
      <c r="W125" s="82" t="inlineStr"/>
      <c r="X125" s="82" t="inlineStr"/>
      <c r="Y125" s="82" t="inlineStr"/>
      <c r="Z125" s="82" t="inlineStr"/>
      <c r="AA125" s="82" t="inlineStr"/>
      <c r="AB125" s="82" t="inlineStr"/>
      <c r="AC125" s="82" t="inlineStr"/>
      <c r="AD125" s="82" t="inlineStr"/>
      <c r="AE125" s="82" t="n">
        <v>43</v>
      </c>
      <c r="AF125" s="82" t="n">
        <v>0</v>
      </c>
      <c r="AG125" s="86" t="n">
        <v>1.07294123402313e+19</v>
      </c>
      <c r="AH125" s="86" t="n"/>
    </row>
    <row r="126">
      <c r="C126" s="86" t="inlineStr">
        <is>
          <t>False</t>
        </is>
      </c>
      <c r="D126" s="82" t="n">
        <v>45235</v>
      </c>
      <c r="E126" s="82" t="n">
        <v>7</v>
      </c>
      <c r="F126" s="82" t="n">
        <v>0</v>
      </c>
      <c r="G126" s="82" t="n">
        <v>0</v>
      </c>
      <c r="H126" s="82" t="n">
        <v>0</v>
      </c>
      <c r="I126" s="82" t="n">
        <v>0</v>
      </c>
      <c r="J126" s="82" t="n">
        <v>0</v>
      </c>
      <c r="K126" s="82" t="n">
        <v>1</v>
      </c>
      <c r="L126" s="82" t="n">
        <v>0</v>
      </c>
      <c r="M126" s="82" t="n">
        <v>0</v>
      </c>
      <c r="N126" s="82" t="n">
        <v>0</v>
      </c>
      <c r="O126" s="82" t="n">
        <v>0</v>
      </c>
      <c r="P126" s="82" t="n">
        <v>0</v>
      </c>
      <c r="Q126" s="82" t="n">
        <v>0</v>
      </c>
      <c r="R126" s="82" t="n">
        <v>1</v>
      </c>
      <c r="S126" s="82" t="n">
        <v>0</v>
      </c>
      <c r="T126" s="82" t="inlineStr"/>
      <c r="U126" s="82" t="inlineStr"/>
      <c r="V126" s="82" t="inlineStr"/>
      <c r="W126" s="82" t="inlineStr"/>
      <c r="X126" s="82" t="inlineStr"/>
      <c r="Y126" s="82" t="inlineStr"/>
      <c r="Z126" s="82" t="inlineStr"/>
      <c r="AA126" s="82" t="inlineStr"/>
      <c r="AB126" s="82" t="inlineStr"/>
      <c r="AC126" s="82" t="inlineStr"/>
      <c r="AD126" s="82" t="inlineStr"/>
      <c r="AE126" s="82" t="n">
        <v>44</v>
      </c>
      <c r="AF126" s="82" t="n">
        <v>0</v>
      </c>
      <c r="AG126" s="86" t="n">
        <v>4.640081057445836e+17</v>
      </c>
      <c r="AH126" s="86" t="n"/>
    </row>
    <row r="127">
      <c r="C127" s="86" t="inlineStr">
        <is>
          <t>False</t>
        </is>
      </c>
      <c r="D127" s="82" t="n">
        <v>45242</v>
      </c>
      <c r="E127" s="82" t="n">
        <v>3</v>
      </c>
      <c r="F127" s="82" t="n">
        <v>0</v>
      </c>
      <c r="G127" s="82" t="n">
        <v>0</v>
      </c>
      <c r="H127" s="82" t="n">
        <v>0</v>
      </c>
      <c r="I127" s="82" t="n">
        <v>0</v>
      </c>
      <c r="J127" s="82" t="n">
        <v>0</v>
      </c>
      <c r="K127" s="82" t="n">
        <v>1</v>
      </c>
      <c r="L127" s="82" t="n">
        <v>0</v>
      </c>
      <c r="M127" s="82" t="n">
        <v>0</v>
      </c>
      <c r="N127" s="82" t="n">
        <v>0</v>
      </c>
      <c r="O127" s="82" t="n">
        <v>0</v>
      </c>
      <c r="P127" s="82" t="n">
        <v>0</v>
      </c>
      <c r="Q127" s="82" t="n">
        <v>0</v>
      </c>
      <c r="R127" s="82" t="n">
        <v>0</v>
      </c>
      <c r="S127" s="82" t="n">
        <v>0</v>
      </c>
      <c r="T127" s="82" t="inlineStr"/>
      <c r="U127" s="82" t="inlineStr"/>
      <c r="V127" s="82" t="inlineStr"/>
      <c r="W127" s="82" t="inlineStr"/>
      <c r="X127" s="82" t="inlineStr"/>
      <c r="Y127" s="82" t="inlineStr"/>
      <c r="Z127" s="82" t="inlineStr"/>
      <c r="AA127" s="82" t="inlineStr"/>
      <c r="AB127" s="82" t="inlineStr"/>
      <c r="AC127" s="82" t="inlineStr"/>
      <c r="AD127" s="82" t="inlineStr"/>
      <c r="AE127" s="82" t="n">
        <v>45</v>
      </c>
      <c r="AF127" s="82" t="n">
        <v>0</v>
      </c>
      <c r="AG127" s="86" t="n">
        <v>6.967948117203526e+18</v>
      </c>
      <c r="AH127" s="86" t="n"/>
    </row>
    <row r="128">
      <c r="C128" s="86" t="inlineStr">
        <is>
          <t>False</t>
        </is>
      </c>
      <c r="D128" s="82" t="n">
        <v>45249</v>
      </c>
      <c r="E128" s="82" t="n">
        <v>2</v>
      </c>
      <c r="F128" s="82" t="n">
        <v>0</v>
      </c>
      <c r="G128" s="82" t="n">
        <v>0</v>
      </c>
      <c r="H128" s="82" t="n">
        <v>0</v>
      </c>
      <c r="I128" s="82" t="n">
        <v>0</v>
      </c>
      <c r="J128" s="82" t="n">
        <v>0</v>
      </c>
      <c r="K128" s="82" t="n">
        <v>1</v>
      </c>
      <c r="L128" s="82" t="n">
        <v>0</v>
      </c>
      <c r="M128" s="82" t="n">
        <v>0</v>
      </c>
      <c r="N128" s="82" t="n">
        <v>0</v>
      </c>
      <c r="O128" s="82" t="n">
        <v>0</v>
      </c>
      <c r="P128" s="82" t="n">
        <v>0</v>
      </c>
      <c r="Q128" s="82" t="n">
        <v>0</v>
      </c>
      <c r="R128" s="82" t="n">
        <v>0</v>
      </c>
      <c r="S128" s="82" t="n">
        <v>0</v>
      </c>
      <c r="T128" s="82" t="inlineStr"/>
      <c r="U128" s="82" t="inlineStr"/>
      <c r="V128" s="82" t="inlineStr"/>
      <c r="W128" s="82" t="inlineStr"/>
      <c r="X128" s="82" t="inlineStr"/>
      <c r="Y128" s="82" t="inlineStr"/>
      <c r="Z128" s="82" t="inlineStr"/>
      <c r="AA128" s="82" t="inlineStr"/>
      <c r="AB128" s="82" t="inlineStr"/>
      <c r="AC128" s="82" t="inlineStr"/>
      <c r="AD128" s="82" t="inlineStr"/>
      <c r="AE128" s="82" t="n">
        <v>46</v>
      </c>
      <c r="AF128" s="82" t="n">
        <v>0</v>
      </c>
      <c r="AG128" s="86" t="n">
        <v>7.792729242721622e+18</v>
      </c>
      <c r="AH128" s="86" t="n"/>
    </row>
    <row r="129">
      <c r="C129" s="86" t="inlineStr">
        <is>
          <t>False</t>
        </is>
      </c>
      <c r="D129" s="82" t="n">
        <v>45256</v>
      </c>
      <c r="E129" s="82" t="n">
        <v>1</v>
      </c>
      <c r="F129" s="82" t="n">
        <v>0</v>
      </c>
      <c r="G129" s="82" t="n">
        <v>0</v>
      </c>
      <c r="H129" s="82" t="n">
        <v>0</v>
      </c>
      <c r="I129" s="82" t="n">
        <v>0</v>
      </c>
      <c r="J129" s="82" t="n">
        <v>0</v>
      </c>
      <c r="K129" s="82" t="n">
        <v>1</v>
      </c>
      <c r="L129" s="82" t="n">
        <v>0</v>
      </c>
      <c r="M129" s="82" t="n">
        <v>0</v>
      </c>
      <c r="N129" s="82" t="n">
        <v>0</v>
      </c>
      <c r="O129" s="82" t="n">
        <v>0</v>
      </c>
      <c r="P129" s="82" t="n">
        <v>0</v>
      </c>
      <c r="Q129" s="82" t="n">
        <v>0</v>
      </c>
      <c r="R129" s="82" t="n">
        <v>0</v>
      </c>
      <c r="S129" s="82" t="n">
        <v>0</v>
      </c>
      <c r="T129" s="82" t="inlineStr"/>
      <c r="U129" s="82" t="inlineStr"/>
      <c r="V129" s="82" t="inlineStr"/>
      <c r="W129" s="82" t="inlineStr"/>
      <c r="X129" s="82" t="inlineStr"/>
      <c r="Y129" s="82" t="inlineStr"/>
      <c r="Z129" s="82" t="inlineStr"/>
      <c r="AA129" s="82" t="inlineStr"/>
      <c r="AB129" s="82" t="inlineStr"/>
      <c r="AC129" s="82" t="inlineStr"/>
      <c r="AD129" s="82" t="inlineStr"/>
      <c r="AE129" s="82" t="n">
        <v>47</v>
      </c>
      <c r="AF129" s="82" t="n">
        <v>0</v>
      </c>
      <c r="AG129" s="86" t="n">
        <v>1.809564043670893e+19</v>
      </c>
      <c r="AH129" s="86" t="n"/>
    </row>
    <row r="130">
      <c r="C130" s="86" t="inlineStr">
        <is>
          <t>False</t>
        </is>
      </c>
      <c r="D130" s="82" t="n">
        <v>45263</v>
      </c>
      <c r="E130" s="82" t="n">
        <v>1</v>
      </c>
      <c r="F130" s="82" t="n">
        <v>0</v>
      </c>
      <c r="G130" s="82" t="n">
        <v>0</v>
      </c>
      <c r="H130" s="82" t="n">
        <v>0</v>
      </c>
      <c r="I130" s="82" t="n">
        <v>0</v>
      </c>
      <c r="J130" s="82" t="n">
        <v>0</v>
      </c>
      <c r="K130" s="82" t="n">
        <v>0</v>
      </c>
      <c r="L130" s="82" t="n">
        <v>0</v>
      </c>
      <c r="M130" s="82" t="n">
        <v>0</v>
      </c>
      <c r="N130" s="82" t="n">
        <v>0</v>
      </c>
      <c r="O130" s="82" t="n">
        <v>0</v>
      </c>
      <c r="P130" s="82" t="n">
        <v>0</v>
      </c>
      <c r="Q130" s="82" t="n">
        <v>0</v>
      </c>
      <c r="R130" s="82" t="n">
        <v>0</v>
      </c>
      <c r="S130" s="82" t="n">
        <v>0</v>
      </c>
      <c r="T130" s="82" t="n">
        <v/>
      </c>
      <c r="U130" s="82" t="n">
        <v/>
      </c>
      <c r="V130" s="82" t="n">
        <v/>
      </c>
      <c r="W130" s="82" t="n">
        <v/>
      </c>
      <c r="X130" s="82" t="n">
        <v/>
      </c>
      <c r="Y130" s="82" t="n">
        <v/>
      </c>
      <c r="Z130" s="82" t="n">
        <v/>
      </c>
      <c r="AA130" s="82" t="n">
        <v/>
      </c>
      <c r="AB130" s="82" t="n">
        <v/>
      </c>
      <c r="AC130" s="82" t="n">
        <v/>
      </c>
      <c r="AD130" s="82" t="n">
        <v/>
      </c>
      <c r="AE130" s="82" t="n">
        <v>48</v>
      </c>
      <c r="AF130" s="82" t="n">
        <v>1</v>
      </c>
      <c r="AG130" s="86" t="n">
        <v>1.015724020897481e+17</v>
      </c>
      <c r="AH130" s="86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7.xml><?xml version="1.0" encoding="utf-8"?>
<worksheet xmlns="http://schemas.openxmlformats.org/spreadsheetml/2006/main">
  <sheetPr codeName="Sheet2">
    <tabColor rgb="FF272727"/>
    <outlinePr summaryBelow="1" summaryRight="1"/>
    <pageSetUpPr/>
  </sheetPr>
  <dimension ref="A1:Z100"/>
  <sheetViews>
    <sheetView workbookViewId="0">
      <selection activeCell="A1" sqref="A1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27" customWidth="1" style="83" min="7" max="16384"/>
    <col width="27" customWidth="1" style="102" min="8" max="8"/>
    <col width="27" customWidth="1" style="102" min="9" max="9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5.1" customHeight="1" s="102">
      <c r="A2" s="103" t="n"/>
      <c r="B2" s="103" t="n"/>
      <c r="C2" s="103" t="n"/>
      <c r="D2" s="103" t="n"/>
      <c r="E2" s="103" t="n"/>
      <c r="F2" s="103" t="n"/>
      <c r="G2" s="103" t="n"/>
      <c r="H2" s="103" t="n"/>
      <c r="I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  <c r="G3" s="103" t="n"/>
      <c r="H3" s="103" t="n"/>
      <c r="I3" s="103" t="n"/>
    </row>
    <row r="4" ht="5.1" customHeight="1" s="102">
      <c r="A4" s="103" t="n"/>
      <c r="B4" s="57" t="n"/>
      <c r="C4" s="103" t="n"/>
      <c r="D4" s="103" t="n"/>
      <c r="E4" s="103" t="n"/>
      <c r="F4" s="103" t="n"/>
      <c r="G4" s="103" t="n"/>
      <c r="H4" s="103" t="n"/>
      <c r="I4" s="103" t="n"/>
    </row>
    <row r="5" ht="30" customHeight="1" s="102">
      <c r="A5" s="103" t="n"/>
      <c r="B5" s="103" t="e">
        <v>#VALUE!</v>
      </c>
      <c r="C5" s="103" t="inlineStr">
        <is>
          <t>sankey</t>
        </is>
      </c>
      <c r="D5" s="103" t="n"/>
      <c r="E5" s="103" t="n"/>
      <c r="F5" s="103" t="n"/>
      <c r="G5" s="103" t="n"/>
      <c r="H5" s="103" t="n"/>
      <c r="I5" s="103" t="n"/>
    </row>
    <row r="6" ht="10.35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  <c r="I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  <c r="G7" s="103" t="n"/>
      <c r="H7" s="103" t="n"/>
      <c r="I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  <c r="I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  <c r="G9" s="103" t="n"/>
      <c r="H9" s="103" t="n"/>
      <c r="I9" s="103" t="n"/>
    </row>
    <row r="10" outlineLevel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  <c r="I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12</v>
      </c>
      <c r="F11" s="103" t="n"/>
      <c r="G11" s="103" t="n"/>
      <c r="H11" s="103" t="n"/>
      <c r="I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5</v>
      </c>
      <c r="F12" s="103" t="n"/>
      <c r="G12" s="103" t="n"/>
      <c r="H12" s="103" t="n"/>
      <c r="I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676</v>
      </c>
      <c r="F13" s="103" t="n"/>
      <c r="G13" s="103" t="n"/>
      <c r="H13" s="103" t="n"/>
      <c r="I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  <c r="G14" s="103" t="n"/>
      <c r="H14" s="103" t="n"/>
      <c r="I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0.03333333333333333</v>
      </c>
      <c r="F15" s="103" t="n"/>
      <c r="G15" s="103" t="n"/>
      <c r="H15" s="103" t="n"/>
      <c r="I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  <c r="G16" s="103" t="n"/>
      <c r="H16" s="103" t="n"/>
      <c r="I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  <c r="G17" s="106" t="inlineStr">
        <is>
          <t>Definition</t>
        </is>
      </c>
      <c r="H17" s="106" t="inlineStr">
        <is>
          <t>Definition</t>
        </is>
      </c>
      <c r="I17" s="106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  <c r="I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  <c r="G19" s="107" t="inlineStr">
        <is>
          <t>Note</t>
        </is>
      </c>
      <c r="H19" s="107" t="inlineStr">
        <is>
          <t>Note</t>
        </is>
      </c>
      <c r="I19" s="107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  <c r="G20" s="103" t="n"/>
      <c r="H20" s="103" t="n"/>
      <c r="I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OrderOrigin</t>
        </is>
      </c>
      <c r="E21" s="109" t="inlineStr">
        <is>
          <t>Exchange</t>
        </is>
      </c>
      <c r="F21" s="109" t="inlineStr">
        <is>
          <t>State</t>
        </is>
      </c>
      <c r="G21" s="82" t="inlineStr">
        <is>
          <t>v</t>
        </is>
      </c>
      <c r="H21" s="82" t="inlineStr">
        <is>
          <t>index</t>
        </is>
      </c>
      <c r="I21" s="82" t="inlineStr">
        <is>
          <t>HasBlank</t>
        </is>
      </c>
      <c r="J21" s="82" t="inlineStr">
        <is>
          <t>Record Hash</t>
        </is>
      </c>
      <c r="K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  <c r="G22" s="103" t="n"/>
      <c r="H22" s="103" t="n"/>
      <c r="I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  <c r="G23" s="103" t="n"/>
      <c r="H23" s="103" t="n"/>
      <c r="I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  <c r="G24" s="103" t="n"/>
      <c r="H24" s="103" t="n"/>
      <c r="I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str</t>
        </is>
      </c>
      <c r="E25" s="82" t="inlineStr">
        <is>
          <t>str</t>
        </is>
      </c>
      <c r="F25" s="82" t="inlineStr">
        <is>
          <t>str</t>
        </is>
      </c>
      <c r="G25" s="82" t="inlineStr">
        <is>
          <t>int64</t>
        </is>
      </c>
      <c r="H25" s="82" t="inlineStr">
        <is>
          <t>int64</t>
        </is>
      </c>
      <c r="I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0.3333333333333333</v>
      </c>
      <c r="E26" s="105" t="n">
        <v>0.3333333333333333</v>
      </c>
      <c r="F26" s="105" t="n">
        <v>0.25</v>
      </c>
      <c r="G26" s="105" t="n">
        <v>0.6666666666666666</v>
      </c>
      <c r="H26" s="105" t="n">
        <v>1</v>
      </c>
      <c r="I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0.1666666666666667</v>
      </c>
      <c r="G27" s="105" t="n">
        <v>0</v>
      </c>
      <c r="H27" s="105" t="n">
        <v>0</v>
      </c>
      <c r="I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0.2396449704142012</v>
      </c>
      <c r="E28" s="105" t="n">
        <v>0.1997041420118343</v>
      </c>
      <c r="F28" s="105" t="n">
        <v>0.2233727810650888</v>
      </c>
      <c r="G28" s="105" t="n">
        <v>0.1420118343195266</v>
      </c>
      <c r="H28" s="105" t="n">
        <v>0.1952662721893491</v>
      </c>
      <c r="I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162</v>
      </c>
      <c r="E29" s="104" t="n">
        <v>135</v>
      </c>
      <c r="F29" s="104" t="n">
        <v>151</v>
      </c>
      <c r="G29" s="104" t="n">
        <v>96</v>
      </c>
      <c r="H29" s="104" t="n">
        <v>132</v>
      </c>
      <c r="I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4</v>
      </c>
      <c r="E30" s="104" t="n">
        <v>4</v>
      </c>
      <c r="F30" s="104" t="n">
        <v>3</v>
      </c>
      <c r="G30" s="104" t="n">
        <v>8</v>
      </c>
      <c r="H30" s="104" t="n">
        <v>12</v>
      </c>
      <c r="I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12</v>
      </c>
      <c r="E31" s="104" t="n">
        <v>12</v>
      </c>
      <c r="F31" s="104" t="n">
        <v>10</v>
      </c>
      <c r="G31" s="104" t="n">
        <v>12</v>
      </c>
      <c r="H31" s="104" t="n">
        <v>12</v>
      </c>
      <c r="I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2</v>
      </c>
      <c r="G32" s="104" t="n">
        <v>0</v>
      </c>
      <c r="H32" s="104" t="n">
        <v>0</v>
      </c>
      <c r="I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  <c r="G33" s="103" t="n"/>
      <c r="H33" s="103" t="n"/>
      <c r="I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  <c r="G34" s="103" t="n"/>
      <c r="H34" s="103" t="n"/>
      <c r="I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  <c r="G35" s="103" t="n"/>
      <c r="H35" s="103" t="n"/>
      <c r="I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  <c r="G36" s="103" t="n"/>
      <c r="H36" s="103" t="n"/>
      <c r="I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  <c r="G37" s="103" t="n"/>
      <c r="H37" s="103" t="n"/>
      <c r="I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105" t="n">
        <v/>
      </c>
      <c r="E38" s="105" t="n">
        <v/>
      </c>
      <c r="F38" s="105" t="n">
        <v/>
      </c>
      <c r="G38" s="105" t="n">
        <v>9.333333333333334</v>
      </c>
      <c r="H38" s="105" t="n">
        <v>5.5</v>
      </c>
      <c r="I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105" t="n">
        <v/>
      </c>
      <c r="E39" s="105" t="n">
        <v/>
      </c>
      <c r="F39" s="105" t="n">
        <v/>
      </c>
      <c r="G39" s="105" t="n">
        <v>10</v>
      </c>
      <c r="H39" s="105" t="n">
        <v>5.5</v>
      </c>
      <c r="I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82" t="inlineStr">
        <is>
          <t>GUI</t>
        </is>
      </c>
      <c r="E40" s="82" t="inlineStr">
        <is>
          <t>CBE</t>
        </is>
      </c>
      <c r="F40" s="82" t="inlineStr">
        <is>
          <t>Filled</t>
        </is>
      </c>
      <c r="G40" s="105" t="n">
        <v>4</v>
      </c>
      <c r="H40" s="104" t="n">
        <v>0</v>
      </c>
      <c r="I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/>
      </c>
      <c r="E41" s="105" t="n">
        <v/>
      </c>
      <c r="F41" s="105" t="n">
        <v/>
      </c>
      <c r="G41" s="105" t="n">
        <v>4.867953337591651</v>
      </c>
      <c r="H41" s="105" t="n">
        <v>3.605551275463989</v>
      </c>
      <c r="I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/>
      </c>
      <c r="E42" s="105" t="n">
        <v/>
      </c>
      <c r="F42" s="105" t="n">
        <v/>
      </c>
      <c r="G42" s="105" t="n">
        <v>23.6969696969697</v>
      </c>
      <c r="H42" s="105" t="n">
        <v>13</v>
      </c>
      <c r="I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  <c r="G43" s="103" t="n"/>
      <c r="H43" s="103" t="n"/>
      <c r="I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  <c r="G44" s="103" t="n"/>
      <c r="H44" s="103" t="n"/>
      <c r="I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  <c r="G45" s="103" t="n"/>
      <c r="H45" s="103" t="n"/>
      <c r="I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  <c r="G46" s="103" t="n"/>
      <c r="H46" s="103" t="n"/>
      <c r="I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  <c r="G47" s="103" t="n"/>
      <c r="H47" s="103" t="n"/>
      <c r="I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105" t="n">
        <v/>
      </c>
      <c r="E48" s="105" t="n">
        <v/>
      </c>
      <c r="F48" s="105" t="n">
        <v/>
      </c>
      <c r="G48" s="105" t="n">
        <v>1</v>
      </c>
      <c r="H48" s="105" t="n">
        <v>0</v>
      </c>
      <c r="I48" s="103" t="n"/>
    </row>
    <row r="49" outlineLevel="2" ht="15" customHeight="1" s="102">
      <c r="A49" s="103" t="n"/>
      <c r="B49" s="103" t="n"/>
      <c r="C49" s="17" t="n">
        <v>0.05</v>
      </c>
      <c r="D49" s="105" t="n">
        <v/>
      </c>
      <c r="E49" s="105" t="n">
        <v/>
      </c>
      <c r="F49" s="105" t="n">
        <v/>
      </c>
      <c r="G49" s="105" t="n">
        <v>2.65</v>
      </c>
      <c r="H49" s="105" t="n">
        <v>0.55</v>
      </c>
      <c r="I49" s="103" t="n"/>
    </row>
    <row r="50" outlineLevel="2" ht="15" customHeight="1" s="102">
      <c r="A50" s="103" t="n"/>
      <c r="B50" s="103" t="n"/>
      <c r="C50" s="18" t="n">
        <v>0.25</v>
      </c>
      <c r="D50" s="105" t="n">
        <v/>
      </c>
      <c r="E50" s="105" t="n">
        <v/>
      </c>
      <c r="F50" s="105" t="n">
        <v/>
      </c>
      <c r="G50" s="105" t="n">
        <v>6.25</v>
      </c>
      <c r="H50" s="105" t="n">
        <v>2.75</v>
      </c>
      <c r="I50" s="103" t="n"/>
    </row>
    <row r="51" outlineLevel="2" ht="15" customHeight="1" s="102">
      <c r="A51" s="103" t="n"/>
      <c r="B51" s="103" t="n"/>
      <c r="C51" s="3" t="n">
        <v>0.5</v>
      </c>
      <c r="D51" s="105" t="n">
        <v/>
      </c>
      <c r="E51" s="105" t="n">
        <v/>
      </c>
      <c r="F51" s="105" t="n">
        <v/>
      </c>
      <c r="G51" s="105" t="n">
        <v>10</v>
      </c>
      <c r="H51" s="105" t="n">
        <v>5.5</v>
      </c>
      <c r="I51" s="103" t="n"/>
    </row>
    <row r="52" outlineLevel="2" ht="15" customHeight="1" s="102">
      <c r="A52" s="103" t="n"/>
      <c r="B52" s="103" t="n"/>
      <c r="C52" s="17" t="n">
        <v>0.75</v>
      </c>
      <c r="D52" s="105" t="n">
        <v/>
      </c>
      <c r="E52" s="105" t="n">
        <v/>
      </c>
      <c r="F52" s="105" t="n">
        <v/>
      </c>
      <c r="G52" s="105" t="n">
        <v>13</v>
      </c>
      <c r="H52" s="105" t="n">
        <v>8.25</v>
      </c>
      <c r="I52" s="103" t="n"/>
    </row>
    <row r="53" outlineLevel="2" ht="15" customHeight="1" s="102">
      <c r="A53" s="103" t="n"/>
      <c r="B53" s="103" t="n"/>
      <c r="C53" s="17" t="n">
        <v>0.95</v>
      </c>
      <c r="D53" s="105" t="n">
        <v/>
      </c>
      <c r="E53" s="105" t="n">
        <v/>
      </c>
      <c r="F53" s="105" t="n">
        <v/>
      </c>
      <c r="G53" s="105" t="n">
        <v>15.9</v>
      </c>
      <c r="H53" s="105" t="n">
        <v>10.45</v>
      </c>
      <c r="I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105" t="n">
        <v/>
      </c>
      <c r="E54" s="105" t="n">
        <v/>
      </c>
      <c r="F54" s="105" t="n">
        <v/>
      </c>
      <c r="G54" s="105" t="n">
        <v>17</v>
      </c>
      <c r="H54" s="105" t="n">
        <v>11</v>
      </c>
      <c r="I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105" t="n">
        <v/>
      </c>
      <c r="E55" s="105" t="n">
        <v/>
      </c>
      <c r="F55" s="105" t="n">
        <v/>
      </c>
      <c r="G55" s="105" t="n">
        <v>16</v>
      </c>
      <c r="H55" s="105" t="n">
        <v>11</v>
      </c>
      <c r="I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105" t="n">
        <v/>
      </c>
      <c r="E56" s="105" t="n">
        <v/>
      </c>
      <c r="F56" s="105" t="n">
        <v/>
      </c>
      <c r="G56" s="105" t="n">
        <v>6.75</v>
      </c>
      <c r="H56" s="105" t="n">
        <v>5.5</v>
      </c>
      <c r="I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  <c r="G57" s="103" t="n"/>
      <c r="H57" s="103" t="n"/>
      <c r="I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  <c r="G58" s="103" t="n"/>
      <c r="H58" s="103" t="n"/>
      <c r="I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  <c r="G59" s="103" t="n"/>
      <c r="H59" s="103" t="n"/>
      <c r="I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  <c r="G60" s="110" t="b">
        <v>0</v>
      </c>
      <c r="H60" s="110" t="b">
        <v>0</v>
      </c>
      <c r="I60" s="110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  <c r="G61" s="110" t="b">
        <v>0</v>
      </c>
      <c r="H61" s="110" t="b">
        <v>0</v>
      </c>
      <c r="I61" s="110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  <c r="G62" s="110" t="b">
        <v>0</v>
      </c>
      <c r="H62" s="110" t="b">
        <v>0</v>
      </c>
      <c r="I62" s="110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  <c r="G63" s="110" t="b">
        <v>0</v>
      </c>
      <c r="H63" s="110" t="b">
        <v>0</v>
      </c>
      <c r="I63" s="110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  <c r="G64" s="110" t="b">
        <v>0</v>
      </c>
      <c r="H64" s="110" t="b">
        <v>0</v>
      </c>
      <c r="I64" s="110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  <c r="G65" s="110" t="b">
        <v>0</v>
      </c>
      <c r="H65" s="110" t="b">
        <v>0</v>
      </c>
      <c r="I65" s="110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  <c r="G66" s="110" t="b">
        <v>0</v>
      </c>
      <c r="H66" s="110" t="b">
        <v>0</v>
      </c>
      <c r="I66" s="110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  <c r="G67" s="110" t="b">
        <v>0</v>
      </c>
      <c r="H67" s="110" t="b">
        <v>0</v>
      </c>
      <c r="I67" s="110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  <c r="G68" s="103" t="n"/>
      <c r="H68" s="103" t="n"/>
      <c r="I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  <c r="G69" s="103" t="n"/>
      <c r="H69" s="103" t="n"/>
      <c r="I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  <c r="G70" s="103" t="n"/>
      <c r="H70" s="103" t="n"/>
      <c r="I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  <c r="G71" s="103" t="n"/>
      <c r="H71" s="103" t="n"/>
      <c r="I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  <c r="G72" s="103" t="n"/>
      <c r="H72" s="103" t="n"/>
      <c r="I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  <c r="G73" s="103" t="n"/>
      <c r="H73" s="103" t="n"/>
      <c r="I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  <c r="G74" s="103" t="n"/>
      <c r="H74" s="103" t="n"/>
      <c r="I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  <c r="G75" s="103" t="n"/>
      <c r="H75" s="103" t="n"/>
      <c r="I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  <c r="G76" s="103" t="n"/>
      <c r="H76" s="103" t="n"/>
      <c r="I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  <c r="G77" s="103" t="n"/>
      <c r="H77" s="103" t="n"/>
      <c r="I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  <c r="G78" s="103" t="n"/>
      <c r="H78" s="103" t="n"/>
      <c r="I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  <c r="G79" s="103" t="n"/>
      <c r="H79" s="103" t="n"/>
      <c r="I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  <c r="G80" s="103" t="n"/>
      <c r="H80" s="103" t="n"/>
      <c r="I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OrderOrigin</t>
        </is>
      </c>
      <c r="E81" s="98" t="inlineStr">
        <is>
          <t>Exchange</t>
        </is>
      </c>
      <c r="F81" s="98" t="inlineStr">
        <is>
          <t>State</t>
        </is>
      </c>
      <c r="G81" s="98" t="inlineStr">
        <is>
          <t>v</t>
        </is>
      </c>
      <c r="H81" s="98" t="inlineStr">
        <is>
          <t>index</t>
        </is>
      </c>
      <c r="I81" s="98" t="inlineStr">
        <is>
          <t>HasBlank</t>
        </is>
      </c>
      <c r="J81" s="86" t="inlineStr">
        <is>
          <t>Record Hash</t>
        </is>
      </c>
      <c r="K81" s="86" t="n"/>
    </row>
    <row r="82" ht="15" customHeight="1" s="102">
      <c r="A82" s="103" t="n"/>
      <c r="B82" s="103" t="n"/>
      <c r="C82" s="86" t="inlineStr">
        <is>
          <t>False</t>
        </is>
      </c>
      <c r="D82" s="82" t="inlineStr">
        <is>
          <t>Internal</t>
        </is>
      </c>
      <c r="E82" s="82" t="inlineStr">
        <is>
          <t>ICE</t>
        </is>
      </c>
      <c r="F82" s="82" t="inlineStr">
        <is>
          <t>Filled</t>
        </is>
      </c>
      <c r="G82" s="82" t="n">
        <v>13</v>
      </c>
      <c r="H82" s="82" t="n">
        <v>0</v>
      </c>
      <c r="I82" s="82" t="n">
        <v>0</v>
      </c>
      <c r="J82" s="86" t="n">
        <v>7.772409706913389e+17</v>
      </c>
      <c r="K82" s="86" t="n"/>
    </row>
    <row r="83" ht="15" customHeight="1" s="102">
      <c r="A83" s="103" t="n"/>
      <c r="B83" s="103" t="n"/>
      <c r="C83" s="86" t="inlineStr">
        <is>
          <t>False</t>
        </is>
      </c>
      <c r="D83" s="82" t="inlineStr">
        <is>
          <t>GUI</t>
        </is>
      </c>
      <c r="E83" s="82" t="inlineStr">
        <is>
          <t>ICE</t>
        </is>
      </c>
      <c r="F83" s="82" t="n">
        <v/>
      </c>
      <c r="G83" s="82" t="n">
        <v>4</v>
      </c>
      <c r="H83" s="82" t="n">
        <v>1</v>
      </c>
      <c r="I83" s="82" t="n">
        <v>1</v>
      </c>
      <c r="J83" s="86" t="n">
        <v>1.344445296610749e+18</v>
      </c>
      <c r="K83" s="86" t="n"/>
    </row>
    <row r="84">
      <c r="A84" s="103" t="n"/>
      <c r="C84" s="86" t="inlineStr">
        <is>
          <t>False</t>
        </is>
      </c>
      <c r="D84" s="82" t="inlineStr">
        <is>
          <t>Web</t>
        </is>
      </c>
      <c r="E84" s="82" t="inlineStr">
        <is>
          <t>ICE</t>
        </is>
      </c>
      <c r="F84" s="82" t="inlineStr">
        <is>
          <t>Filled</t>
        </is>
      </c>
      <c r="G84" s="82" t="n">
        <v>1</v>
      </c>
      <c r="H84" s="82" t="n">
        <v>2</v>
      </c>
      <c r="I84" s="82" t="n">
        <v>0</v>
      </c>
      <c r="J84" s="86" t="n">
        <v>1.112838976489634e+19</v>
      </c>
      <c r="K84" s="86" t="n"/>
    </row>
    <row r="85">
      <c r="A85" s="103" t="n"/>
      <c r="C85" s="86" t="inlineStr">
        <is>
          <t>False</t>
        </is>
      </c>
      <c r="D85" s="82" t="inlineStr">
        <is>
          <t>Platform</t>
        </is>
      </c>
      <c r="E85" s="82" t="inlineStr">
        <is>
          <t>NYSE</t>
        </is>
      </c>
      <c r="F85" s="82" t="inlineStr">
        <is>
          <t>Filled</t>
        </is>
      </c>
      <c r="G85" s="82" t="n">
        <v>17</v>
      </c>
      <c r="H85" s="82" t="n">
        <v>3</v>
      </c>
      <c r="I85" s="82" t="n">
        <v>0</v>
      </c>
      <c r="J85" s="86" t="n">
        <v>1.439539809520426e+19</v>
      </c>
      <c r="K85" s="86" t="n"/>
    </row>
    <row r="86">
      <c r="A86" s="103" t="n"/>
      <c r="C86" s="86" t="inlineStr">
        <is>
          <t>False</t>
        </is>
      </c>
      <c r="D86" s="82" t="inlineStr">
        <is>
          <t>Internal</t>
        </is>
      </c>
      <c r="E86" s="82" t="inlineStr">
        <is>
          <t>NYSE</t>
        </is>
      </c>
      <c r="F86" s="82" t="inlineStr">
        <is>
          <t>New</t>
        </is>
      </c>
      <c r="G86" s="82" t="n">
        <v>11</v>
      </c>
      <c r="H86" s="82" t="n">
        <v>4</v>
      </c>
      <c r="I86" s="82" t="n">
        <v>0</v>
      </c>
      <c r="J86" s="86" t="n">
        <v>1.579355303181039e+19</v>
      </c>
      <c r="K86" s="86" t="n"/>
    </row>
    <row r="87">
      <c r="A87" s="103" t="n"/>
      <c r="C87" s="86" t="inlineStr">
        <is>
          <t>False</t>
        </is>
      </c>
      <c r="D87" s="82" t="inlineStr">
        <is>
          <t>GUI</t>
        </is>
      </c>
      <c r="E87" s="82" t="inlineStr">
        <is>
          <t>NYSE</t>
        </is>
      </c>
      <c r="F87" s="82" t="inlineStr">
        <is>
          <t>Partial</t>
        </is>
      </c>
      <c r="G87" s="82" t="n">
        <v>13</v>
      </c>
      <c r="H87" s="82" t="n">
        <v>5</v>
      </c>
      <c r="I87" s="82" t="n">
        <v>0</v>
      </c>
      <c r="J87" s="86" t="n">
        <v>1.619279330617873e+18</v>
      </c>
      <c r="K87" s="86" t="n"/>
    </row>
    <row r="88">
      <c r="A88" s="103" t="n"/>
      <c r="C88" s="86" t="inlineStr">
        <is>
          <t>False</t>
        </is>
      </c>
      <c r="D88" s="82" t="inlineStr">
        <is>
          <t>Web</t>
        </is>
      </c>
      <c r="E88" s="82" t="inlineStr">
        <is>
          <t>LDN</t>
        </is>
      </c>
      <c r="F88" s="82" t="inlineStr">
        <is>
          <t>Filled</t>
        </is>
      </c>
      <c r="G88" s="82" t="n">
        <v>7</v>
      </c>
      <c r="H88" s="82" t="n">
        <v>6</v>
      </c>
      <c r="I88" s="82" t="n">
        <v>0</v>
      </c>
      <c r="J88" s="86" t="n">
        <v>1.404147744113682e+19</v>
      </c>
      <c r="K88" s="86" t="n"/>
    </row>
    <row r="89">
      <c r="A89" s="103" t="n"/>
      <c r="C89" s="86" t="inlineStr">
        <is>
          <t>False</t>
        </is>
      </c>
      <c r="D89" s="82" t="inlineStr">
        <is>
          <t>Platform</t>
        </is>
      </c>
      <c r="E89" s="82" t="inlineStr">
        <is>
          <t>LDN</t>
        </is>
      </c>
      <c r="F89" s="82" t="inlineStr">
        <is>
          <t>Partial</t>
        </is>
      </c>
      <c r="G89" s="82" t="n">
        <v>11</v>
      </c>
      <c r="H89" s="82" t="n">
        <v>7</v>
      </c>
      <c r="I89" s="82" t="n">
        <v>0</v>
      </c>
      <c r="J89" s="86" t="n">
        <v>5.255116492070446e+18</v>
      </c>
      <c r="K89" s="86" t="n"/>
    </row>
    <row r="90">
      <c r="A90" s="103" t="n"/>
      <c r="C90" s="86" t="inlineStr">
        <is>
          <t>False</t>
        </is>
      </c>
      <c r="D90" s="82" t="inlineStr">
        <is>
          <t>Internal</t>
        </is>
      </c>
      <c r="E90" s="82" t="inlineStr">
        <is>
          <t>LDN</t>
        </is>
      </c>
      <c r="F90" s="82" t="inlineStr">
        <is>
          <t>New</t>
        </is>
      </c>
      <c r="G90" s="82" t="n">
        <v>9</v>
      </c>
      <c r="H90" s="82" t="n">
        <v>8</v>
      </c>
      <c r="I90" s="82" t="n">
        <v>0</v>
      </c>
      <c r="J90" s="86" t="n">
        <v>9.620001228623667e+18</v>
      </c>
      <c r="K90" s="86" t="n"/>
    </row>
    <row r="91">
      <c r="A91" s="103" t="n"/>
      <c r="C91" s="86" t="inlineStr">
        <is>
          <t>False</t>
        </is>
      </c>
      <c r="D91" s="82" t="inlineStr">
        <is>
          <t>GUI</t>
        </is>
      </c>
      <c r="E91" s="82" t="inlineStr">
        <is>
          <t>CBE</t>
        </is>
      </c>
      <c r="F91" s="82" t="n">
        <v/>
      </c>
      <c r="G91" s="82" t="n">
        <v>4</v>
      </c>
      <c r="H91" s="82" t="n">
        <v>9</v>
      </c>
      <c r="I91" s="82" t="n">
        <v>1</v>
      </c>
      <c r="J91" s="86" t="n">
        <v>1.283162066895004e+18</v>
      </c>
      <c r="K91" s="86" t="n"/>
    </row>
    <row r="92">
      <c r="A92" s="103" t="n"/>
      <c r="C92" s="86" t="inlineStr">
        <is>
          <t>False</t>
        </is>
      </c>
      <c r="D92" s="82" t="inlineStr">
        <is>
          <t>Web</t>
        </is>
      </c>
      <c r="E92" s="82" t="inlineStr">
        <is>
          <t>CBE</t>
        </is>
      </c>
      <c r="F92" s="82" t="inlineStr">
        <is>
          <t>Filled</t>
        </is>
      </c>
      <c r="G92" s="82" t="n">
        <v>7</v>
      </c>
      <c r="H92" s="82" t="n">
        <v>10</v>
      </c>
      <c r="I92" s="82" t="n">
        <v>0</v>
      </c>
      <c r="J92" s="86" t="n">
        <v>6.113531499853051e+18</v>
      </c>
      <c r="K92" s="86" t="n"/>
    </row>
    <row r="93">
      <c r="A93" s="103" t="n"/>
      <c r="C93" s="86" t="inlineStr">
        <is>
          <t>False</t>
        </is>
      </c>
      <c r="D93" s="82" t="inlineStr">
        <is>
          <t>Platform</t>
        </is>
      </c>
      <c r="E93" s="82" t="inlineStr">
        <is>
          <t>CBE</t>
        </is>
      </c>
      <c r="F93" s="82" t="inlineStr">
        <is>
          <t>New</t>
        </is>
      </c>
      <c r="G93" s="82" t="n">
        <v>15</v>
      </c>
      <c r="H93" s="82" t="n">
        <v>11</v>
      </c>
      <c r="I93" s="82" t="n">
        <v>0</v>
      </c>
      <c r="J93" s="86" t="n">
        <v>1.698320572270717e+18</v>
      </c>
      <c r="K93" s="86" t="n"/>
    </row>
    <row r="94">
      <c r="A94" s="103" t="n"/>
    </row>
    <row r="95">
      <c r="A95" s="103" t="n"/>
    </row>
    <row r="96">
      <c r="A96" s="103" t="n"/>
    </row>
    <row r="97">
      <c r="A97" s="103" t="n"/>
    </row>
    <row r="98">
      <c r="A98" s="103" t="n"/>
    </row>
    <row r="99">
      <c r="A99" s="103" t="n"/>
    </row>
    <row r="100">
      <c r="A100" s="103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8.xml><?xml version="1.0" encoding="utf-8"?>
<worksheet xmlns="http://schemas.openxmlformats.org/spreadsheetml/2006/main">
  <sheetPr codeName="Sheet2">
    <tabColor rgb="FF343434"/>
    <outlinePr summaryBelow="1" summaryRight="1"/>
    <pageSetUpPr/>
  </sheetPr>
  <dimension ref="A1:Z100"/>
  <sheetViews>
    <sheetView workbookViewId="0">
      <selection activeCell="A1" sqref="A1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27" customWidth="1" style="83" min="7" max="16384"/>
    <col width="27" customWidth="1" style="102" min="8" max="8"/>
    <col width="27" customWidth="1" style="102" min="9" max="9"/>
    <col width="27" customWidth="1" style="102" min="10" max="10"/>
    <col width="27" customWidth="1" style="102" min="11" max="11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5.1" customHeight="1" s="102">
      <c r="A2" s="103" t="n"/>
      <c r="B2" s="103" t="n"/>
      <c r="C2" s="103" t="n"/>
      <c r="D2" s="103" t="n"/>
      <c r="E2" s="103" t="n"/>
      <c r="F2" s="103" t="n"/>
      <c r="G2" s="103" t="n"/>
      <c r="H2" s="103" t="n"/>
      <c r="I2" s="103" t="n"/>
      <c r="J2" s="103" t="n"/>
      <c r="K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  <c r="G3" s="103" t="n"/>
      <c r="H3" s="103" t="n"/>
      <c r="I3" s="103" t="n"/>
      <c r="J3" s="103" t="n"/>
      <c r="K3" s="103" t="n"/>
    </row>
    <row r="4" ht="5.1" customHeight="1" s="102">
      <c r="A4" s="103" t="n"/>
      <c r="B4" s="57" t="n"/>
      <c r="C4" s="103" t="n"/>
      <c r="D4" s="103" t="n"/>
      <c r="E4" s="103" t="n"/>
      <c r="F4" s="103" t="n"/>
      <c r="G4" s="103" t="n"/>
      <c r="H4" s="103" t="n"/>
      <c r="I4" s="103" t="n"/>
      <c r="J4" s="103" t="n"/>
      <c r="K4" s="103" t="n"/>
    </row>
    <row r="5" ht="30" customHeight="1" s="102">
      <c r="A5" s="103" t="n"/>
      <c r="B5" s="103" t="e">
        <v>#VALUE!</v>
      </c>
      <c r="C5" s="103" t="inlineStr">
        <is>
          <t>radar</t>
        </is>
      </c>
      <c r="D5" s="103" t="n"/>
      <c r="E5" s="103" t="n"/>
      <c r="F5" s="103" t="n"/>
      <c r="G5" s="103" t="n"/>
      <c r="H5" s="103" t="n"/>
      <c r="I5" s="103" t="n"/>
      <c r="J5" s="103" t="n"/>
      <c r="K5" s="103" t="n"/>
    </row>
    <row r="6" ht="10.35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  <c r="I6" s="103" t="n"/>
      <c r="J6" s="103" t="n"/>
      <c r="K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  <c r="G7" s="103" t="n"/>
      <c r="H7" s="103" t="n"/>
      <c r="I7" s="103" t="n"/>
      <c r="J7" s="103" t="n"/>
      <c r="K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  <c r="I8" s="103" t="n"/>
      <c r="J8" s="103" t="n"/>
      <c r="K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  <c r="G9" s="103" t="n"/>
      <c r="H9" s="103" t="n"/>
      <c r="I9" s="103" t="n"/>
      <c r="J9" s="103" t="n"/>
      <c r="K9" s="103" t="n"/>
    </row>
    <row r="10" outlineLevel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  <c r="I10" s="103" t="n"/>
      <c r="J10" s="103" t="n"/>
      <c r="K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2</v>
      </c>
      <c r="F11" s="103" t="n"/>
      <c r="G11" s="103" t="n"/>
      <c r="H11" s="103" t="n"/>
      <c r="I11" s="103" t="n"/>
      <c r="J11" s="103" t="n"/>
      <c r="K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7</v>
      </c>
      <c r="F12" s="103" t="n"/>
      <c r="G12" s="103" t="n"/>
      <c r="H12" s="103" t="n"/>
      <c r="I12" s="103" t="n"/>
      <c r="J12" s="103" t="n"/>
      <c r="K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248</v>
      </c>
      <c r="F13" s="103" t="n"/>
      <c r="G13" s="103" t="n"/>
      <c r="H13" s="103" t="n"/>
      <c r="I13" s="103" t="n"/>
      <c r="J13" s="103" t="n"/>
      <c r="K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  <c r="G14" s="103" t="n"/>
      <c r="H14" s="103" t="n"/>
      <c r="I14" s="103" t="n"/>
      <c r="J14" s="103" t="n"/>
      <c r="K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</v>
      </c>
      <c r="F15" s="103" t="n"/>
      <c r="G15" s="103" t="n"/>
      <c r="H15" s="103" t="n"/>
      <c r="I15" s="103" t="n"/>
      <c r="J15" s="103" t="n"/>
      <c r="K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  <c r="G16" s="103" t="n"/>
      <c r="H16" s="103" t="n"/>
      <c r="I16" s="103" t="n"/>
      <c r="J16" s="103" t="n"/>
      <c r="K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  <c r="G17" s="106" t="inlineStr">
        <is>
          <t>Definition</t>
        </is>
      </c>
      <c r="H17" s="106" t="inlineStr">
        <is>
          <t>Definition</t>
        </is>
      </c>
      <c r="I17" s="106" t="inlineStr">
        <is>
          <t>Definition</t>
        </is>
      </c>
      <c r="J17" s="106" t="inlineStr">
        <is>
          <t>Definition</t>
        </is>
      </c>
      <c r="K17" s="106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  <c r="I18" s="103" t="n"/>
      <c r="J18" s="103" t="n"/>
      <c r="K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  <c r="G19" s="107" t="inlineStr">
        <is>
          <t>Note</t>
        </is>
      </c>
      <c r="H19" s="107" t="inlineStr">
        <is>
          <t>Note</t>
        </is>
      </c>
      <c r="I19" s="107" t="inlineStr">
        <is>
          <t>Note</t>
        </is>
      </c>
      <c r="J19" s="107" t="inlineStr">
        <is>
          <t>Note</t>
        </is>
      </c>
      <c r="K19" s="107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  <c r="G20" s="103" t="n"/>
      <c r="H20" s="103" t="n"/>
      <c r="I20" s="103" t="n"/>
      <c r="J20" s="103" t="n"/>
      <c r="K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portfolio</t>
        </is>
      </c>
      <c r="E21" s="109" t="inlineStr">
        <is>
          <t>agri</t>
        </is>
      </c>
      <c r="F21" s="109" t="inlineStr">
        <is>
          <t>realEstate</t>
        </is>
      </c>
      <c r="G21" s="82" t="inlineStr">
        <is>
          <t>tech</t>
        </is>
      </c>
      <c r="H21" s="82" t="inlineStr">
        <is>
          <t>growthPotential</t>
        </is>
      </c>
      <c r="I21" s="82" t="inlineStr">
        <is>
          <t>finance</t>
        </is>
      </c>
      <c r="J21" s="82" t="inlineStr">
        <is>
          <t>index</t>
        </is>
      </c>
      <c r="K21" s="82" t="inlineStr">
        <is>
          <t>HasBlank</t>
        </is>
      </c>
      <c r="L21" s="82" t="inlineStr">
        <is>
          <t>Record Hash</t>
        </is>
      </c>
      <c r="M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  <c r="G22" s="103" t="n"/>
      <c r="H22" s="103" t="n"/>
      <c r="I22" s="103" t="n"/>
      <c r="J22" s="103" t="n"/>
      <c r="K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  <c r="G23" s="103" t="n"/>
      <c r="H23" s="103" t="n"/>
      <c r="I23" s="103" t="n"/>
      <c r="J23" s="103" t="n"/>
      <c r="K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  <c r="G24" s="103" t="n"/>
      <c r="H24" s="103" t="n"/>
      <c r="I24" s="103" t="n"/>
      <c r="J24" s="103" t="n"/>
      <c r="K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str</t>
        </is>
      </c>
      <c r="E25" s="82" t="inlineStr">
        <is>
          <t>int64</t>
        </is>
      </c>
      <c r="F25" s="82" t="inlineStr">
        <is>
          <t>int64</t>
        </is>
      </c>
      <c r="G25" s="82" t="inlineStr">
        <is>
          <t>int64</t>
        </is>
      </c>
      <c r="H25" s="82" t="inlineStr">
        <is>
          <t>int64</t>
        </is>
      </c>
      <c r="I25" s="82" t="inlineStr">
        <is>
          <t>int64</t>
        </is>
      </c>
      <c r="J25" s="82" t="inlineStr">
        <is>
          <t>int64</t>
        </is>
      </c>
      <c r="K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1</v>
      </c>
      <c r="E26" s="105" t="n">
        <v>1</v>
      </c>
      <c r="F26" s="105" t="n">
        <v>1</v>
      </c>
      <c r="G26" s="105" t="n">
        <v>1</v>
      </c>
      <c r="H26" s="105" t="n">
        <v>1</v>
      </c>
      <c r="I26" s="105" t="n">
        <v>1</v>
      </c>
      <c r="J26" s="105" t="n">
        <v>1</v>
      </c>
      <c r="K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</v>
      </c>
      <c r="G27" s="105" t="n">
        <v>0</v>
      </c>
      <c r="H27" s="105" t="n">
        <v>0</v>
      </c>
      <c r="I27" s="105" t="n">
        <v>0</v>
      </c>
      <c r="J27" s="105" t="n">
        <v>0</v>
      </c>
      <c r="K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0.1451612903225807</v>
      </c>
      <c r="E28" s="105" t="n">
        <v>0.06451612903225806</v>
      </c>
      <c r="F28" s="105" t="n">
        <v>0.06451612903225806</v>
      </c>
      <c r="G28" s="105" t="n">
        <v>0.06451612903225806</v>
      </c>
      <c r="H28" s="105" t="n">
        <v>0.06451612903225806</v>
      </c>
      <c r="I28" s="105" t="n">
        <v>0.06451612903225806</v>
      </c>
      <c r="J28" s="105" t="n">
        <v>0.532258064516129</v>
      </c>
      <c r="K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36</v>
      </c>
      <c r="E29" s="104" t="n">
        <v>16</v>
      </c>
      <c r="F29" s="104" t="n">
        <v>16</v>
      </c>
      <c r="G29" s="104" t="n">
        <v>16</v>
      </c>
      <c r="H29" s="104" t="n">
        <v>16</v>
      </c>
      <c r="I29" s="104" t="n">
        <v>16</v>
      </c>
      <c r="J29" s="104" t="n">
        <v>132</v>
      </c>
      <c r="K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2</v>
      </c>
      <c r="E30" s="104" t="n">
        <v>2</v>
      </c>
      <c r="F30" s="104" t="n">
        <v>2</v>
      </c>
      <c r="G30" s="104" t="n">
        <v>2</v>
      </c>
      <c r="H30" s="104" t="n">
        <v>2</v>
      </c>
      <c r="I30" s="104" t="n">
        <v>2</v>
      </c>
      <c r="J30" s="104" t="n">
        <v>2</v>
      </c>
      <c r="K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2</v>
      </c>
      <c r="E31" s="104" t="n">
        <v>2</v>
      </c>
      <c r="F31" s="104" t="n">
        <v>2</v>
      </c>
      <c r="G31" s="104" t="n">
        <v>2</v>
      </c>
      <c r="H31" s="104" t="n">
        <v>2</v>
      </c>
      <c r="I31" s="104" t="n">
        <v>2</v>
      </c>
      <c r="J31" s="104" t="n">
        <v>2</v>
      </c>
      <c r="K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0</v>
      </c>
      <c r="G32" s="104" t="n">
        <v>0</v>
      </c>
      <c r="H32" s="104" t="n">
        <v>0</v>
      </c>
      <c r="I32" s="104" t="n">
        <v>0</v>
      </c>
      <c r="J32" s="104" t="n">
        <v>0</v>
      </c>
      <c r="K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  <c r="G33" s="103" t="n"/>
      <c r="H33" s="103" t="n"/>
      <c r="I33" s="103" t="n"/>
      <c r="J33" s="103" t="n"/>
      <c r="K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  <c r="G34" s="103" t="n"/>
      <c r="H34" s="103" t="n"/>
      <c r="I34" s="103" t="n"/>
      <c r="J34" s="103" t="n"/>
      <c r="K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  <c r="G35" s="103" t="n"/>
      <c r="H35" s="103" t="n"/>
      <c r="I35" s="103" t="n"/>
      <c r="J35" s="103" t="n"/>
      <c r="K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  <c r="G36" s="103" t="n"/>
      <c r="H36" s="103" t="n"/>
      <c r="I36" s="103" t="n"/>
      <c r="J36" s="103" t="n"/>
      <c r="K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  <c r="G37" s="103" t="n"/>
      <c r="H37" s="103" t="n"/>
      <c r="I37" s="103" t="n"/>
      <c r="J37" s="103" t="n"/>
      <c r="K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105" t="n">
        <v/>
      </c>
      <c r="E38" s="105" t="n">
        <v>55</v>
      </c>
      <c r="F38" s="105" t="n">
        <v>55</v>
      </c>
      <c r="G38" s="105" t="n">
        <v>40</v>
      </c>
      <c r="H38" s="105" t="n">
        <v>75</v>
      </c>
      <c r="I38" s="105" t="n">
        <v>40</v>
      </c>
      <c r="J38" s="105" t="n">
        <v>0.5</v>
      </c>
      <c r="K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105" t="n">
        <v/>
      </c>
      <c r="E39" s="105" t="n">
        <v>55</v>
      </c>
      <c r="F39" s="105" t="n">
        <v>55</v>
      </c>
      <c r="G39" s="105" t="n">
        <v>40</v>
      </c>
      <c r="H39" s="105" t="n">
        <v>75</v>
      </c>
      <c r="I39" s="105" t="n">
        <v>40</v>
      </c>
      <c r="J39" s="105" t="n">
        <v>0.5</v>
      </c>
      <c r="K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82" t="inlineStr">
        <is>
          <t>diamonte</t>
        </is>
      </c>
      <c r="E40" s="104" t="n">
        <v>10</v>
      </c>
      <c r="F40" s="104" t="n">
        <v>10</v>
      </c>
      <c r="G40" s="104" t="n">
        <v>0</v>
      </c>
      <c r="H40" s="104" t="n">
        <v>50</v>
      </c>
      <c r="I40" s="104" t="n">
        <v>20</v>
      </c>
      <c r="J40" s="104" t="n">
        <v>0</v>
      </c>
      <c r="K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/>
      </c>
      <c r="E41" s="105" t="n">
        <v>63.63961030678928</v>
      </c>
      <c r="F41" s="105" t="n">
        <v>63.63961030678928</v>
      </c>
      <c r="G41" s="105" t="n">
        <v>56.5685424949238</v>
      </c>
      <c r="H41" s="105" t="n">
        <v>35.35533905932738</v>
      </c>
      <c r="I41" s="105" t="n">
        <v>28.2842712474619</v>
      </c>
      <c r="J41" s="105" t="n">
        <v>0.7071067811865476</v>
      </c>
      <c r="K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/>
      </c>
      <c r="E42" s="105" t="n">
        <v>4050</v>
      </c>
      <c r="F42" s="105" t="n">
        <v>4050</v>
      </c>
      <c r="G42" s="105" t="n">
        <v>3200</v>
      </c>
      <c r="H42" s="105" t="n">
        <v>1250</v>
      </c>
      <c r="I42" s="105" t="n">
        <v>800.0000000000001</v>
      </c>
      <c r="J42" s="105" t="n">
        <v>0.5000000000000001</v>
      </c>
      <c r="K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  <c r="G43" s="103" t="n"/>
      <c r="H43" s="103" t="n"/>
      <c r="I43" s="103" t="n"/>
      <c r="J43" s="103" t="n"/>
      <c r="K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  <c r="G44" s="103" t="n"/>
      <c r="H44" s="103" t="n"/>
      <c r="I44" s="103" t="n"/>
      <c r="J44" s="103" t="n"/>
      <c r="K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  <c r="G45" s="103" t="n"/>
      <c r="H45" s="103" t="n"/>
      <c r="I45" s="103" t="n"/>
      <c r="J45" s="103" t="n"/>
      <c r="K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  <c r="G46" s="103" t="n"/>
      <c r="H46" s="103" t="n"/>
      <c r="I46" s="103" t="n"/>
      <c r="J46" s="103" t="n"/>
      <c r="K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  <c r="G47" s="103" t="n"/>
      <c r="H47" s="103" t="n"/>
      <c r="I47" s="103" t="n"/>
      <c r="J47" s="103" t="n"/>
      <c r="K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105" t="n">
        <v/>
      </c>
      <c r="E48" s="105" t="n">
        <v>10</v>
      </c>
      <c r="F48" s="105" t="n">
        <v>10</v>
      </c>
      <c r="G48" s="105" t="n">
        <v>0</v>
      </c>
      <c r="H48" s="105" t="n">
        <v>50</v>
      </c>
      <c r="I48" s="105" t="n">
        <v>20</v>
      </c>
      <c r="J48" s="105" t="n">
        <v>0</v>
      </c>
      <c r="K48" s="103" t="n"/>
    </row>
    <row r="49" outlineLevel="2" ht="15" customHeight="1" s="102">
      <c r="A49" s="103" t="n"/>
      <c r="B49" s="103" t="n"/>
      <c r="C49" s="17" t="n">
        <v>0.05</v>
      </c>
      <c r="D49" s="105" t="n">
        <v/>
      </c>
      <c r="E49" s="105" t="n">
        <v>14.5</v>
      </c>
      <c r="F49" s="105" t="n">
        <v>14.5</v>
      </c>
      <c r="G49" s="105" t="n">
        <v>4</v>
      </c>
      <c r="H49" s="105" t="n">
        <v>52.5</v>
      </c>
      <c r="I49" s="105" t="n">
        <v>22</v>
      </c>
      <c r="J49" s="105" t="n">
        <v>0.05</v>
      </c>
      <c r="K49" s="103" t="n"/>
    </row>
    <row r="50" outlineLevel="2" ht="15" customHeight="1" s="102">
      <c r="A50" s="103" t="n"/>
      <c r="B50" s="103" t="n"/>
      <c r="C50" s="18" t="n">
        <v>0.25</v>
      </c>
      <c r="D50" s="105" t="n">
        <v/>
      </c>
      <c r="E50" s="105" t="n">
        <v>32.5</v>
      </c>
      <c r="F50" s="105" t="n">
        <v>32.5</v>
      </c>
      <c r="G50" s="105" t="n">
        <v>20</v>
      </c>
      <c r="H50" s="105" t="n">
        <v>62.5</v>
      </c>
      <c r="I50" s="105" t="n">
        <v>30</v>
      </c>
      <c r="J50" s="105" t="n">
        <v>0.25</v>
      </c>
      <c r="K50" s="103" t="n"/>
    </row>
    <row r="51" outlineLevel="2" ht="15" customHeight="1" s="102">
      <c r="A51" s="103" t="n"/>
      <c r="B51" s="103" t="n"/>
      <c r="C51" s="3" t="n">
        <v>0.5</v>
      </c>
      <c r="D51" s="105" t="n">
        <v/>
      </c>
      <c r="E51" s="105" t="n">
        <v>55</v>
      </c>
      <c r="F51" s="105" t="n">
        <v>55</v>
      </c>
      <c r="G51" s="105" t="n">
        <v>40</v>
      </c>
      <c r="H51" s="105" t="n">
        <v>75</v>
      </c>
      <c r="I51" s="105" t="n">
        <v>40</v>
      </c>
      <c r="J51" s="105" t="n">
        <v>0.5</v>
      </c>
      <c r="K51" s="103" t="n"/>
    </row>
    <row r="52" outlineLevel="2" ht="15" customHeight="1" s="102">
      <c r="A52" s="103" t="n"/>
      <c r="B52" s="103" t="n"/>
      <c r="C52" s="17" t="n">
        <v>0.75</v>
      </c>
      <c r="D52" s="105" t="n">
        <v/>
      </c>
      <c r="E52" s="105" t="n">
        <v>77.5</v>
      </c>
      <c r="F52" s="105" t="n">
        <v>77.5</v>
      </c>
      <c r="G52" s="105" t="n">
        <v>60</v>
      </c>
      <c r="H52" s="105" t="n">
        <v>87.5</v>
      </c>
      <c r="I52" s="105" t="n">
        <v>50</v>
      </c>
      <c r="J52" s="105" t="n">
        <v>0.75</v>
      </c>
      <c r="K52" s="103" t="n"/>
    </row>
    <row r="53" outlineLevel="2" ht="15" customHeight="1" s="102">
      <c r="A53" s="103" t="n"/>
      <c r="B53" s="103" t="n"/>
      <c r="C53" s="17" t="n">
        <v>0.95</v>
      </c>
      <c r="D53" s="105" t="n">
        <v/>
      </c>
      <c r="E53" s="105" t="n">
        <v>95.5</v>
      </c>
      <c r="F53" s="105" t="n">
        <v>95.5</v>
      </c>
      <c r="G53" s="105" t="n">
        <v>76</v>
      </c>
      <c r="H53" s="105" t="n">
        <v>97.5</v>
      </c>
      <c r="I53" s="105" t="n">
        <v>58</v>
      </c>
      <c r="J53" s="105" t="n">
        <v>0.95</v>
      </c>
      <c r="K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105" t="n">
        <v/>
      </c>
      <c r="E54" s="105" t="n">
        <v>100</v>
      </c>
      <c r="F54" s="105" t="n">
        <v>100</v>
      </c>
      <c r="G54" s="105" t="n">
        <v>80</v>
      </c>
      <c r="H54" s="105" t="n">
        <v>100</v>
      </c>
      <c r="I54" s="105" t="n">
        <v>60</v>
      </c>
      <c r="J54" s="105" t="n">
        <v>1</v>
      </c>
      <c r="K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105" t="n">
        <v/>
      </c>
      <c r="E55" s="105" t="n">
        <v>90</v>
      </c>
      <c r="F55" s="105" t="n">
        <v>90</v>
      </c>
      <c r="G55" s="105" t="n">
        <v>80</v>
      </c>
      <c r="H55" s="105" t="n">
        <v>50</v>
      </c>
      <c r="I55" s="105" t="n">
        <v>40</v>
      </c>
      <c r="J55" s="105" t="n">
        <v>1</v>
      </c>
      <c r="K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105" t="n">
        <v/>
      </c>
      <c r="E56" s="105" t="n">
        <v>45</v>
      </c>
      <c r="F56" s="105" t="n">
        <v>45</v>
      </c>
      <c r="G56" s="105" t="n">
        <v>40</v>
      </c>
      <c r="H56" s="105" t="n">
        <v>25</v>
      </c>
      <c r="I56" s="105" t="n">
        <v>20</v>
      </c>
      <c r="J56" s="105" t="n">
        <v>0.5</v>
      </c>
      <c r="K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  <c r="G57" s="103" t="n"/>
      <c r="H57" s="103" t="n"/>
      <c r="I57" s="103" t="n"/>
      <c r="J57" s="103" t="n"/>
      <c r="K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  <c r="G58" s="103" t="n"/>
      <c r="H58" s="103" t="n"/>
      <c r="I58" s="103" t="n"/>
      <c r="J58" s="103" t="n"/>
      <c r="K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  <c r="G59" s="103" t="n"/>
      <c r="H59" s="103" t="n"/>
      <c r="I59" s="103" t="n"/>
      <c r="J59" s="103" t="n"/>
      <c r="K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  <c r="G60" s="110" t="b">
        <v>0</v>
      </c>
      <c r="H60" s="110" t="b">
        <v>0</v>
      </c>
      <c r="I60" s="110" t="b">
        <v>0</v>
      </c>
      <c r="J60" s="110" t="b">
        <v>0</v>
      </c>
      <c r="K60" s="110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  <c r="G61" s="110" t="b">
        <v>0</v>
      </c>
      <c r="H61" s="110" t="b">
        <v>0</v>
      </c>
      <c r="I61" s="110" t="b">
        <v>0</v>
      </c>
      <c r="J61" s="110" t="b">
        <v>0</v>
      </c>
      <c r="K61" s="110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  <c r="G62" s="110" t="b">
        <v>0</v>
      </c>
      <c r="H62" s="110" t="b">
        <v>0</v>
      </c>
      <c r="I62" s="110" t="b">
        <v>0</v>
      </c>
      <c r="J62" s="110" t="b">
        <v>0</v>
      </c>
      <c r="K62" s="110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  <c r="G63" s="110" t="b">
        <v>0</v>
      </c>
      <c r="H63" s="110" t="b">
        <v>0</v>
      </c>
      <c r="I63" s="110" t="b">
        <v>0</v>
      </c>
      <c r="J63" s="110" t="b">
        <v>0</v>
      </c>
      <c r="K63" s="110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  <c r="G64" s="110" t="b">
        <v>0</v>
      </c>
      <c r="H64" s="110" t="b">
        <v>0</v>
      </c>
      <c r="I64" s="110" t="b">
        <v>0</v>
      </c>
      <c r="J64" s="110" t="b">
        <v>0</v>
      </c>
      <c r="K64" s="110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  <c r="G65" s="110" t="b">
        <v>0</v>
      </c>
      <c r="H65" s="110" t="b">
        <v>0</v>
      </c>
      <c r="I65" s="110" t="b">
        <v>0</v>
      </c>
      <c r="J65" s="110" t="b">
        <v>0</v>
      </c>
      <c r="K65" s="110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  <c r="G66" s="110" t="b">
        <v>0</v>
      </c>
      <c r="H66" s="110" t="b">
        <v>0</v>
      </c>
      <c r="I66" s="110" t="b">
        <v>0</v>
      </c>
      <c r="J66" s="110" t="b">
        <v>0</v>
      </c>
      <c r="K66" s="110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  <c r="G67" s="110" t="b">
        <v>0</v>
      </c>
      <c r="H67" s="110" t="b">
        <v>0</v>
      </c>
      <c r="I67" s="110" t="b">
        <v>0</v>
      </c>
      <c r="J67" s="110" t="b">
        <v>0</v>
      </c>
      <c r="K67" s="110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  <c r="G68" s="103" t="n"/>
      <c r="H68" s="103" t="n"/>
      <c r="I68" s="103" t="n"/>
      <c r="J68" s="103" t="n"/>
      <c r="K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  <c r="G69" s="103" t="n"/>
      <c r="H69" s="103" t="n"/>
      <c r="I69" s="103" t="n"/>
      <c r="J69" s="103" t="n"/>
      <c r="K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  <c r="G70" s="103" t="n"/>
      <c r="H70" s="103" t="n"/>
      <c r="I70" s="103" t="n"/>
      <c r="J70" s="103" t="n"/>
      <c r="K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  <c r="G71" s="103" t="n"/>
      <c r="H71" s="103" t="n"/>
      <c r="I71" s="103" t="n"/>
      <c r="J71" s="103" t="n"/>
      <c r="K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  <c r="G72" s="103" t="n"/>
      <c r="H72" s="103" t="n"/>
      <c r="I72" s="103" t="n"/>
      <c r="J72" s="103" t="n"/>
      <c r="K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  <c r="G73" s="103" t="n"/>
      <c r="H73" s="103" t="n"/>
      <c r="I73" s="103" t="n"/>
      <c r="J73" s="103" t="n"/>
      <c r="K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  <c r="G74" s="103" t="n"/>
      <c r="H74" s="103" t="n"/>
      <c r="I74" s="103" t="n"/>
      <c r="J74" s="103" t="n"/>
      <c r="K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  <c r="G75" s="103" t="n"/>
      <c r="H75" s="103" t="n"/>
      <c r="I75" s="103" t="n"/>
      <c r="J75" s="103" t="n"/>
      <c r="K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  <c r="G76" s="103" t="n"/>
      <c r="H76" s="103" t="n"/>
      <c r="I76" s="103" t="n"/>
      <c r="J76" s="103" t="n"/>
      <c r="K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  <c r="G77" s="103" t="n"/>
      <c r="H77" s="103" t="n"/>
      <c r="I77" s="103" t="n"/>
      <c r="J77" s="103" t="n"/>
      <c r="K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  <c r="G78" s="103" t="n"/>
      <c r="H78" s="103" t="n"/>
      <c r="I78" s="103" t="n"/>
      <c r="J78" s="103" t="n"/>
      <c r="K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  <c r="G79" s="103" t="n"/>
      <c r="H79" s="103" t="n"/>
      <c r="I79" s="103" t="n"/>
      <c r="J79" s="103" t="n"/>
      <c r="K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  <c r="G80" s="103" t="n"/>
      <c r="H80" s="103" t="n"/>
      <c r="I80" s="103" t="n"/>
      <c r="J80" s="103" t="n"/>
      <c r="K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portfolio</t>
        </is>
      </c>
      <c r="E81" s="98" t="inlineStr">
        <is>
          <t>agri</t>
        </is>
      </c>
      <c r="F81" s="98" t="inlineStr">
        <is>
          <t>realEstate</t>
        </is>
      </c>
      <c r="G81" s="98" t="inlineStr">
        <is>
          <t>tech</t>
        </is>
      </c>
      <c r="H81" s="98" t="inlineStr">
        <is>
          <t>growthPotential</t>
        </is>
      </c>
      <c r="I81" s="98" t="inlineStr">
        <is>
          <t>finance</t>
        </is>
      </c>
      <c r="J81" s="98" t="inlineStr">
        <is>
          <t>index</t>
        </is>
      </c>
      <c r="K81" s="98" t="inlineStr">
        <is>
          <t>HasBlank</t>
        </is>
      </c>
      <c r="L81" s="86" t="inlineStr">
        <is>
          <t>Record Hash</t>
        </is>
      </c>
      <c r="M81" s="86" t="n"/>
    </row>
    <row r="82" ht="15" customHeight="1" s="102">
      <c r="A82" s="103" t="n"/>
      <c r="B82" s="103" t="n"/>
      <c r="C82" s="86" t="inlineStr">
        <is>
          <t>False</t>
        </is>
      </c>
      <c r="D82" s="82" t="inlineStr">
        <is>
          <t>threadneedle</t>
        </is>
      </c>
      <c r="E82" s="82" t="n">
        <v>100</v>
      </c>
      <c r="F82" s="82" t="n">
        <v>100</v>
      </c>
      <c r="G82" s="82" t="n">
        <v>0</v>
      </c>
      <c r="H82" s="82" t="n">
        <v>50</v>
      </c>
      <c r="I82" s="82" t="n">
        <v>60</v>
      </c>
      <c r="J82" s="82" t="n">
        <v>0</v>
      </c>
      <c r="K82" s="82" t="n">
        <v>0</v>
      </c>
      <c r="L82" s="86" t="n">
        <v>5.605482976503388e+18</v>
      </c>
      <c r="M82" s="86" t="n"/>
    </row>
    <row r="83" ht="15" customHeight="1" s="102">
      <c r="A83" s="103" t="n"/>
      <c r="B83" s="103" t="n"/>
      <c r="C83" s="86" t="inlineStr">
        <is>
          <t>False</t>
        </is>
      </c>
      <c r="D83" s="82" t="inlineStr">
        <is>
          <t>diamonte</t>
        </is>
      </c>
      <c r="E83" s="82" t="n">
        <v>10</v>
      </c>
      <c r="F83" s="82" t="n">
        <v>10</v>
      </c>
      <c r="G83" s="82" t="n">
        <v>80</v>
      </c>
      <c r="H83" s="82" t="n">
        <v>100</v>
      </c>
      <c r="I83" s="82" t="n">
        <v>20</v>
      </c>
      <c r="J83" s="82" t="n">
        <v>1</v>
      </c>
      <c r="K83" s="82" t="n">
        <v>0</v>
      </c>
      <c r="L83" s="86" t="n">
        <v>9.088551191678299e+18</v>
      </c>
      <c r="M83" s="86" t="n"/>
    </row>
    <row r="84">
      <c r="A84" s="103" t="n"/>
    </row>
    <row r="85">
      <c r="A85" s="103" t="n"/>
    </row>
    <row r="86">
      <c r="A86" s="103" t="n"/>
    </row>
    <row r="87">
      <c r="A87" s="103" t="n"/>
    </row>
    <row r="88">
      <c r="A88" s="103" t="n"/>
    </row>
    <row r="89">
      <c r="A89" s="103" t="n"/>
    </row>
    <row r="90">
      <c r="A90" s="103" t="n"/>
    </row>
    <row r="91">
      <c r="A91" s="103" t="n"/>
    </row>
    <row r="92">
      <c r="A92" s="103" t="n"/>
    </row>
    <row r="93">
      <c r="A93" s="103" t="n"/>
    </row>
    <row r="94">
      <c r="A94" s="103" t="n"/>
    </row>
    <row r="95">
      <c r="A95" s="103" t="n"/>
    </row>
    <row r="96">
      <c r="A96" s="103" t="n"/>
    </row>
    <row r="97">
      <c r="A97" s="103" t="n"/>
    </row>
    <row r="98">
      <c r="A98" s="103" t="n"/>
    </row>
    <row r="99">
      <c r="A99" s="103" t="n"/>
    </row>
    <row r="100">
      <c r="A100" s="103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2">
    <tabColor rgb="FF414141"/>
    <outlinePr summaryBelow="1" summaryRight="1"/>
    <pageSetUpPr/>
  </sheetPr>
  <dimension ref="A1:Z131"/>
  <sheetViews>
    <sheetView workbookViewId="0">
      <selection activeCell="A1" sqref="A1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27" customWidth="1" style="83" min="7" max="16384"/>
    <col width="27" customWidth="1" style="102" min="8" max="8"/>
    <col width="27" customWidth="1" style="102" min="9" max="9"/>
    <col width="27" customWidth="1" style="102" min="10" max="10"/>
    <col width="27" customWidth="1" style="102" min="11" max="11"/>
    <col width="27" customWidth="1" style="102" min="12" max="12"/>
    <col width="27" customWidth="1" style="102" min="13" max="13"/>
    <col width="27" customWidth="1" style="102" min="14" max="14"/>
    <col width="27" customWidth="1" style="102" min="15" max="15"/>
    <col width="27" customWidth="1" style="102" min="16" max="16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5.1" customHeight="1" s="102">
      <c r="A2" s="103" t="n"/>
      <c r="B2" s="103" t="n"/>
      <c r="C2" s="103" t="n"/>
      <c r="D2" s="103" t="n"/>
      <c r="E2" s="103" t="n"/>
      <c r="F2" s="103" t="n"/>
      <c r="G2" s="103" t="n"/>
      <c r="H2" s="103" t="n"/>
      <c r="I2" s="103" t="n"/>
      <c r="J2" s="103" t="n"/>
      <c r="K2" s="103" t="n"/>
      <c r="L2" s="103" t="n"/>
      <c r="M2" s="103" t="n"/>
      <c r="N2" s="103" t="n"/>
      <c r="O2" s="103" t="n"/>
      <c r="P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  <c r="G3" s="103" t="n"/>
      <c r="H3" s="103" t="n"/>
      <c r="I3" s="103" t="n"/>
      <c r="J3" s="103" t="n"/>
      <c r="K3" s="103" t="n"/>
      <c r="L3" s="103" t="n"/>
      <c r="M3" s="103" t="n"/>
      <c r="N3" s="103" t="n"/>
      <c r="O3" s="103" t="n"/>
      <c r="P3" s="103" t="n"/>
    </row>
    <row r="4" ht="5.1" customHeight="1" s="102">
      <c r="A4" s="103" t="n"/>
      <c r="B4" s="57" t="n"/>
      <c r="C4" s="103" t="n"/>
      <c r="D4" s="103" t="n"/>
      <c r="E4" s="103" t="n"/>
      <c r="F4" s="103" t="n"/>
      <c r="G4" s="103" t="n"/>
      <c r="H4" s="103" t="n"/>
      <c r="I4" s="103" t="n"/>
      <c r="J4" s="103" t="n"/>
      <c r="K4" s="103" t="n"/>
      <c r="L4" s="103" t="n"/>
      <c r="M4" s="103" t="n"/>
      <c r="N4" s="103" t="n"/>
      <c r="O4" s="103" t="n"/>
      <c r="P4" s="103" t="n"/>
    </row>
    <row r="5" ht="30" customHeight="1" s="102">
      <c r="A5" s="103" t="n"/>
      <c r="B5" s="103" t="e">
        <v>#VALUE!</v>
      </c>
      <c r="C5" s="103" t="inlineStr">
        <is>
          <t>quotes</t>
        </is>
      </c>
      <c r="D5" s="103" t="n"/>
      <c r="E5" s="103" t="n"/>
      <c r="F5" s="103" t="n"/>
      <c r="G5" s="103" t="n"/>
      <c r="H5" s="103" t="n"/>
      <c r="I5" s="103" t="n"/>
      <c r="J5" s="103" t="n"/>
      <c r="K5" s="103" t="n"/>
      <c r="L5" s="103" t="n"/>
      <c r="M5" s="103" t="n"/>
      <c r="N5" s="103" t="n"/>
      <c r="O5" s="103" t="n"/>
      <c r="P5" s="103" t="n"/>
    </row>
    <row r="6" ht="10.35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  <c r="I6" s="103" t="n"/>
      <c r="J6" s="103" t="n"/>
      <c r="K6" s="103" t="n"/>
      <c r="L6" s="103" t="n"/>
      <c r="M6" s="103" t="n"/>
      <c r="N6" s="103" t="n"/>
      <c r="O6" s="103" t="n"/>
      <c r="P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  <c r="G7" s="103" t="n"/>
      <c r="H7" s="103" t="n"/>
      <c r="I7" s="103" t="n"/>
      <c r="J7" s="103" t="n"/>
      <c r="K7" s="103" t="n"/>
      <c r="L7" s="103" t="n"/>
      <c r="M7" s="103" t="n"/>
      <c r="N7" s="103" t="n"/>
      <c r="O7" s="103" t="n"/>
      <c r="P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  <c r="I8" s="103" t="n"/>
      <c r="J8" s="103" t="n"/>
      <c r="K8" s="103" t="n"/>
      <c r="L8" s="103" t="n"/>
      <c r="M8" s="103" t="n"/>
      <c r="N8" s="103" t="n"/>
      <c r="O8" s="103" t="n"/>
      <c r="P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  <c r="G9" s="103" t="n"/>
      <c r="H9" s="103" t="n"/>
      <c r="I9" s="103" t="n"/>
      <c r="J9" s="103" t="n"/>
      <c r="K9" s="103" t="n"/>
      <c r="L9" s="103" t="n"/>
      <c r="M9" s="103" t="n"/>
      <c r="N9" s="103" t="n"/>
      <c r="O9" s="103" t="n"/>
      <c r="P9" s="103" t="n"/>
    </row>
    <row r="10" outlineLevel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  <c r="I10" s="103" t="n"/>
      <c r="J10" s="103" t="n"/>
      <c r="K10" s="103" t="n"/>
      <c r="L10" s="103" t="n"/>
      <c r="M10" s="103" t="n"/>
      <c r="N10" s="103" t="n"/>
      <c r="O10" s="103" t="n"/>
      <c r="P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50</v>
      </c>
      <c r="F11" s="103" t="n"/>
      <c r="G11" s="103" t="n"/>
      <c r="H11" s="103" t="n"/>
      <c r="I11" s="103" t="n"/>
      <c r="J11" s="103" t="n"/>
      <c r="K11" s="103" t="n"/>
      <c r="L11" s="103" t="n"/>
      <c r="M11" s="103" t="n"/>
      <c r="N11" s="103" t="n"/>
      <c r="O11" s="103" t="n"/>
      <c r="P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12</v>
      </c>
      <c r="F12" s="103" t="n"/>
      <c r="G12" s="103" t="n"/>
      <c r="H12" s="103" t="n"/>
      <c r="I12" s="103" t="n"/>
      <c r="J12" s="103" t="n"/>
      <c r="K12" s="103" t="n"/>
      <c r="L12" s="103" t="n"/>
      <c r="M12" s="103" t="n"/>
      <c r="N12" s="103" t="n"/>
      <c r="O12" s="103" t="n"/>
      <c r="P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7646</v>
      </c>
      <c r="F13" s="103" t="n"/>
      <c r="G13" s="103" t="n"/>
      <c r="H13" s="103" t="n"/>
      <c r="I13" s="103" t="n"/>
      <c r="J13" s="103" t="n"/>
      <c r="K13" s="103" t="n"/>
      <c r="L13" s="103" t="n"/>
      <c r="M13" s="103" t="n"/>
      <c r="N13" s="103" t="n"/>
      <c r="O13" s="103" t="n"/>
      <c r="P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  <c r="G14" s="103" t="n"/>
      <c r="H14" s="103" t="n"/>
      <c r="I14" s="103" t="n"/>
      <c r="J14" s="103" t="n"/>
      <c r="K14" s="103" t="n"/>
      <c r="L14" s="103" t="n"/>
      <c r="M14" s="103" t="n"/>
      <c r="N14" s="103" t="n"/>
      <c r="O14" s="103" t="n"/>
      <c r="P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0.1533333333333333</v>
      </c>
      <c r="F15" s="103" t="n"/>
      <c r="G15" s="103" t="n"/>
      <c r="H15" s="103" t="n"/>
      <c r="I15" s="103" t="n"/>
      <c r="J15" s="103" t="n"/>
      <c r="K15" s="103" t="n"/>
      <c r="L15" s="103" t="n"/>
      <c r="M15" s="103" t="n"/>
      <c r="N15" s="103" t="n"/>
      <c r="O15" s="103" t="n"/>
      <c r="P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  <c r="G16" s="103" t="n"/>
      <c r="H16" s="103" t="n"/>
      <c r="I16" s="103" t="n"/>
      <c r="J16" s="103" t="n"/>
      <c r="K16" s="103" t="n"/>
      <c r="L16" s="103" t="n"/>
      <c r="M16" s="103" t="n"/>
      <c r="N16" s="103" t="n"/>
      <c r="O16" s="103" t="n"/>
      <c r="P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  <c r="G17" s="106" t="inlineStr">
        <is>
          <t>Definition</t>
        </is>
      </c>
      <c r="H17" s="106" t="inlineStr">
        <is>
          <t>Definition</t>
        </is>
      </c>
      <c r="I17" s="106" t="inlineStr">
        <is>
          <t>Definition</t>
        </is>
      </c>
      <c r="J17" s="106" t="inlineStr">
        <is>
          <t>Definition</t>
        </is>
      </c>
      <c r="K17" s="106" t="inlineStr">
        <is>
          <t>Definition</t>
        </is>
      </c>
      <c r="L17" s="106" t="inlineStr">
        <is>
          <t>Definition</t>
        </is>
      </c>
      <c r="M17" s="106" t="inlineStr">
        <is>
          <t>Definition</t>
        </is>
      </c>
      <c r="N17" s="106" t="inlineStr">
        <is>
          <t>Definition</t>
        </is>
      </c>
      <c r="O17" s="106" t="inlineStr">
        <is>
          <t>Definition</t>
        </is>
      </c>
      <c r="P17" s="106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  <c r="I18" s="103" t="n"/>
      <c r="J18" s="103" t="n"/>
      <c r="K18" s="103" t="n"/>
      <c r="L18" s="103" t="n"/>
      <c r="M18" s="103" t="n"/>
      <c r="N18" s="103" t="n"/>
      <c r="O18" s="103" t="n"/>
      <c r="P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  <c r="G19" s="107" t="inlineStr">
        <is>
          <t>Note</t>
        </is>
      </c>
      <c r="H19" s="107" t="inlineStr">
        <is>
          <t>Note</t>
        </is>
      </c>
      <c r="I19" s="107" t="inlineStr">
        <is>
          <t>Note</t>
        </is>
      </c>
      <c r="J19" s="107" t="inlineStr">
        <is>
          <t>Note</t>
        </is>
      </c>
      <c r="K19" s="107" t="inlineStr">
        <is>
          <t>Note</t>
        </is>
      </c>
      <c r="L19" s="107" t="inlineStr">
        <is>
          <t>Note</t>
        </is>
      </c>
      <c r="M19" s="107" t="inlineStr">
        <is>
          <t>Note</t>
        </is>
      </c>
      <c r="N19" s="107" t="inlineStr">
        <is>
          <t>Note</t>
        </is>
      </c>
      <c r="O19" s="107" t="inlineStr">
        <is>
          <t>Note</t>
        </is>
      </c>
      <c r="P19" s="107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  <c r="G20" s="103" t="n"/>
      <c r="H20" s="103" t="n"/>
      <c r="I20" s="103" t="n"/>
      <c r="J20" s="103" t="n"/>
      <c r="K20" s="103" t="n"/>
      <c r="L20" s="103" t="n"/>
      <c r="M20" s="103" t="n"/>
      <c r="N20" s="103" t="n"/>
      <c r="O20" s="103" t="n"/>
      <c r="P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time</t>
        </is>
      </c>
      <c r="E21" s="109" t="inlineStr">
        <is>
          <t>status</t>
        </is>
      </c>
      <c r="F21" s="109" t="inlineStr">
        <is>
          <t>instrument</t>
        </is>
      </c>
      <c r="G21" s="82" t="inlineStr">
        <is>
          <t>symbol_SD_TAG</t>
        </is>
      </c>
      <c r="H21" s="82" t="inlineStr">
        <is>
          <t>price_SD_CURUSD</t>
        </is>
      </c>
      <c r="I21" s="82" t="inlineStr">
        <is>
          <t>bid</t>
        </is>
      </c>
      <c r="J21" s="82" t="inlineStr">
        <is>
          <t>bid_SD_BG</t>
        </is>
      </c>
      <c r="K21" s="82" t="inlineStr">
        <is>
          <t>bid_SD_CODE</t>
        </is>
      </c>
      <c r="L21" s="82" t="inlineStr">
        <is>
          <t>percent_SD_PERCENT0</t>
        </is>
      </c>
      <c r="M21" s="82" t="inlineStr">
        <is>
          <t>percbar_SD_DATABAR</t>
        </is>
      </c>
      <c r="N21" s="82" t="inlineStr">
        <is>
          <t>bid_SD_FG</t>
        </is>
      </c>
      <c r="O21" s="82" t="inlineStr">
        <is>
          <t>index</t>
        </is>
      </c>
      <c r="P21" s="82" t="inlineStr">
        <is>
          <t>HasBlank</t>
        </is>
      </c>
      <c r="Q21" s="82" t="inlineStr">
        <is>
          <t>Record Hash</t>
        </is>
      </c>
      <c r="R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  <c r="G22" s="103" t="n"/>
      <c r="H22" s="103" t="n"/>
      <c r="I22" s="103" t="n"/>
      <c r="J22" s="103" t="n"/>
      <c r="K22" s="103" t="n"/>
      <c r="L22" s="103" t="n"/>
      <c r="M22" s="103" t="n"/>
      <c r="N22" s="103" t="n"/>
      <c r="O22" s="103" t="n"/>
      <c r="P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  <c r="G23" s="103" t="n"/>
      <c r="H23" s="103" t="n"/>
      <c r="I23" s="103" t="n"/>
      <c r="J23" s="103" t="n"/>
      <c r="K23" s="103" t="n"/>
      <c r="L23" s="103" t="n"/>
      <c r="M23" s="103" t="n"/>
      <c r="N23" s="103" t="n"/>
      <c r="O23" s="103" t="n"/>
      <c r="P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  <c r="G24" s="103" t="n"/>
      <c r="H24" s="103" t="n"/>
      <c r="I24" s="103" t="n"/>
      <c r="J24" s="103" t="n"/>
      <c r="K24" s="103" t="n"/>
      <c r="L24" s="103" t="n"/>
      <c r="M24" s="103" t="n"/>
      <c r="N24" s="103" t="n"/>
      <c r="O24" s="103" t="n"/>
      <c r="P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object</t>
        </is>
      </c>
      <c r="E25" s="82" t="inlineStr">
        <is>
          <t>str</t>
        </is>
      </c>
      <c r="F25" s="82" t="inlineStr">
        <is>
          <t>str</t>
        </is>
      </c>
      <c r="G25" s="82" t="inlineStr">
        <is>
          <t>str</t>
        </is>
      </c>
      <c r="H25" s="82" t="inlineStr">
        <is>
          <t>float64</t>
        </is>
      </c>
      <c r="I25" s="82" t="inlineStr">
        <is>
          <t>float64</t>
        </is>
      </c>
      <c r="J25" s="82" t="inlineStr">
        <is>
          <t>str</t>
        </is>
      </c>
      <c r="K25" s="82" t="inlineStr">
        <is>
          <t>str</t>
        </is>
      </c>
      <c r="L25" s="82" t="inlineStr">
        <is>
          <t>float64</t>
        </is>
      </c>
      <c r="M25" s="82" t="inlineStr">
        <is>
          <t>float64</t>
        </is>
      </c>
      <c r="N25" s="82" t="inlineStr">
        <is>
          <t>str</t>
        </is>
      </c>
      <c r="O25" s="82" t="inlineStr">
        <is>
          <t>int64</t>
        </is>
      </c>
      <c r="P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0.02</v>
      </c>
      <c r="E26" s="105" t="n">
        <v>0.04</v>
      </c>
      <c r="F26" s="105" t="n">
        <v>0.1</v>
      </c>
      <c r="G26" s="105" t="n">
        <v>0.12</v>
      </c>
      <c r="H26" s="105" t="n">
        <v>1</v>
      </c>
      <c r="I26" s="105" t="n">
        <v>1</v>
      </c>
      <c r="J26" s="105" t="n">
        <v>0.04</v>
      </c>
      <c r="K26" s="105" t="n">
        <v>0.06</v>
      </c>
      <c r="L26" s="105" t="n">
        <v>1</v>
      </c>
      <c r="M26" s="105" t="n">
        <v>1</v>
      </c>
      <c r="N26" s="105" t="n">
        <v>0.02</v>
      </c>
      <c r="O26" s="105" t="n">
        <v>1</v>
      </c>
      <c r="P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</v>
      </c>
      <c r="G27" s="105" t="n">
        <v>0</v>
      </c>
      <c r="H27" s="105" t="n">
        <v>0</v>
      </c>
      <c r="I27" s="105" t="n">
        <v>0</v>
      </c>
      <c r="J27" s="105" t="n">
        <v>0.92</v>
      </c>
      <c r="K27" s="105" t="n">
        <v>0</v>
      </c>
      <c r="L27" s="105" t="n">
        <v>0</v>
      </c>
      <c r="M27" s="105" t="n">
        <v>0</v>
      </c>
      <c r="N27" s="105" t="n">
        <v>0.92</v>
      </c>
      <c r="O27" s="105" t="n">
        <v>0</v>
      </c>
      <c r="P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0.313889615485221</v>
      </c>
      <c r="E28" s="105" t="n">
        <v>0.09573633272299241</v>
      </c>
      <c r="F28" s="105" t="n">
        <v>0.09155113784985613</v>
      </c>
      <c r="G28" s="105" t="n">
        <v>0.07075595082396025</v>
      </c>
      <c r="H28" s="105" t="n">
        <v>0.0523149359142035</v>
      </c>
      <c r="I28" s="105" t="n">
        <v>0.0523149359142035</v>
      </c>
      <c r="J28" s="105" t="n">
        <v>0.05689249280669631</v>
      </c>
      <c r="K28" s="105" t="n">
        <v>0.08932775307350249</v>
      </c>
      <c r="L28" s="105" t="n">
        <v>0.0523149359142035</v>
      </c>
      <c r="M28" s="105" t="n">
        <v>0.0523149359142035</v>
      </c>
      <c r="N28" s="105" t="n">
        <v>0.05532304472927021</v>
      </c>
      <c r="O28" s="105" t="n">
        <v>0.01726392885168716</v>
      </c>
      <c r="P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2400</v>
      </c>
      <c r="E29" s="104" t="n">
        <v>732</v>
      </c>
      <c r="F29" s="104" t="n">
        <v>700</v>
      </c>
      <c r="G29" s="104" t="n">
        <v>541</v>
      </c>
      <c r="H29" s="104" t="n">
        <v>400</v>
      </c>
      <c r="I29" s="104" t="n">
        <v>400</v>
      </c>
      <c r="J29" s="104" t="n">
        <v>435</v>
      </c>
      <c r="K29" s="104" t="n">
        <v>683</v>
      </c>
      <c r="L29" s="104" t="n">
        <v>400</v>
      </c>
      <c r="M29" s="104" t="n">
        <v>400</v>
      </c>
      <c r="N29" s="104" t="n">
        <v>423</v>
      </c>
      <c r="O29" s="104" t="n">
        <v>132</v>
      </c>
      <c r="P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1</v>
      </c>
      <c r="E30" s="104" t="n">
        <v>2</v>
      </c>
      <c r="F30" s="104" t="n">
        <v>5</v>
      </c>
      <c r="G30" s="104" t="n">
        <v>6</v>
      </c>
      <c r="H30" s="104" t="n">
        <v>50</v>
      </c>
      <c r="I30" s="104" t="n">
        <v>50</v>
      </c>
      <c r="J30" s="104" t="n">
        <v>2</v>
      </c>
      <c r="K30" s="104" t="n">
        <v>3</v>
      </c>
      <c r="L30" s="104" t="n">
        <v>50</v>
      </c>
      <c r="M30" s="104" t="n">
        <v>50</v>
      </c>
      <c r="N30" s="104" t="n">
        <v>1</v>
      </c>
      <c r="O30" s="104" t="n">
        <v>50</v>
      </c>
      <c r="P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50</v>
      </c>
      <c r="E31" s="104" t="n">
        <v>50</v>
      </c>
      <c r="F31" s="104" t="n">
        <v>50</v>
      </c>
      <c r="G31" s="104" t="n">
        <v>50</v>
      </c>
      <c r="H31" s="104" t="n">
        <v>50</v>
      </c>
      <c r="I31" s="104" t="n">
        <v>50</v>
      </c>
      <c r="J31" s="104" t="n">
        <v>4</v>
      </c>
      <c r="K31" s="104" t="n">
        <v>50</v>
      </c>
      <c r="L31" s="104" t="n">
        <v>50</v>
      </c>
      <c r="M31" s="104" t="n">
        <v>50</v>
      </c>
      <c r="N31" s="104" t="n">
        <v>4</v>
      </c>
      <c r="O31" s="104" t="n">
        <v>50</v>
      </c>
      <c r="P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0</v>
      </c>
      <c r="G32" s="104" t="n">
        <v>0</v>
      </c>
      <c r="H32" s="104" t="n">
        <v>0</v>
      </c>
      <c r="I32" s="104" t="n">
        <v>0</v>
      </c>
      <c r="J32" s="104" t="n">
        <v>46</v>
      </c>
      <c r="K32" s="104" t="n">
        <v>0</v>
      </c>
      <c r="L32" s="104" t="n">
        <v>0</v>
      </c>
      <c r="M32" s="104" t="n">
        <v>0</v>
      </c>
      <c r="N32" s="104" t="n">
        <v>46</v>
      </c>
      <c r="O32" s="104" t="n">
        <v>0</v>
      </c>
      <c r="P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  <c r="G33" s="103" t="n"/>
      <c r="H33" s="103" t="n"/>
      <c r="I33" s="103" t="n"/>
      <c r="J33" s="103" t="n"/>
      <c r="K33" s="103" t="n"/>
      <c r="L33" s="103" t="n"/>
      <c r="M33" s="103" t="n"/>
      <c r="N33" s="103" t="n"/>
      <c r="O33" s="103" t="n"/>
      <c r="P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  <c r="G34" s="103" t="n"/>
      <c r="H34" s="103" t="n"/>
      <c r="I34" s="103" t="n"/>
      <c r="J34" s="103" t="n"/>
      <c r="K34" s="103" t="n"/>
      <c r="L34" s="103" t="n"/>
      <c r="M34" s="103" t="n"/>
      <c r="N34" s="103" t="n"/>
      <c r="O34" s="103" t="n"/>
      <c r="P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  <c r="G35" s="103" t="n"/>
      <c r="H35" s="103" t="n"/>
      <c r="I35" s="103" t="n"/>
      <c r="J35" s="103" t="n"/>
      <c r="K35" s="103" t="n"/>
      <c r="L35" s="103" t="n"/>
      <c r="M35" s="103" t="n"/>
      <c r="N35" s="103" t="n"/>
      <c r="O35" s="103" t="n"/>
      <c r="P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  <c r="G36" s="103" t="n"/>
      <c r="H36" s="103" t="n"/>
      <c r="I36" s="103" t="n"/>
      <c r="J36" s="103" t="n"/>
      <c r="K36" s="103" t="n"/>
      <c r="L36" s="103" t="n"/>
      <c r="M36" s="103" t="n"/>
      <c r="N36" s="103" t="n"/>
      <c r="O36" s="103" t="n"/>
      <c r="P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  <c r="G37" s="103" t="n"/>
      <c r="H37" s="103" t="n"/>
      <c r="I37" s="103" t="n"/>
      <c r="J37" s="103" t="n"/>
      <c r="K37" s="103" t="n"/>
      <c r="L37" s="103" t="n"/>
      <c r="M37" s="103" t="n"/>
      <c r="N37" s="103" t="n"/>
      <c r="O37" s="103" t="n"/>
      <c r="P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105" t="n">
        <v/>
      </c>
      <c r="E38" s="105" t="n">
        <v/>
      </c>
      <c r="F38" s="105" t="n">
        <v/>
      </c>
      <c r="G38" s="105" t="n">
        <v/>
      </c>
      <c r="H38" s="105" t="n">
        <v>52.35860092425719</v>
      </c>
      <c r="I38" s="105" t="n">
        <v>9.946341204922646</v>
      </c>
      <c r="J38" s="105" t="n">
        <v/>
      </c>
      <c r="K38" s="105" t="n">
        <v/>
      </c>
      <c r="L38" s="105" t="n">
        <v>0.5256570741208271</v>
      </c>
      <c r="M38" s="105" t="n">
        <v>0.5256570741208271</v>
      </c>
      <c r="N38" s="105" t="n">
        <v/>
      </c>
      <c r="O38" s="105" t="n">
        <v>24.5</v>
      </c>
      <c r="P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105" t="n">
        <v/>
      </c>
      <c r="E39" s="105" t="n">
        <v/>
      </c>
      <c r="F39" s="105" t="n">
        <v/>
      </c>
      <c r="G39" s="105" t="n">
        <v/>
      </c>
      <c r="H39" s="105" t="n">
        <v>53.21936701657251</v>
      </c>
      <c r="I39" s="105" t="n">
        <v>10.54511425551027</v>
      </c>
      <c r="J39" s="105" t="n">
        <v/>
      </c>
      <c r="K39" s="105" t="n">
        <v/>
      </c>
      <c r="L39" s="105" t="n">
        <v>0.509527922840789</v>
      </c>
      <c r="M39" s="105" t="n">
        <v>0.509527922840789</v>
      </c>
      <c r="N39" s="105" t="n">
        <v/>
      </c>
      <c r="O39" s="105" t="n">
        <v>24.5</v>
      </c>
      <c r="P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95" t="n">
        <v>0.6774537037037037</v>
      </c>
      <c r="E40" s="82" t="inlineStr">
        <is>
          <t>partial</t>
        </is>
      </c>
      <c r="F40" s="82" t="inlineStr">
        <is>
          <t>EURUSD</t>
        </is>
      </c>
      <c r="G40" s="82" t="inlineStr">
        <is>
          <t>MS</t>
        </is>
      </c>
      <c r="H40" s="105" t="n">
        <v>1.596794067882001</v>
      </c>
      <c r="I40" s="105" t="n">
        <v>0.1939683966338634</v>
      </c>
      <c r="J40" s="82" t="inlineStr">
        <is>
          <t>#66FF66</t>
        </is>
      </c>
      <c r="K40" s="82" t="inlineStr">
        <is>
          <t>0.xXXx</t>
        </is>
      </c>
      <c r="L40" s="105" t="n">
        <v>0.01318343682214618</v>
      </c>
      <c r="M40" s="105" t="n">
        <v>0.01318343682214618</v>
      </c>
      <c r="N40" s="82" t="inlineStr">
        <is>
          <t>#222</t>
        </is>
      </c>
      <c r="O40" s="104" t="n">
        <v>0</v>
      </c>
      <c r="P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/>
      </c>
      <c r="E41" s="105" t="n">
        <v/>
      </c>
      <c r="F41" s="105" t="n">
        <v/>
      </c>
      <c r="G41" s="105" t="n">
        <v/>
      </c>
      <c r="H41" s="105" t="n">
        <v>31.19241412979263</v>
      </c>
      <c r="I41" s="105" t="n">
        <v>5.33398158540124</v>
      </c>
      <c r="J41" s="105" t="n">
        <v/>
      </c>
      <c r="K41" s="105" t="n">
        <v/>
      </c>
      <c r="L41" s="105" t="n">
        <v>0.2750087431677415</v>
      </c>
      <c r="M41" s="105" t="n">
        <v>0.2750087431677415</v>
      </c>
      <c r="N41" s="105" t="n">
        <v/>
      </c>
      <c r="O41" s="105" t="n">
        <v>14.57737973711325</v>
      </c>
      <c r="P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/>
      </c>
      <c r="E42" s="105" t="n">
        <v/>
      </c>
      <c r="F42" s="105" t="n">
        <v/>
      </c>
      <c r="G42" s="105" t="n">
        <v/>
      </c>
      <c r="H42" s="105" t="n">
        <v>972.966699244487</v>
      </c>
      <c r="I42" s="105" t="n">
        <v>28.45135955339953</v>
      </c>
      <c r="J42" s="105" t="n">
        <v/>
      </c>
      <c r="K42" s="105" t="n">
        <v/>
      </c>
      <c r="L42" s="105" t="n">
        <v>0.07562980881870079</v>
      </c>
      <c r="M42" s="105" t="n">
        <v>0.07562980881870079</v>
      </c>
      <c r="N42" s="105" t="n">
        <v/>
      </c>
      <c r="O42" s="105" t="n">
        <v>212.5</v>
      </c>
      <c r="P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  <c r="G43" s="103" t="n"/>
      <c r="H43" s="103" t="n"/>
      <c r="I43" s="103" t="n"/>
      <c r="J43" s="103" t="n"/>
      <c r="K43" s="103" t="n"/>
      <c r="L43" s="103" t="n"/>
      <c r="M43" s="103" t="n"/>
      <c r="N43" s="103" t="n"/>
      <c r="O43" s="103" t="n"/>
      <c r="P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  <c r="G44" s="103" t="n"/>
      <c r="H44" s="103" t="n"/>
      <c r="I44" s="103" t="n"/>
      <c r="J44" s="103" t="n"/>
      <c r="K44" s="103" t="n"/>
      <c r="L44" s="103" t="n"/>
      <c r="M44" s="103" t="n"/>
      <c r="N44" s="103" t="n"/>
      <c r="O44" s="103" t="n"/>
      <c r="P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  <c r="G45" s="103" t="n"/>
      <c r="H45" s="103" t="n"/>
      <c r="I45" s="103" t="n"/>
      <c r="J45" s="103" t="n"/>
      <c r="K45" s="103" t="n"/>
      <c r="L45" s="103" t="n"/>
      <c r="M45" s="103" t="n"/>
      <c r="N45" s="103" t="n"/>
      <c r="O45" s="103" t="n"/>
      <c r="P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  <c r="G46" s="103" t="n"/>
      <c r="H46" s="103" t="n"/>
      <c r="I46" s="103" t="n"/>
      <c r="J46" s="103" t="n"/>
      <c r="K46" s="103" t="n"/>
      <c r="L46" s="103" t="n"/>
      <c r="M46" s="103" t="n"/>
      <c r="N46" s="103" t="n"/>
      <c r="O46" s="103" t="n"/>
      <c r="P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  <c r="G47" s="103" t="n"/>
      <c r="H47" s="103" t="n"/>
      <c r="I47" s="103" t="n"/>
      <c r="J47" s="103" t="n"/>
      <c r="K47" s="103" t="n"/>
      <c r="L47" s="103" t="n"/>
      <c r="M47" s="103" t="n"/>
      <c r="N47" s="103" t="n"/>
      <c r="O47" s="103" t="n"/>
      <c r="P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105" t="n">
        <v/>
      </c>
      <c r="E48" s="105" t="n">
        <v/>
      </c>
      <c r="F48" s="105" t="n">
        <v/>
      </c>
      <c r="G48" s="105" t="n">
        <v/>
      </c>
      <c r="H48" s="105" t="n">
        <v>1.596794067882001</v>
      </c>
      <c r="I48" s="105" t="n">
        <v>0.1939683966338634</v>
      </c>
      <c r="J48" s="105" t="n">
        <v/>
      </c>
      <c r="K48" s="105" t="n">
        <v/>
      </c>
      <c r="L48" s="105" t="n">
        <v>0.01318343682214618</v>
      </c>
      <c r="M48" s="105" t="n">
        <v>0.01318343682214618</v>
      </c>
      <c r="N48" s="105" t="n">
        <v/>
      </c>
      <c r="O48" s="105" t="n">
        <v>0</v>
      </c>
      <c r="P48" s="103" t="n"/>
    </row>
    <row r="49" outlineLevel="2" ht="15" customHeight="1" s="102">
      <c r="A49" s="103" t="n"/>
      <c r="B49" s="103" t="n"/>
      <c r="C49" s="17" t="n">
        <v>0.05</v>
      </c>
      <c r="D49" s="105" t="n">
        <v/>
      </c>
      <c r="E49" s="105" t="n">
        <v/>
      </c>
      <c r="F49" s="105" t="n">
        <v/>
      </c>
      <c r="G49" s="105" t="n">
        <v/>
      </c>
      <c r="H49" s="105" t="n">
        <v>3.397169790696353</v>
      </c>
      <c r="I49" s="105" t="n">
        <v>1.847851232159883</v>
      </c>
      <c r="J49" s="105" t="n">
        <v/>
      </c>
      <c r="K49" s="105" t="n">
        <v/>
      </c>
      <c r="L49" s="105" t="n">
        <v>0.07435004549333826</v>
      </c>
      <c r="M49" s="105" t="n">
        <v>0.07435004549333826</v>
      </c>
      <c r="N49" s="105" t="n">
        <v/>
      </c>
      <c r="O49" s="105" t="n">
        <v>2.45</v>
      </c>
      <c r="P49" s="103" t="n"/>
    </row>
    <row r="50" outlineLevel="2" ht="15" customHeight="1" s="102">
      <c r="A50" s="103" t="n"/>
      <c r="B50" s="103" t="n"/>
      <c r="C50" s="18" t="n">
        <v>0.25</v>
      </c>
      <c r="D50" s="105" t="n">
        <v/>
      </c>
      <c r="E50" s="105" t="n">
        <v/>
      </c>
      <c r="F50" s="105" t="n">
        <v/>
      </c>
      <c r="G50" s="105" t="n">
        <v/>
      </c>
      <c r="H50" s="105" t="n">
        <v>29.9307256413158</v>
      </c>
      <c r="I50" s="105" t="n">
        <v>5.003548389067873</v>
      </c>
      <c r="J50" s="105" t="n">
        <v/>
      </c>
      <c r="K50" s="105" t="n">
        <v/>
      </c>
      <c r="L50" s="105" t="n">
        <v>0.3200266744825058</v>
      </c>
      <c r="M50" s="105" t="n">
        <v>0.3200266744825058</v>
      </c>
      <c r="N50" s="105" t="n">
        <v/>
      </c>
      <c r="O50" s="105" t="n">
        <v>12.25</v>
      </c>
      <c r="P50" s="103" t="n"/>
    </row>
    <row r="51" outlineLevel="2" ht="15" customHeight="1" s="102">
      <c r="A51" s="103" t="n"/>
      <c r="B51" s="103" t="n"/>
      <c r="C51" s="3" t="n">
        <v>0.5</v>
      </c>
      <c r="D51" s="105" t="n">
        <v/>
      </c>
      <c r="E51" s="105" t="n">
        <v/>
      </c>
      <c r="F51" s="105" t="n">
        <v/>
      </c>
      <c r="G51" s="105" t="n">
        <v/>
      </c>
      <c r="H51" s="105" t="n">
        <v>53.21936701657251</v>
      </c>
      <c r="I51" s="105" t="n">
        <v>10.54511425551027</v>
      </c>
      <c r="J51" s="105" t="n">
        <v/>
      </c>
      <c r="K51" s="105" t="n">
        <v/>
      </c>
      <c r="L51" s="105" t="n">
        <v>0.509527922840789</v>
      </c>
      <c r="M51" s="105" t="n">
        <v>0.509527922840789</v>
      </c>
      <c r="N51" s="105" t="n">
        <v/>
      </c>
      <c r="O51" s="105" t="n">
        <v>24.5</v>
      </c>
      <c r="P51" s="103" t="n"/>
    </row>
    <row r="52" outlineLevel="2" ht="15" customHeight="1" s="102">
      <c r="A52" s="103" t="n"/>
      <c r="B52" s="103" t="n"/>
      <c r="C52" s="17" t="n">
        <v>0.75</v>
      </c>
      <c r="D52" s="105" t="n">
        <v/>
      </c>
      <c r="E52" s="105" t="n">
        <v/>
      </c>
      <c r="F52" s="105" t="n">
        <v/>
      </c>
      <c r="G52" s="105" t="n">
        <v/>
      </c>
      <c r="H52" s="105" t="n">
        <v>77.54446017788723</v>
      </c>
      <c r="I52" s="105" t="n">
        <v>13.71726946323179</v>
      </c>
      <c r="J52" s="105" t="n">
        <v/>
      </c>
      <c r="K52" s="105" t="n">
        <v/>
      </c>
      <c r="L52" s="105" t="n">
        <v>0.737279940105509</v>
      </c>
      <c r="M52" s="105" t="n">
        <v>0.737279940105509</v>
      </c>
      <c r="N52" s="105" t="n">
        <v/>
      </c>
      <c r="O52" s="105" t="n">
        <v>36.75</v>
      </c>
      <c r="P52" s="103" t="n"/>
    </row>
    <row r="53" outlineLevel="2" ht="15" customHeight="1" s="102">
      <c r="A53" s="103" t="n"/>
      <c r="B53" s="103" t="n"/>
      <c r="C53" s="17" t="n">
        <v>0.95</v>
      </c>
      <c r="D53" s="105" t="n">
        <v/>
      </c>
      <c r="E53" s="105" t="n">
        <v/>
      </c>
      <c r="F53" s="105" t="n">
        <v/>
      </c>
      <c r="G53" s="105" t="n">
        <v/>
      </c>
      <c r="H53" s="105" t="n">
        <v>95.42497976915909</v>
      </c>
      <c r="I53" s="105" t="n">
        <v>18.05769554339349</v>
      </c>
      <c r="J53" s="105" t="n">
        <v/>
      </c>
      <c r="K53" s="105" t="n">
        <v/>
      </c>
      <c r="L53" s="105" t="n">
        <v>0.9314055171562358</v>
      </c>
      <c r="M53" s="105" t="n">
        <v>0.9314055171562358</v>
      </c>
      <c r="N53" s="105" t="n">
        <v/>
      </c>
      <c r="O53" s="105" t="n">
        <v>46.55</v>
      </c>
      <c r="P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105" t="n">
        <v/>
      </c>
      <c r="E54" s="105" t="n">
        <v/>
      </c>
      <c r="F54" s="105" t="n">
        <v/>
      </c>
      <c r="G54" s="105" t="n">
        <v/>
      </c>
      <c r="H54" s="105" t="n">
        <v>99.52968873549253</v>
      </c>
      <c r="I54" s="105" t="n">
        <v>19.97608192730695</v>
      </c>
      <c r="J54" s="105" t="n">
        <v/>
      </c>
      <c r="K54" s="105" t="n">
        <v/>
      </c>
      <c r="L54" s="105" t="n">
        <v>0.9921924707014114</v>
      </c>
      <c r="M54" s="105" t="n">
        <v>0.9921924707014114</v>
      </c>
      <c r="N54" s="105" t="n">
        <v/>
      </c>
      <c r="O54" s="105" t="n">
        <v>49</v>
      </c>
      <c r="P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105" t="n">
        <v/>
      </c>
      <c r="E55" s="105" t="n">
        <v/>
      </c>
      <c r="F55" s="105" t="n">
        <v/>
      </c>
      <c r="G55" s="105" t="n">
        <v/>
      </c>
      <c r="H55" s="105" t="n">
        <v>97.93289466761053</v>
      </c>
      <c r="I55" s="105" t="n">
        <v>19.78211353067309</v>
      </c>
      <c r="J55" s="105" t="n">
        <v/>
      </c>
      <c r="K55" s="105" t="n">
        <v/>
      </c>
      <c r="L55" s="105" t="n">
        <v>0.9790090338792652</v>
      </c>
      <c r="M55" s="105" t="n">
        <v>0.9790090338792652</v>
      </c>
      <c r="N55" s="105" t="n">
        <v/>
      </c>
      <c r="O55" s="105" t="n">
        <v>49</v>
      </c>
      <c r="P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105" t="n">
        <v/>
      </c>
      <c r="E56" s="105" t="n">
        <v/>
      </c>
      <c r="F56" s="105" t="n">
        <v/>
      </c>
      <c r="G56" s="105" t="n">
        <v/>
      </c>
      <c r="H56" s="105" t="n">
        <v>47.61373453657143</v>
      </c>
      <c r="I56" s="105" t="n">
        <v>8.713721074163914</v>
      </c>
      <c r="J56" s="105" t="n">
        <v/>
      </c>
      <c r="K56" s="105" t="n">
        <v/>
      </c>
      <c r="L56" s="105" t="n">
        <v>0.4172532656230032</v>
      </c>
      <c r="M56" s="105" t="n">
        <v>0.4172532656230032</v>
      </c>
      <c r="N56" s="105" t="n">
        <v/>
      </c>
      <c r="O56" s="105" t="n">
        <v>24.5</v>
      </c>
      <c r="P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  <c r="G57" s="103" t="n"/>
      <c r="H57" s="103" t="n"/>
      <c r="I57" s="103" t="n"/>
      <c r="J57" s="103" t="n"/>
      <c r="K57" s="103" t="n"/>
      <c r="L57" s="103" t="n"/>
      <c r="M57" s="103" t="n"/>
      <c r="N57" s="103" t="n"/>
      <c r="O57" s="103" t="n"/>
      <c r="P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  <c r="G58" s="103" t="n"/>
      <c r="H58" s="103" t="n"/>
      <c r="I58" s="103" t="n"/>
      <c r="J58" s="103" t="n"/>
      <c r="K58" s="103" t="n"/>
      <c r="L58" s="103" t="n"/>
      <c r="M58" s="103" t="n"/>
      <c r="N58" s="103" t="n"/>
      <c r="O58" s="103" t="n"/>
      <c r="P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  <c r="G59" s="103" t="n"/>
      <c r="H59" s="103" t="n"/>
      <c r="I59" s="103" t="n"/>
      <c r="J59" s="103" t="n"/>
      <c r="K59" s="103" t="n"/>
      <c r="L59" s="103" t="n"/>
      <c r="M59" s="103" t="n"/>
      <c r="N59" s="103" t="n"/>
      <c r="O59" s="103" t="n"/>
      <c r="P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  <c r="G60" s="110" t="b">
        <v>0</v>
      </c>
      <c r="H60" s="110" t="b">
        <v>0</v>
      </c>
      <c r="I60" s="110" t="b">
        <v>0</v>
      </c>
      <c r="J60" s="110" t="b">
        <v>0</v>
      </c>
      <c r="K60" s="110" t="b">
        <v>0</v>
      </c>
      <c r="L60" s="110" t="b">
        <v>0</v>
      </c>
      <c r="M60" s="110" t="b">
        <v>0</v>
      </c>
      <c r="N60" s="110" t="b">
        <v>0</v>
      </c>
      <c r="O60" s="110" t="b">
        <v>0</v>
      </c>
      <c r="P60" s="110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  <c r="G61" s="110" t="b">
        <v>0</v>
      </c>
      <c r="H61" s="110" t="b">
        <v>0</v>
      </c>
      <c r="I61" s="110" t="b">
        <v>0</v>
      </c>
      <c r="J61" s="110" t="b">
        <v>0</v>
      </c>
      <c r="K61" s="110" t="b">
        <v>0</v>
      </c>
      <c r="L61" s="110" t="b">
        <v>0</v>
      </c>
      <c r="M61" s="110" t="b">
        <v>0</v>
      </c>
      <c r="N61" s="110" t="b">
        <v>0</v>
      </c>
      <c r="O61" s="110" t="b">
        <v>0</v>
      </c>
      <c r="P61" s="110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  <c r="G62" s="110" t="b">
        <v>0</v>
      </c>
      <c r="H62" s="110" t="b">
        <v>0</v>
      </c>
      <c r="I62" s="110" t="b">
        <v>0</v>
      </c>
      <c r="J62" s="110" t="b">
        <v>0</v>
      </c>
      <c r="K62" s="110" t="b">
        <v>0</v>
      </c>
      <c r="L62" s="110" t="b">
        <v>0</v>
      </c>
      <c r="M62" s="110" t="b">
        <v>0</v>
      </c>
      <c r="N62" s="110" t="b">
        <v>0</v>
      </c>
      <c r="O62" s="110" t="b">
        <v>0</v>
      </c>
      <c r="P62" s="110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  <c r="G63" s="110" t="b">
        <v>0</v>
      </c>
      <c r="H63" s="110" t="b">
        <v>0</v>
      </c>
      <c r="I63" s="110" t="b">
        <v>0</v>
      </c>
      <c r="J63" s="110" t="b">
        <v>0</v>
      </c>
      <c r="K63" s="110" t="b">
        <v>0</v>
      </c>
      <c r="L63" s="110" t="b">
        <v>0</v>
      </c>
      <c r="M63" s="110" t="b">
        <v>0</v>
      </c>
      <c r="N63" s="110" t="b">
        <v>0</v>
      </c>
      <c r="O63" s="110" t="b">
        <v>0</v>
      </c>
      <c r="P63" s="110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  <c r="G64" s="110" t="b">
        <v>0</v>
      </c>
      <c r="H64" s="110" t="b">
        <v>0</v>
      </c>
      <c r="I64" s="110" t="b">
        <v>0</v>
      </c>
      <c r="J64" s="110" t="b">
        <v>0</v>
      </c>
      <c r="K64" s="110" t="b">
        <v>0</v>
      </c>
      <c r="L64" s="110" t="b">
        <v>0</v>
      </c>
      <c r="M64" s="110" t="b">
        <v>0</v>
      </c>
      <c r="N64" s="110" t="b">
        <v>0</v>
      </c>
      <c r="O64" s="110" t="b">
        <v>0</v>
      </c>
      <c r="P64" s="110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  <c r="G65" s="110" t="b">
        <v>0</v>
      </c>
      <c r="H65" s="110" t="b">
        <v>0</v>
      </c>
      <c r="I65" s="110" t="b">
        <v>0</v>
      </c>
      <c r="J65" s="110" t="b">
        <v>0</v>
      </c>
      <c r="K65" s="110" t="b">
        <v>0</v>
      </c>
      <c r="L65" s="110" t="b">
        <v>0</v>
      </c>
      <c r="M65" s="110" t="b">
        <v>0</v>
      </c>
      <c r="N65" s="110" t="b">
        <v>0</v>
      </c>
      <c r="O65" s="110" t="b">
        <v>0</v>
      </c>
      <c r="P65" s="110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  <c r="G66" s="110" t="b">
        <v>0</v>
      </c>
      <c r="H66" s="110" t="b">
        <v>0</v>
      </c>
      <c r="I66" s="110" t="b">
        <v>0</v>
      </c>
      <c r="J66" s="110" t="b">
        <v>0</v>
      </c>
      <c r="K66" s="110" t="b">
        <v>0</v>
      </c>
      <c r="L66" s="110" t="b">
        <v>0</v>
      </c>
      <c r="M66" s="110" t="b">
        <v>0</v>
      </c>
      <c r="N66" s="110" t="b">
        <v>0</v>
      </c>
      <c r="O66" s="110" t="b">
        <v>0</v>
      </c>
      <c r="P66" s="110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  <c r="G67" s="110" t="b">
        <v>0</v>
      </c>
      <c r="H67" s="110" t="b">
        <v>0</v>
      </c>
      <c r="I67" s="110" t="b">
        <v>0</v>
      </c>
      <c r="J67" s="110" t="b">
        <v>0</v>
      </c>
      <c r="K67" s="110" t="b">
        <v>0</v>
      </c>
      <c r="L67" s="110" t="b">
        <v>0</v>
      </c>
      <c r="M67" s="110" t="b">
        <v>0</v>
      </c>
      <c r="N67" s="110" t="b">
        <v>0</v>
      </c>
      <c r="O67" s="110" t="b">
        <v>0</v>
      </c>
      <c r="P67" s="110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  <c r="G68" s="103" t="n"/>
      <c r="H68" s="103" t="n"/>
      <c r="I68" s="103" t="n"/>
      <c r="J68" s="103" t="n"/>
      <c r="K68" s="103" t="n"/>
      <c r="L68" s="103" t="n"/>
      <c r="M68" s="103" t="n"/>
      <c r="N68" s="103" t="n"/>
      <c r="O68" s="103" t="n"/>
      <c r="P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  <c r="G69" s="103" t="n"/>
      <c r="H69" s="103" t="n"/>
      <c r="I69" s="103" t="n"/>
      <c r="J69" s="103" t="n"/>
      <c r="K69" s="103" t="n"/>
      <c r="L69" s="103" t="n"/>
      <c r="M69" s="103" t="n"/>
      <c r="N69" s="103" t="n"/>
      <c r="O69" s="103" t="n"/>
      <c r="P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  <c r="G70" s="103" t="n"/>
      <c r="H70" s="103" t="n"/>
      <c r="I70" s="103" t="n"/>
      <c r="J70" s="103" t="n"/>
      <c r="K70" s="103" t="n"/>
      <c r="L70" s="103" t="n"/>
      <c r="M70" s="103" t="n"/>
      <c r="N70" s="103" t="n"/>
      <c r="O70" s="103" t="n"/>
      <c r="P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  <c r="G71" s="103" t="n"/>
      <c r="H71" s="103" t="n"/>
      <c r="I71" s="103" t="n"/>
      <c r="J71" s="103" t="n"/>
      <c r="K71" s="103" t="n"/>
      <c r="L71" s="103" t="n"/>
      <c r="M71" s="103" t="n"/>
      <c r="N71" s="103" t="n"/>
      <c r="O71" s="103" t="n"/>
      <c r="P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  <c r="G72" s="103" t="n"/>
      <c r="H72" s="103" t="n"/>
      <c r="I72" s="103" t="n"/>
      <c r="J72" s="103" t="n"/>
      <c r="K72" s="103" t="n"/>
      <c r="L72" s="103" t="n"/>
      <c r="M72" s="103" t="n"/>
      <c r="N72" s="103" t="n"/>
      <c r="O72" s="103" t="n"/>
      <c r="P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  <c r="G73" s="103" t="n"/>
      <c r="H73" s="103" t="n"/>
      <c r="I73" s="103" t="n"/>
      <c r="J73" s="103" t="n"/>
      <c r="K73" s="103" t="n"/>
      <c r="L73" s="103" t="n"/>
      <c r="M73" s="103" t="n"/>
      <c r="N73" s="103" t="n"/>
      <c r="O73" s="103" t="n"/>
      <c r="P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  <c r="G74" s="103" t="n"/>
      <c r="H74" s="103" t="n"/>
      <c r="I74" s="103" t="n"/>
      <c r="J74" s="103" t="n"/>
      <c r="K74" s="103" t="n"/>
      <c r="L74" s="103" t="n"/>
      <c r="M74" s="103" t="n"/>
      <c r="N74" s="103" t="n"/>
      <c r="O74" s="103" t="n"/>
      <c r="P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  <c r="G75" s="103" t="n"/>
      <c r="H75" s="103" t="n"/>
      <c r="I75" s="103" t="n"/>
      <c r="J75" s="103" t="n"/>
      <c r="K75" s="103" t="n"/>
      <c r="L75" s="103" t="n"/>
      <c r="M75" s="103" t="n"/>
      <c r="N75" s="103" t="n"/>
      <c r="O75" s="103" t="n"/>
      <c r="P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  <c r="G76" s="103" t="n"/>
      <c r="H76" s="103" t="n"/>
      <c r="I76" s="103" t="n"/>
      <c r="J76" s="103" t="n"/>
      <c r="K76" s="103" t="n"/>
      <c r="L76" s="103" t="n"/>
      <c r="M76" s="103" t="n"/>
      <c r="N76" s="103" t="n"/>
      <c r="O76" s="103" t="n"/>
      <c r="P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  <c r="G77" s="103" t="n"/>
      <c r="H77" s="103" t="n"/>
      <c r="I77" s="103" t="n"/>
      <c r="J77" s="103" t="n"/>
      <c r="K77" s="103" t="n"/>
      <c r="L77" s="103" t="n"/>
      <c r="M77" s="103" t="n"/>
      <c r="N77" s="103" t="n"/>
      <c r="O77" s="103" t="n"/>
      <c r="P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  <c r="G78" s="103" t="n"/>
      <c r="H78" s="103" t="n"/>
      <c r="I78" s="103" t="n"/>
      <c r="J78" s="103" t="n"/>
      <c r="K78" s="103" t="n"/>
      <c r="L78" s="103" t="n"/>
      <c r="M78" s="103" t="n"/>
      <c r="N78" s="103" t="n"/>
      <c r="O78" s="103" t="n"/>
      <c r="P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  <c r="G79" s="103" t="n"/>
      <c r="H79" s="103" t="n"/>
      <c r="I79" s="103" t="n"/>
      <c r="J79" s="103" t="n"/>
      <c r="K79" s="103" t="n"/>
      <c r="L79" s="103" t="n"/>
      <c r="M79" s="103" t="n"/>
      <c r="N79" s="103" t="n"/>
      <c r="O79" s="103" t="n"/>
      <c r="P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  <c r="G80" s="103" t="n"/>
      <c r="H80" s="103" t="n"/>
      <c r="I80" s="103" t="n"/>
      <c r="J80" s="103" t="n"/>
      <c r="K80" s="103" t="n"/>
      <c r="L80" s="103" t="n"/>
      <c r="M80" s="103" t="n"/>
      <c r="N80" s="103" t="n"/>
      <c r="O80" s="103" t="n"/>
      <c r="P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time</t>
        </is>
      </c>
      <c r="E81" s="98" t="inlineStr">
        <is>
          <t>status</t>
        </is>
      </c>
      <c r="F81" s="98" t="inlineStr">
        <is>
          <t>instrument</t>
        </is>
      </c>
      <c r="G81" s="98" t="inlineStr">
        <is>
          <t>symbol_SD_TAG</t>
        </is>
      </c>
      <c r="H81" s="98" t="inlineStr">
        <is>
          <t>price_SD_CURUSD</t>
        </is>
      </c>
      <c r="I81" s="98" t="inlineStr">
        <is>
          <t>bid</t>
        </is>
      </c>
      <c r="J81" s="98" t="inlineStr">
        <is>
          <t>bid_SD_BG</t>
        </is>
      </c>
      <c r="K81" s="98" t="inlineStr">
        <is>
          <t>bid_SD_CODE</t>
        </is>
      </c>
      <c r="L81" s="98" t="inlineStr">
        <is>
          <t>percent_SD_PERCENT0</t>
        </is>
      </c>
      <c r="M81" s="98" t="inlineStr">
        <is>
          <t>percbar_SD_DATABAR</t>
        </is>
      </c>
      <c r="N81" s="98" t="inlineStr">
        <is>
          <t>bid_SD_FG</t>
        </is>
      </c>
      <c r="O81" s="98" t="inlineStr">
        <is>
          <t>index</t>
        </is>
      </c>
      <c r="P81" s="98" t="inlineStr">
        <is>
          <t>HasBlank</t>
        </is>
      </c>
      <c r="Q81" s="86" t="inlineStr">
        <is>
          <t>Record Hash</t>
        </is>
      </c>
      <c r="R81" s="86" t="n"/>
    </row>
    <row r="82" ht="15" customHeight="1" s="102">
      <c r="A82" s="103" t="n"/>
      <c r="B82" s="103" t="n"/>
      <c r="C82" s="86" t="inlineStr">
        <is>
          <t>False</t>
        </is>
      </c>
      <c r="D82" s="82" t="n">
        <v>0.6774537037037037</v>
      </c>
      <c r="E82" s="82" t="inlineStr">
        <is>
          <t>filled</t>
        </is>
      </c>
      <c r="F82" s="82" t="inlineStr">
        <is>
          <t>USDNZD</t>
        </is>
      </c>
      <c r="G82" s="82" t="inlineStr">
        <is>
          <t>UBS</t>
        </is>
      </c>
      <c r="H82" s="82" t="n">
        <v>66.75959245767444</v>
      </c>
      <c r="I82" s="82" t="n">
        <v>19.3802353926003</v>
      </c>
      <c r="J82" s="82" t="n">
        <v/>
      </c>
      <c r="K82" s="82" t="inlineStr">
        <is>
          <t>0.XXx</t>
        </is>
      </c>
      <c r="L82" s="82" t="n">
        <v>0.2924596732482314</v>
      </c>
      <c r="M82" s="82" t="n">
        <v>0.2924596732482314</v>
      </c>
      <c r="N82" s="82" t="n">
        <v/>
      </c>
      <c r="O82" s="82" t="n">
        <v>0</v>
      </c>
      <c r="P82" s="82" t="n">
        <v>1</v>
      </c>
      <c r="Q82" s="86" t="n">
        <v>7.371855415439309e+17</v>
      </c>
      <c r="R82" s="86" t="n"/>
    </row>
    <row r="83" ht="15" customHeight="1" s="102">
      <c r="A83" s="103" t="n"/>
      <c r="B83" s="103" t="n"/>
      <c r="C83" s="86" t="inlineStr">
        <is>
          <t>False</t>
        </is>
      </c>
      <c r="D83" s="82" t="n">
        <v>0.6774537037037037</v>
      </c>
      <c r="E83" s="82" t="inlineStr">
        <is>
          <t>partial</t>
        </is>
      </c>
      <c r="F83" s="82" t="inlineStr">
        <is>
          <t>GBPUSD</t>
        </is>
      </c>
      <c r="G83" s="82" t="inlineStr">
        <is>
          <t>DB</t>
        </is>
      </c>
      <c r="H83" s="82" t="n">
        <v>41.20227657258511</v>
      </c>
      <c r="I83" s="82" t="n">
        <v>6.972980173304677</v>
      </c>
      <c r="J83" s="82" t="n">
        <v/>
      </c>
      <c r="K83" s="82" t="inlineStr">
        <is>
          <t>0.xXXx</t>
        </is>
      </c>
      <c r="L83" s="82" t="n">
        <v>0.6712163046468049</v>
      </c>
      <c r="M83" s="82" t="n">
        <v>0.6712163046468049</v>
      </c>
      <c r="N83" s="82" t="n">
        <v/>
      </c>
      <c r="O83" s="82" t="n">
        <v>1</v>
      </c>
      <c r="P83" s="82" t="n">
        <v>1</v>
      </c>
      <c r="Q83" s="86" t="n">
        <v>9.376084409404049e+18</v>
      </c>
      <c r="R83" s="86" t="n"/>
    </row>
    <row r="84">
      <c r="A84" s="103" t="n"/>
      <c r="C84" s="86" t="inlineStr">
        <is>
          <t>False</t>
        </is>
      </c>
      <c r="D84" s="82" t="n">
        <v>0.6774537037037037</v>
      </c>
      <c r="E84" s="82" t="inlineStr">
        <is>
          <t>partial</t>
        </is>
      </c>
      <c r="F84" s="82" t="inlineStr">
        <is>
          <t>USDCAD</t>
        </is>
      </c>
      <c r="G84" s="82" t="inlineStr">
        <is>
          <t>HSBC</t>
        </is>
      </c>
      <c r="H84" s="82" t="n">
        <v>26.34689111728221</v>
      </c>
      <c r="I84" s="82" t="n">
        <v>14.34351092204452</v>
      </c>
      <c r="J84" s="82" t="n">
        <v/>
      </c>
      <c r="K84" s="82" t="inlineStr">
        <is>
          <t>0.XXx</t>
        </is>
      </c>
      <c r="L84" s="82" t="n">
        <v>0.8913500821217895</v>
      </c>
      <c r="M84" s="82" t="n">
        <v>0.8913500821217895</v>
      </c>
      <c r="N84" s="82" t="n">
        <v/>
      </c>
      <c r="O84" s="82" t="n">
        <v>2</v>
      </c>
      <c r="P84" s="82" t="n">
        <v>1</v>
      </c>
      <c r="Q84" s="86" t="n">
        <v>4.964355156608548e+18</v>
      </c>
      <c r="R84" s="86" t="n"/>
    </row>
    <row r="85">
      <c r="A85" s="103" t="n"/>
      <c r="C85" s="86" t="inlineStr">
        <is>
          <t>False</t>
        </is>
      </c>
      <c r="D85" s="82" t="n">
        <v>0.6774537037037037</v>
      </c>
      <c r="E85" s="82" t="inlineStr">
        <is>
          <t>partial</t>
        </is>
      </c>
      <c r="F85" s="82" t="inlineStr">
        <is>
          <t>GBPUSD</t>
        </is>
      </c>
      <c r="G85" s="82" t="inlineStr">
        <is>
          <t>UBS</t>
        </is>
      </c>
      <c r="H85" s="82" t="n">
        <v>2.054162858985364</v>
      </c>
      <c r="I85" s="82" t="n">
        <v>19.97608192730695</v>
      </c>
      <c r="J85" s="82" t="n">
        <v/>
      </c>
      <c r="K85" s="82" t="inlineStr">
        <is>
          <t>0.xXXx</t>
        </is>
      </c>
      <c r="L85" s="82" t="n">
        <v>0.4070572394412011</v>
      </c>
      <c r="M85" s="82" t="n">
        <v>0.4070572394412011</v>
      </c>
      <c r="N85" s="82" t="n">
        <v/>
      </c>
      <c r="O85" s="82" t="n">
        <v>3</v>
      </c>
      <c r="P85" s="82" t="n">
        <v>1</v>
      </c>
      <c r="Q85" s="86" t="n">
        <v>5.311852929642167e+18</v>
      </c>
      <c r="R85" s="86" t="n"/>
    </row>
    <row r="86">
      <c r="A86" s="103" t="n"/>
      <c r="C86" s="86" t="inlineStr">
        <is>
          <t>False</t>
        </is>
      </c>
      <c r="D86" s="82" t="n">
        <v>0.6774537037037037</v>
      </c>
      <c r="E86" s="82" t="inlineStr">
        <is>
          <t>partial</t>
        </is>
      </c>
      <c r="F86" s="82" t="inlineStr">
        <is>
          <t>EURUSD</t>
        </is>
      </c>
      <c r="G86" s="82" t="inlineStr">
        <is>
          <t>DB</t>
        </is>
      </c>
      <c r="H86" s="82" t="n">
        <v>43.01494541577995</v>
      </c>
      <c r="I86" s="82" t="n">
        <v>16.80965987034142</v>
      </c>
      <c r="J86" s="82" t="n">
        <v/>
      </c>
      <c r="K86" s="82" t="inlineStr">
        <is>
          <t>0.XXx</t>
        </is>
      </c>
      <c r="L86" s="82" t="n">
        <v>0.492378766881302</v>
      </c>
      <c r="M86" s="82" t="n">
        <v>0.492378766881302</v>
      </c>
      <c r="N86" s="82" t="n">
        <v/>
      </c>
      <c r="O86" s="82" t="n">
        <v>4</v>
      </c>
      <c r="P86" s="82" t="n">
        <v>1</v>
      </c>
      <c r="Q86" s="86" t="n">
        <v>7.679739764383142e+18</v>
      </c>
      <c r="R86" s="86" t="n"/>
    </row>
    <row r="87">
      <c r="A87" s="103" t="n"/>
      <c r="C87" s="86" t="inlineStr">
        <is>
          <t>False</t>
        </is>
      </c>
      <c r="D87" s="82" t="n">
        <v>0.6774537037037037</v>
      </c>
      <c r="E87" s="82" t="inlineStr">
        <is>
          <t>filled</t>
        </is>
      </c>
      <c r="F87" s="82" t="inlineStr">
        <is>
          <t>GBPUSD</t>
        </is>
      </c>
      <c r="G87" s="82" t="inlineStr">
        <is>
          <t>C</t>
        </is>
      </c>
      <c r="H87" s="82" t="n">
        <v>5.183956469409168</v>
      </c>
      <c r="I87" s="82" t="n">
        <v>17.50412235967815</v>
      </c>
      <c r="J87" s="82" t="n">
        <v/>
      </c>
      <c r="K87" s="82" t="inlineStr">
        <is>
          <t>0.xxXX</t>
        </is>
      </c>
      <c r="L87" s="82" t="n">
        <v>0.6785406810231507</v>
      </c>
      <c r="M87" s="82" t="n">
        <v>0.6785406810231507</v>
      </c>
      <c r="N87" s="82" t="n">
        <v/>
      </c>
      <c r="O87" s="82" t="n">
        <v>5</v>
      </c>
      <c r="P87" s="82" t="n">
        <v>1</v>
      </c>
      <c r="Q87" s="86" t="n">
        <v>1.638962464264425e+19</v>
      </c>
      <c r="R87" s="86" t="n"/>
    </row>
    <row r="88">
      <c r="A88" s="103" t="n"/>
      <c r="C88" s="86" t="inlineStr">
        <is>
          <t>False</t>
        </is>
      </c>
      <c r="D88" s="82" t="n">
        <v>0.6774537037037037</v>
      </c>
      <c r="E88" s="82" t="inlineStr">
        <is>
          <t>partial</t>
        </is>
      </c>
      <c r="F88" s="82" t="inlineStr">
        <is>
          <t>USDCAD</t>
        </is>
      </c>
      <c r="G88" s="82" t="inlineStr">
        <is>
          <t>C</t>
        </is>
      </c>
      <c r="H88" s="82" t="n">
        <v>49.77399853523821</v>
      </c>
      <c r="I88" s="82" t="n">
        <v>13.64896022714674</v>
      </c>
      <c r="J88" s="82" t="n">
        <v/>
      </c>
      <c r="K88" s="82" t="inlineStr">
        <is>
          <t>0.xXXx</t>
        </is>
      </c>
      <c r="L88" s="82" t="n">
        <v>0.773169471649453</v>
      </c>
      <c r="M88" s="82" t="n">
        <v>0.773169471649453</v>
      </c>
      <c r="N88" s="82" t="n">
        <v/>
      </c>
      <c r="O88" s="82" t="n">
        <v>6</v>
      </c>
      <c r="P88" s="82" t="n">
        <v>1</v>
      </c>
      <c r="Q88" s="86" t="n">
        <v>1.161762962022392e+19</v>
      </c>
      <c r="R88" s="86" t="n"/>
    </row>
    <row r="89">
      <c r="A89" s="103" t="n"/>
      <c r="C89" s="86" t="inlineStr">
        <is>
          <t>False</t>
        </is>
      </c>
      <c r="D89" s="82" t="n">
        <v>0.6774537037037037</v>
      </c>
      <c r="E89" s="82" t="inlineStr">
        <is>
          <t>partial</t>
        </is>
      </c>
      <c r="F89" s="82" t="inlineStr">
        <is>
          <t>EURUSD</t>
        </is>
      </c>
      <c r="G89" s="82" t="inlineStr">
        <is>
          <t>DB</t>
        </is>
      </c>
      <c r="H89" s="82" t="n">
        <v>47.80172607861459</v>
      </c>
      <c r="I89" s="82" t="n">
        <v>7.985791387036443</v>
      </c>
      <c r="J89" s="82" t="n">
        <v/>
      </c>
      <c r="K89" s="82" t="inlineStr">
        <is>
          <t>0.XXx</t>
        </is>
      </c>
      <c r="L89" s="82" t="n">
        <v>0.4398517396766693</v>
      </c>
      <c r="M89" s="82" t="n">
        <v>0.4398517396766693</v>
      </c>
      <c r="N89" s="82" t="n">
        <v/>
      </c>
      <c r="O89" s="82" t="n">
        <v>7</v>
      </c>
      <c r="P89" s="82" t="n">
        <v>1</v>
      </c>
      <c r="Q89" s="86" t="n">
        <v>8.344572523741294e+18</v>
      </c>
      <c r="R89" s="86" t="n"/>
    </row>
    <row r="90">
      <c r="A90" s="103" t="n"/>
      <c r="C90" s="86" t="inlineStr">
        <is>
          <t>False</t>
        </is>
      </c>
      <c r="D90" s="82" t="n">
        <v>0.6774537037037037</v>
      </c>
      <c r="E90" s="82" t="inlineStr">
        <is>
          <t>partial</t>
        </is>
      </c>
      <c r="F90" s="82" t="inlineStr">
        <is>
          <t>GBPUSD</t>
        </is>
      </c>
      <c r="G90" s="82" t="inlineStr">
        <is>
          <t>C</t>
        </is>
      </c>
      <c r="H90" s="82" t="n">
        <v>90.95443063415587</v>
      </c>
      <c r="I90" s="82" t="n">
        <v>4.930467973463237</v>
      </c>
      <c r="J90" s="82" t="n">
        <v/>
      </c>
      <c r="K90" s="82" t="inlineStr">
        <is>
          <t>0.xXXx</t>
        </is>
      </c>
      <c r="L90" s="82" t="n">
        <v>0.245378501014784</v>
      </c>
      <c r="M90" s="82" t="n">
        <v>0.245378501014784</v>
      </c>
      <c r="N90" s="82" t="n">
        <v/>
      </c>
      <c r="O90" s="82" t="n">
        <v>8</v>
      </c>
      <c r="P90" s="82" t="n">
        <v>1</v>
      </c>
      <c r="Q90" s="86" t="n">
        <v>1.190942382227647e+19</v>
      </c>
      <c r="R90" s="86" t="n"/>
    </row>
    <row r="91">
      <c r="A91" s="103" t="n"/>
      <c r="C91" s="86" t="inlineStr">
        <is>
          <t>False</t>
        </is>
      </c>
      <c r="D91" s="82" t="n">
        <v>0.6774537037037037</v>
      </c>
      <c r="E91" s="82" t="inlineStr">
        <is>
          <t>filled</t>
        </is>
      </c>
      <c r="F91" s="82" t="inlineStr">
        <is>
          <t>CHFJPY</t>
        </is>
      </c>
      <c r="G91" s="82" t="inlineStr">
        <is>
          <t>UBS</t>
        </is>
      </c>
      <c r="H91" s="82" t="n">
        <v>70.78701837453991</v>
      </c>
      <c r="I91" s="82" t="n">
        <v>17.19892243854702</v>
      </c>
      <c r="J91" s="82" t="n">
        <v/>
      </c>
      <c r="K91" s="82" t="inlineStr">
        <is>
          <t>0.xXXx</t>
        </is>
      </c>
      <c r="L91" s="82" t="n">
        <v>0.5751800390426069</v>
      </c>
      <c r="M91" s="82" t="n">
        <v>0.5751800390426069</v>
      </c>
      <c r="N91" s="82" t="n">
        <v/>
      </c>
      <c r="O91" s="82" t="n">
        <v>9</v>
      </c>
      <c r="P91" s="82" t="n">
        <v>1</v>
      </c>
      <c r="Q91" s="86" t="n">
        <v>6.966324584728556e+18</v>
      </c>
      <c r="R91" s="86" t="n"/>
    </row>
    <row r="92">
      <c r="A92" s="103" t="n"/>
      <c r="C92" s="86" t="inlineStr">
        <is>
          <t>False</t>
        </is>
      </c>
      <c r="D92" s="82" t="n">
        <v>0.6774537037037037</v>
      </c>
      <c r="E92" s="82" t="inlineStr">
        <is>
          <t>partial</t>
        </is>
      </c>
      <c r="F92" s="82" t="inlineStr">
        <is>
          <t>CHFJPY</t>
        </is>
      </c>
      <c r="G92" s="82" t="inlineStr">
        <is>
          <t>MS</t>
        </is>
      </c>
      <c r="H92" s="82" t="n">
        <v>21.28717175219208</v>
      </c>
      <c r="I92" s="82" t="n">
        <v>4.904444152489305</v>
      </c>
      <c r="J92" s="82" t="n">
        <v/>
      </c>
      <c r="K92" s="82" t="inlineStr">
        <is>
          <t>0.xxXX</t>
        </is>
      </c>
      <c r="L92" s="82" t="n">
        <v>0.4057270961347967</v>
      </c>
      <c r="M92" s="82" t="n">
        <v>0.4057270961347967</v>
      </c>
      <c r="N92" s="82" t="n">
        <v/>
      </c>
      <c r="O92" s="82" t="n">
        <v>10</v>
      </c>
      <c r="P92" s="82" t="n">
        <v>1</v>
      </c>
      <c r="Q92" s="86" t="n">
        <v>1.315810798801033e+19</v>
      </c>
      <c r="R92" s="86" t="n"/>
    </row>
    <row r="93">
      <c r="A93" s="103" t="n"/>
      <c r="C93" s="86" t="inlineStr">
        <is>
          <t>False</t>
        </is>
      </c>
      <c r="D93" s="82" t="n">
        <v>0.6774537037037037</v>
      </c>
      <c r="E93" s="82" t="inlineStr">
        <is>
          <t>filled</t>
        </is>
      </c>
      <c r="F93" s="82" t="inlineStr">
        <is>
          <t>EURUSD</t>
        </is>
      </c>
      <c r="G93" s="82" t="inlineStr">
        <is>
          <t>NOMURA</t>
        </is>
      </c>
      <c r="H93" s="82" t="n">
        <v>62.46200646273792</v>
      </c>
      <c r="I93" s="82" t="n">
        <v>12.14047168381512</v>
      </c>
      <c r="J93" s="82" t="n">
        <v/>
      </c>
      <c r="K93" s="82" t="inlineStr">
        <is>
          <t>0.XXx</t>
        </is>
      </c>
      <c r="L93" s="82" t="n">
        <v>0.2371334168128669</v>
      </c>
      <c r="M93" s="82" t="n">
        <v>0.2371334168128669</v>
      </c>
      <c r="N93" s="82" t="n">
        <v/>
      </c>
      <c r="O93" s="82" t="n">
        <v>11</v>
      </c>
      <c r="P93" s="82" t="n">
        <v>1</v>
      </c>
      <c r="Q93" s="86" t="n">
        <v>8.418751070439163e+18</v>
      </c>
      <c r="R93" s="86" t="n"/>
    </row>
    <row r="94">
      <c r="A94" s="103" t="n"/>
      <c r="C94" s="86" t="inlineStr">
        <is>
          <t>False</t>
        </is>
      </c>
      <c r="D94" s="82" t="n">
        <v>0.6774537037037037</v>
      </c>
      <c r="E94" s="82" t="inlineStr">
        <is>
          <t>partial</t>
        </is>
      </c>
      <c r="F94" s="82" t="inlineStr">
        <is>
          <t>EURUSD</t>
        </is>
      </c>
      <c r="G94" s="82" t="inlineStr">
        <is>
          <t>MS</t>
        </is>
      </c>
      <c r="H94" s="82" t="n">
        <v>64.25202414393425</v>
      </c>
      <c r="I94" s="82" t="n">
        <v>13.73726985417306</v>
      </c>
      <c r="J94" s="82" t="n">
        <v/>
      </c>
      <c r="K94" s="82" t="inlineStr">
        <is>
          <t>0.xXXx</t>
        </is>
      </c>
      <c r="L94" s="82" t="n">
        <v>0.376633868785575</v>
      </c>
      <c r="M94" s="82" t="n">
        <v>0.376633868785575</v>
      </c>
      <c r="N94" s="82" t="n">
        <v/>
      </c>
      <c r="O94" s="82" t="n">
        <v>12</v>
      </c>
      <c r="P94" s="82" t="n">
        <v>1</v>
      </c>
      <c r="Q94" s="86" t="n">
        <v>5.763946807913302e+18</v>
      </c>
      <c r="R94" s="86" t="n"/>
    </row>
    <row r="95">
      <c r="A95" s="103" t="n"/>
      <c r="C95" s="86" t="inlineStr">
        <is>
          <t>False</t>
        </is>
      </c>
      <c r="D95" s="82" t="n">
        <v>0.6774537037037037</v>
      </c>
      <c r="E95" s="82" t="inlineStr">
        <is>
          <t>partial</t>
        </is>
      </c>
      <c r="F95" s="82" t="inlineStr">
        <is>
          <t>CHFJPY</t>
        </is>
      </c>
      <c r="G95" s="82" t="inlineStr">
        <is>
          <t>HSBC</t>
        </is>
      </c>
      <c r="H95" s="82" t="n">
        <v>56.6647354979068</v>
      </c>
      <c r="I95" s="82" t="n">
        <v>16.75253091845661</v>
      </c>
      <c r="J95" s="82" t="n">
        <v/>
      </c>
      <c r="K95" s="82" t="inlineStr">
        <is>
          <t>0.xXXx</t>
        </is>
      </c>
      <c r="L95" s="82" t="n">
        <v>0.8676949797663838</v>
      </c>
      <c r="M95" s="82" t="n">
        <v>0.8676949797663838</v>
      </c>
      <c r="N95" s="82" t="n">
        <v/>
      </c>
      <c r="O95" s="82" t="n">
        <v>13</v>
      </c>
      <c r="P95" s="82" t="n">
        <v>1</v>
      </c>
      <c r="Q95" s="86" t="n">
        <v>1.28734795625531e+19</v>
      </c>
      <c r="R95" s="86" t="n"/>
    </row>
    <row r="96">
      <c r="A96" s="103" t="n"/>
      <c r="C96" s="86" t="inlineStr">
        <is>
          <t>False</t>
        </is>
      </c>
      <c r="D96" s="82" t="n">
        <v>0.6774537037037037</v>
      </c>
      <c r="E96" s="82" t="inlineStr">
        <is>
          <t>partial</t>
        </is>
      </c>
      <c r="F96" s="82" t="inlineStr">
        <is>
          <t>EURUSD</t>
        </is>
      </c>
      <c r="G96" s="82" t="inlineStr">
        <is>
          <t>C</t>
        </is>
      </c>
      <c r="H96" s="82" t="n">
        <v>29.66318216640502</v>
      </c>
      <c r="I96" s="82" t="n">
        <v>4.242774439044297</v>
      </c>
      <c r="J96" s="82" t="n">
        <v/>
      </c>
      <c r="K96" s="82" t="inlineStr">
        <is>
          <t>0.XXx</t>
        </is>
      </c>
      <c r="L96" s="82" t="n">
        <v>0.8825151468627155</v>
      </c>
      <c r="M96" s="82" t="n">
        <v>0.8825151468627155</v>
      </c>
      <c r="N96" s="82" t="n">
        <v/>
      </c>
      <c r="O96" s="82" t="n">
        <v>14</v>
      </c>
      <c r="P96" s="82" t="n">
        <v>1</v>
      </c>
      <c r="Q96" s="86" t="n">
        <v>6.178588103194193e+18</v>
      </c>
      <c r="R96" s="86" t="n"/>
    </row>
    <row r="97">
      <c r="A97" s="103" t="n"/>
      <c r="C97" s="86" t="inlineStr">
        <is>
          <t>False</t>
        </is>
      </c>
      <c r="D97" s="82" t="n">
        <v>0.6774537037037037</v>
      </c>
      <c r="E97" s="82" t="inlineStr">
        <is>
          <t>filled</t>
        </is>
      </c>
      <c r="F97" s="82" t="inlineStr">
        <is>
          <t>CHFJPY</t>
        </is>
      </c>
      <c r="G97" s="82" t="inlineStr">
        <is>
          <t>HSBC</t>
        </is>
      </c>
      <c r="H97" s="82" t="n">
        <v>46.58871821593493</v>
      </c>
      <c r="I97" s="82" t="n">
        <v>12.41829342674464</v>
      </c>
      <c r="J97" s="82" t="n">
        <v/>
      </c>
      <c r="K97" s="82" t="inlineStr">
        <is>
          <t>0.XXx</t>
        </is>
      </c>
      <c r="L97" s="82" t="n">
        <v>0.9027257876005024</v>
      </c>
      <c r="M97" s="82" t="n">
        <v>0.9027257876005024</v>
      </c>
      <c r="N97" s="82" t="n">
        <v/>
      </c>
      <c r="O97" s="82" t="n">
        <v>15</v>
      </c>
      <c r="P97" s="82" t="n">
        <v>1</v>
      </c>
      <c r="Q97" s="86" t="n">
        <v>1.468816714970454e+19</v>
      </c>
      <c r="R97" s="86" t="n"/>
    </row>
    <row r="98">
      <c r="A98" s="103" t="n"/>
      <c r="C98" s="86" t="inlineStr">
        <is>
          <t>False</t>
        </is>
      </c>
      <c r="D98" s="82" t="n">
        <v>0.6774537037037037</v>
      </c>
      <c r="E98" s="82" t="inlineStr">
        <is>
          <t>partial</t>
        </is>
      </c>
      <c r="F98" s="82" t="inlineStr">
        <is>
          <t>USDNZD</t>
        </is>
      </c>
      <c r="G98" s="82" t="inlineStr">
        <is>
          <t>MS</t>
        </is>
      </c>
      <c r="H98" s="82" t="n">
        <v>33.48797184880823</v>
      </c>
      <c r="I98" s="82" t="n">
        <v>11.30566780921072</v>
      </c>
      <c r="J98" s="82" t="n">
        <v/>
      </c>
      <c r="K98" s="82" t="inlineStr">
        <is>
          <t>0.XXx</t>
        </is>
      </c>
      <c r="L98" s="82" t="n">
        <v>0.3464665552601218</v>
      </c>
      <c r="M98" s="82" t="n">
        <v>0.3464665552601218</v>
      </c>
      <c r="N98" s="82" t="n">
        <v/>
      </c>
      <c r="O98" s="82" t="n">
        <v>16</v>
      </c>
      <c r="P98" s="82" t="n">
        <v>1</v>
      </c>
      <c r="Q98" s="86" t="n">
        <v>4.105802202225967e+18</v>
      </c>
      <c r="R98" s="86" t="n"/>
    </row>
    <row r="99">
      <c r="A99" s="103" t="n"/>
      <c r="C99" s="86" t="inlineStr">
        <is>
          <t>False</t>
        </is>
      </c>
      <c r="D99" s="82" t="n">
        <v>0.6774537037037037</v>
      </c>
      <c r="E99" s="82" t="inlineStr">
        <is>
          <t>partial</t>
        </is>
      </c>
      <c r="F99" s="82" t="inlineStr">
        <is>
          <t>EURUSD</t>
        </is>
      </c>
      <c r="G99" s="82" t="inlineStr">
        <is>
          <t>C</t>
        </is>
      </c>
      <c r="H99" s="82" t="n">
        <v>4.909149231389165</v>
      </c>
      <c r="I99" s="82" t="n">
        <v>1.586933126673102</v>
      </c>
      <c r="J99" s="82" t="n">
        <v/>
      </c>
      <c r="K99" s="82" t="inlineStr">
        <is>
          <t>0.xXXx</t>
        </is>
      </c>
      <c r="L99" s="82" t="n">
        <v>0.01318343682214618</v>
      </c>
      <c r="M99" s="82" t="n">
        <v>0.01318343682214618</v>
      </c>
      <c r="N99" s="82" t="n">
        <v/>
      </c>
      <c r="O99" s="82" t="n">
        <v>17</v>
      </c>
      <c r="P99" s="82" t="n">
        <v>1</v>
      </c>
      <c r="Q99" s="86" t="n">
        <v>2.411921117326989e+18</v>
      </c>
      <c r="R99" s="86" t="n"/>
    </row>
    <row r="100">
      <c r="A100" s="103" t="n"/>
      <c r="C100" s="86" t="inlineStr">
        <is>
          <t>False</t>
        </is>
      </c>
      <c r="D100" s="82" t="n">
        <v>0.6774537037037037</v>
      </c>
      <c r="E100" s="82" t="inlineStr">
        <is>
          <t>partial</t>
        </is>
      </c>
      <c r="F100" s="82" t="inlineStr">
        <is>
          <t>USDCAD</t>
        </is>
      </c>
      <c r="G100" s="82" t="inlineStr">
        <is>
          <t>NOMURA</t>
        </is>
      </c>
      <c r="H100" s="82" t="n">
        <v>90.56077743880451</v>
      </c>
      <c r="I100" s="82" t="n">
        <v>13.00371213350445</v>
      </c>
      <c r="J100" s="82" t="n">
        <v/>
      </c>
      <c r="K100" s="82" t="inlineStr">
        <is>
          <t>0.xXXx</t>
        </is>
      </c>
      <c r="L100" s="82" t="n">
        <v>0.01563856797292829</v>
      </c>
      <c r="M100" s="82" t="n">
        <v>0.01563856797292829</v>
      </c>
      <c r="N100" s="82" t="n">
        <v/>
      </c>
      <c r="O100" s="82" t="n">
        <v>18</v>
      </c>
      <c r="P100" s="82" t="n">
        <v>1</v>
      </c>
      <c r="Q100" s="86" t="n">
        <v>1.711132368668713e+19</v>
      </c>
      <c r="R100" s="86" t="n"/>
    </row>
    <row r="101">
      <c r="C101" s="86" t="inlineStr">
        <is>
          <t>False</t>
        </is>
      </c>
      <c r="D101" s="82" t="n">
        <v>0.6774537037037037</v>
      </c>
      <c r="E101" s="82" t="inlineStr">
        <is>
          <t>filled</t>
        </is>
      </c>
      <c r="F101" s="82" t="inlineStr">
        <is>
          <t>CHFJPY</t>
        </is>
      </c>
      <c r="G101" s="82" t="inlineStr">
        <is>
          <t>C</t>
        </is>
      </c>
      <c r="H101" s="82" t="n">
        <v>92.75499377399683</v>
      </c>
      <c r="I101" s="82" t="n">
        <v>8.766955677419901</v>
      </c>
      <c r="J101" s="82" t="n">
        <v/>
      </c>
      <c r="K101" s="82" t="inlineStr">
        <is>
          <t>0.xxXX</t>
        </is>
      </c>
      <c r="L101" s="82" t="n">
        <v>0.6480667716823518</v>
      </c>
      <c r="M101" s="82" t="n">
        <v>0.6480667716823518</v>
      </c>
      <c r="N101" s="82" t="n">
        <v/>
      </c>
      <c r="O101" s="82" t="n">
        <v>19</v>
      </c>
      <c r="P101" s="82" t="n">
        <v>1</v>
      </c>
      <c r="Q101" s="86" t="n">
        <v>1.474271638434847e+19</v>
      </c>
      <c r="R101" s="86" t="n"/>
    </row>
    <row r="102">
      <c r="C102" s="86" t="inlineStr">
        <is>
          <t>False</t>
        </is>
      </c>
      <c r="D102" s="82" t="n">
        <v>0.6774537037037037</v>
      </c>
      <c r="E102" s="82" t="inlineStr">
        <is>
          <t>filled</t>
        </is>
      </c>
      <c r="F102" s="82" t="inlineStr">
        <is>
          <t>USDCAD</t>
        </is>
      </c>
      <c r="G102" s="82" t="inlineStr">
        <is>
          <t>DB</t>
        </is>
      </c>
      <c r="H102" s="82" t="n">
        <v>58.96180009003729</v>
      </c>
      <c r="I102" s="82" t="n">
        <v>6.597809670493007</v>
      </c>
      <c r="J102" s="82" t="n">
        <v/>
      </c>
      <c r="K102" s="82" t="inlineStr">
        <is>
          <t>0.xxXX</t>
        </is>
      </c>
      <c r="L102" s="82" t="n">
        <v>0.9921924707014114</v>
      </c>
      <c r="M102" s="82" t="n">
        <v>0.9921924707014114</v>
      </c>
      <c r="N102" s="82" t="n">
        <v/>
      </c>
      <c r="O102" s="82" t="n">
        <v>20</v>
      </c>
      <c r="P102" s="82" t="n">
        <v>1</v>
      </c>
      <c r="Q102" s="86" t="n">
        <v>1.36770023977925e+19</v>
      </c>
      <c r="R102" s="86" t="n"/>
    </row>
    <row r="103">
      <c r="C103" s="86" t="inlineStr">
        <is>
          <t>False</t>
        </is>
      </c>
      <c r="D103" s="82" t="n">
        <v>0.6774537037037037</v>
      </c>
      <c r="E103" s="82" t="inlineStr">
        <is>
          <t>filled</t>
        </is>
      </c>
      <c r="F103" s="82" t="inlineStr">
        <is>
          <t>EURUSD</t>
        </is>
      </c>
      <c r="G103" s="82" t="inlineStr">
        <is>
          <t>NOMURA</t>
        </is>
      </c>
      <c r="H103" s="82" t="n">
        <v>99.52968873549253</v>
      </c>
      <c r="I103" s="82" t="n">
        <v>11.4429512899369</v>
      </c>
      <c r="J103" s="82" t="n">
        <v/>
      </c>
      <c r="K103" s="82" t="inlineStr">
        <is>
          <t>0.XXx</t>
        </is>
      </c>
      <c r="L103" s="82" t="n">
        <v>0.5452556048985571</v>
      </c>
      <c r="M103" s="82" t="n">
        <v>0.5452556048985571</v>
      </c>
      <c r="N103" s="82" t="n">
        <v/>
      </c>
      <c r="O103" s="82" t="n">
        <v>21</v>
      </c>
      <c r="P103" s="82" t="n">
        <v>1</v>
      </c>
      <c r="Q103" s="86" t="n">
        <v>3.761140412871975e+18</v>
      </c>
      <c r="R103" s="86" t="n"/>
    </row>
    <row r="104">
      <c r="C104" s="86" t="inlineStr">
        <is>
          <t>False</t>
        </is>
      </c>
      <c r="D104" s="82" t="n">
        <v>0.6774537037037037</v>
      </c>
      <c r="E104" s="82" t="inlineStr">
        <is>
          <t>partial</t>
        </is>
      </c>
      <c r="F104" s="82" t="inlineStr">
        <is>
          <t>CHFJPY</t>
        </is>
      </c>
      <c r="G104" s="82" t="inlineStr">
        <is>
          <t>DB</t>
        </is>
      </c>
      <c r="H104" s="82" t="n">
        <v>2.503403997980058</v>
      </c>
      <c r="I104" s="82" t="n">
        <v>15.22319231647998</v>
      </c>
      <c r="J104" s="82" t="n">
        <v/>
      </c>
      <c r="K104" s="82" t="inlineStr">
        <is>
          <t>0.XXx</t>
        </is>
      </c>
      <c r="L104" s="82" t="n">
        <v>0.6226485723163933</v>
      </c>
      <c r="M104" s="82" t="n">
        <v>0.6226485723163933</v>
      </c>
      <c r="N104" s="82" t="n">
        <v/>
      </c>
      <c r="O104" s="82" t="n">
        <v>22</v>
      </c>
      <c r="P104" s="82" t="n">
        <v>1</v>
      </c>
      <c r="Q104" s="86" t="n">
        <v>1.033610782286151e+19</v>
      </c>
      <c r="R104" s="86" t="n"/>
    </row>
    <row r="105">
      <c r="C105" s="86" t="inlineStr">
        <is>
          <t>False</t>
        </is>
      </c>
      <c r="D105" s="82" t="n">
        <v>0.6774537037037037</v>
      </c>
      <c r="E105" s="82" t="inlineStr">
        <is>
          <t>filled</t>
        </is>
      </c>
      <c r="F105" s="82" t="inlineStr">
        <is>
          <t>CHFJPY</t>
        </is>
      </c>
      <c r="G105" s="82" t="inlineStr">
        <is>
          <t>DB</t>
        </is>
      </c>
      <c r="H105" s="82" t="n">
        <v>68.90168371610343</v>
      </c>
      <c r="I105" s="82" t="n">
        <v>8.62871085293591</v>
      </c>
      <c r="J105" s="82" t="n">
        <v/>
      </c>
      <c r="K105" s="82" t="inlineStr">
        <is>
          <t>0.xXXx</t>
        </is>
      </c>
      <c r="L105" s="82" t="n">
        <v>0.4967388182412833</v>
      </c>
      <c r="M105" s="82" t="n">
        <v>0.4967388182412833</v>
      </c>
      <c r="N105" s="82" t="n">
        <v/>
      </c>
      <c r="O105" s="82" t="n">
        <v>23</v>
      </c>
      <c r="P105" s="82" t="n">
        <v>1</v>
      </c>
      <c r="Q105" s="86" t="n">
        <v>1.752554397720384e+19</v>
      </c>
      <c r="R105" s="86" t="n"/>
    </row>
    <row r="106">
      <c r="C106" s="86" t="inlineStr">
        <is>
          <t>False</t>
        </is>
      </c>
      <c r="D106" s="82" t="n">
        <v>0.6774537037037037</v>
      </c>
      <c r="E106" s="82" t="inlineStr">
        <is>
          <t>filled</t>
        </is>
      </c>
      <c r="F106" s="82" t="inlineStr">
        <is>
          <t>EURUSD</t>
        </is>
      </c>
      <c r="G106" s="82" t="inlineStr">
        <is>
          <t>HSBC</t>
        </is>
      </c>
      <c r="H106" s="82" t="n">
        <v>4.773096623830497</v>
      </c>
      <c r="I106" s="82" t="n">
        <v>17.08407902158797</v>
      </c>
      <c r="J106" s="82" t="n">
        <v/>
      </c>
      <c r="K106" s="82" t="inlineStr">
        <is>
          <t>0.xXXx</t>
        </is>
      </c>
      <c r="L106" s="82" t="n">
        <v>0.1333726046141237</v>
      </c>
      <c r="M106" s="82" t="n">
        <v>0.1333726046141237</v>
      </c>
      <c r="N106" s="82" t="n">
        <v/>
      </c>
      <c r="O106" s="82" t="n">
        <v>24</v>
      </c>
      <c r="P106" s="82" t="n">
        <v>1</v>
      </c>
      <c r="Q106" s="86" t="n">
        <v>1.131140639259224e+19</v>
      </c>
      <c r="R106" s="86" t="n"/>
    </row>
    <row r="107">
      <c r="C107" s="86" t="inlineStr">
        <is>
          <t>False</t>
        </is>
      </c>
      <c r="D107" s="82" t="n">
        <v>0.6774537037037037</v>
      </c>
      <c r="E107" s="82" t="inlineStr">
        <is>
          <t>partial</t>
        </is>
      </c>
      <c r="F107" s="82" t="inlineStr">
        <is>
          <t>USDCAD</t>
        </is>
      </c>
      <c r="G107" s="82" t="inlineStr">
        <is>
          <t>MS</t>
        </is>
      </c>
      <c r="H107" s="82" t="n">
        <v>90.02834013663232</v>
      </c>
      <c r="I107" s="82" t="n">
        <v>4.942210889421403</v>
      </c>
      <c r="J107" s="82" t="n">
        <v/>
      </c>
      <c r="K107" s="82" t="inlineStr">
        <is>
          <t>0.xxXX</t>
        </is>
      </c>
      <c r="L107" s="82" t="n">
        <v>0.5332086703274399</v>
      </c>
      <c r="M107" s="82" t="n">
        <v>0.5332086703274399</v>
      </c>
      <c r="N107" s="82" t="n">
        <v/>
      </c>
      <c r="O107" s="82" t="n">
        <v>25</v>
      </c>
      <c r="P107" s="82" t="n">
        <v>1</v>
      </c>
      <c r="Q107" s="86" t="n">
        <v>1.80637593876682e+18</v>
      </c>
      <c r="R107" s="86" t="n"/>
    </row>
    <row r="108">
      <c r="C108" s="86" t="inlineStr">
        <is>
          <t>False</t>
        </is>
      </c>
      <c r="D108" s="82" t="n">
        <v>0.6774537037037037</v>
      </c>
      <c r="E108" s="82" t="inlineStr">
        <is>
          <t>partial</t>
        </is>
      </c>
      <c r="F108" s="82" t="inlineStr">
        <is>
          <t>CHFJPY</t>
        </is>
      </c>
      <c r="G108" s="82" t="inlineStr">
        <is>
          <t>HSBC</t>
        </is>
      </c>
      <c r="H108" s="82" t="n">
        <v>5.512819672003388</v>
      </c>
      <c r="I108" s="82" t="n">
        <v>11.04907057248056</v>
      </c>
      <c r="J108" s="82" t="inlineStr">
        <is>
          <t>#FF6666</t>
        </is>
      </c>
      <c r="K108" s="82" t="inlineStr">
        <is>
          <t>0.xXXx</t>
        </is>
      </c>
      <c r="L108" s="82" t="n">
        <v>0.06156507274135947</v>
      </c>
      <c r="M108" s="82" t="n">
        <v>0.06156507274135947</v>
      </c>
      <c r="N108" s="82" t="inlineStr">
        <is>
          <t>#222</t>
        </is>
      </c>
      <c r="O108" s="82" t="n">
        <v>26</v>
      </c>
      <c r="P108" s="82" t="n">
        <v>0</v>
      </c>
      <c r="Q108" s="86" t="n">
        <v>4.884432593977757e+18</v>
      </c>
      <c r="R108" s="86" t="n"/>
    </row>
    <row r="109">
      <c r="C109" s="86" t="inlineStr">
        <is>
          <t>False</t>
        </is>
      </c>
      <c r="D109" s="82" t="n">
        <v>0.6774537037037037</v>
      </c>
      <c r="E109" s="82" t="inlineStr">
        <is>
          <t>filled</t>
        </is>
      </c>
      <c r="F109" s="82" t="inlineStr">
        <is>
          <t>USDNZD</t>
        </is>
      </c>
      <c r="G109" s="82" t="inlineStr">
        <is>
          <t>DB</t>
        </is>
      </c>
      <c r="H109" s="82" t="n">
        <v>4.489550204016268</v>
      </c>
      <c r="I109" s="82" t="n">
        <v>9.171236916445196</v>
      </c>
      <c r="J109" s="82" t="n">
        <v/>
      </c>
      <c r="K109" s="82" t="inlineStr">
        <is>
          <t>0.xXXx</t>
        </is>
      </c>
      <c r="L109" s="82" t="n">
        <v>0.8889469758141786</v>
      </c>
      <c r="M109" s="82" t="n">
        <v>0.8889469758141786</v>
      </c>
      <c r="N109" s="82" t="n">
        <v/>
      </c>
      <c r="O109" s="82" t="n">
        <v>27</v>
      </c>
      <c r="P109" s="82" t="n">
        <v>1</v>
      </c>
      <c r="Q109" s="86" t="n">
        <v>2.521511590971596e+18</v>
      </c>
      <c r="R109" s="86" t="n"/>
    </row>
    <row r="110">
      <c r="C110" s="86" t="inlineStr">
        <is>
          <t>False</t>
        </is>
      </c>
      <c r="D110" s="82" t="n">
        <v>0.6774537037037037</v>
      </c>
      <c r="E110" s="82" t="inlineStr">
        <is>
          <t>partial</t>
        </is>
      </c>
      <c r="F110" s="82" t="inlineStr">
        <is>
          <t>USDNZD</t>
        </is>
      </c>
      <c r="G110" s="82" t="inlineStr">
        <is>
          <t>UBS</t>
        </is>
      </c>
      <c r="H110" s="82" t="n">
        <v>61.9696545181796</v>
      </c>
      <c r="I110" s="82" t="n">
        <v>14.20271722599864</v>
      </c>
      <c r="J110" s="82" t="n">
        <v/>
      </c>
      <c r="K110" s="82" t="inlineStr">
        <is>
          <t>0.xXXx</t>
        </is>
      </c>
      <c r="L110" s="82" t="n">
        <v>0.4991046960931271</v>
      </c>
      <c r="M110" s="82" t="n">
        <v>0.4991046960931271</v>
      </c>
      <c r="N110" s="82" t="n">
        <v/>
      </c>
      <c r="O110" s="82" t="n">
        <v>28</v>
      </c>
      <c r="P110" s="82" t="n">
        <v>1</v>
      </c>
      <c r="Q110" s="86" t="n">
        <v>1.675630818112086e+19</v>
      </c>
      <c r="R110" s="86" t="n"/>
    </row>
    <row r="111">
      <c r="C111" s="86" t="inlineStr">
        <is>
          <t>False</t>
        </is>
      </c>
      <c r="D111" s="82" t="n">
        <v>0.6774537037037037</v>
      </c>
      <c r="E111" s="82" t="inlineStr">
        <is>
          <t>partial</t>
        </is>
      </c>
      <c r="F111" s="82" t="inlineStr">
        <is>
          <t>USDNZD</t>
        </is>
      </c>
      <c r="G111" s="82" t="inlineStr">
        <is>
          <t>MS</t>
        </is>
      </c>
      <c r="H111" s="82" t="n">
        <v>34.2761310050264</v>
      </c>
      <c r="I111" s="82" t="n">
        <v>0.1939683966338634</v>
      </c>
      <c r="J111" s="82" t="n">
        <v/>
      </c>
      <c r="K111" s="82" t="inlineStr">
        <is>
          <t>0.XXx</t>
        </is>
      </c>
      <c r="L111" s="82" t="n">
        <v>0.7194297001697123</v>
      </c>
      <c r="M111" s="82" t="n">
        <v>0.7194297001697123</v>
      </c>
      <c r="N111" s="82" t="n">
        <v/>
      </c>
      <c r="O111" s="82" t="n">
        <v>29</v>
      </c>
      <c r="P111" s="82" t="n">
        <v>1</v>
      </c>
      <c r="Q111" s="86" t="n">
        <v>8.380884760669763e+18</v>
      </c>
      <c r="R111" s="86" t="n"/>
    </row>
    <row r="112">
      <c r="C112" s="86" t="inlineStr">
        <is>
          <t>False</t>
        </is>
      </c>
      <c r="D112" s="82" t="n">
        <v>0.6774537037037037</v>
      </c>
      <c r="E112" s="82" t="inlineStr">
        <is>
          <t>filled</t>
        </is>
      </c>
      <c r="F112" s="82" t="inlineStr">
        <is>
          <t>USDCAD</t>
        </is>
      </c>
      <c r="G112" s="82" t="inlineStr">
        <is>
          <t>DB</t>
        </is>
      </c>
      <c r="H112" s="82" t="n">
        <v>77.66875769011676</v>
      </c>
      <c r="I112" s="82" t="n">
        <v>12.1095840446651</v>
      </c>
      <c r="J112" s="82" t="inlineStr">
        <is>
          <t>#66FF66</t>
        </is>
      </c>
      <c r="K112" s="82" t="inlineStr">
        <is>
          <t>0.xxXX</t>
        </is>
      </c>
      <c r="L112" s="82" t="n">
        <v>0.5707860589027405</v>
      </c>
      <c r="M112" s="82" t="n">
        <v>0.5707860589027405</v>
      </c>
      <c r="N112" s="82" t="inlineStr">
        <is>
          <t>#222</t>
        </is>
      </c>
      <c r="O112" s="82" t="n">
        <v>30</v>
      </c>
      <c r="P112" s="82" t="n">
        <v>0</v>
      </c>
      <c r="Q112" s="86" t="n">
        <v>6.52485002461238e+18</v>
      </c>
      <c r="R112" s="86" t="n"/>
    </row>
    <row r="113">
      <c r="C113" s="86" t="inlineStr">
        <is>
          <t>False</t>
        </is>
      </c>
      <c r="D113" s="82" t="n">
        <v>0.6774537037037037</v>
      </c>
      <c r="E113" s="82" t="inlineStr">
        <is>
          <t>partial</t>
        </is>
      </c>
      <c r="F113" s="82" t="inlineStr">
        <is>
          <t>USDCAD</t>
        </is>
      </c>
      <c r="G113" s="82" t="inlineStr">
        <is>
          <t>UBS</t>
        </is>
      </c>
      <c r="H113" s="82" t="n">
        <v>99.39540505874902</v>
      </c>
      <c r="I113" s="82" t="n">
        <v>11.59366444218904</v>
      </c>
      <c r="J113" s="82" t="inlineStr">
        <is>
          <t>#66FF66</t>
        </is>
      </c>
      <c r="K113" s="82" t="inlineStr">
        <is>
          <t>0.xxXX</t>
        </is>
      </c>
      <c r="L113" s="82" t="n">
        <v>0.7758172934409231</v>
      </c>
      <c r="M113" s="82" t="n">
        <v>0.7758172934409231</v>
      </c>
      <c r="N113" s="82" t="inlineStr">
        <is>
          <t>#222</t>
        </is>
      </c>
      <c r="O113" s="82" t="n">
        <v>31</v>
      </c>
      <c r="P113" s="82" t="n">
        <v>0</v>
      </c>
      <c r="Q113" s="86" t="n">
        <v>1.770074282533519e+19</v>
      </c>
      <c r="R113" s="86" t="n"/>
    </row>
    <row r="114">
      <c r="C114" s="86" t="inlineStr">
        <is>
          <t>False</t>
        </is>
      </c>
      <c r="D114" s="82" t="n">
        <v>0.6774537037037037</v>
      </c>
      <c r="E114" s="82" t="inlineStr">
        <is>
          <t>partial</t>
        </is>
      </c>
      <c r="F114" s="82" t="inlineStr">
        <is>
          <t>EURUSD</t>
        </is>
      </c>
      <c r="G114" s="82" t="inlineStr">
        <is>
          <t>MS</t>
        </is>
      </c>
      <c r="H114" s="82" t="n">
        <v>48.95498850382864</v>
      </c>
      <c r="I114" s="82" t="n">
        <v>11.66192111559212</v>
      </c>
      <c r="J114" s="82" t="n">
        <v/>
      </c>
      <c r="K114" s="82" t="inlineStr">
        <is>
          <t>0.xXXx</t>
        </is>
      </c>
      <c r="L114" s="82" t="n">
        <v>0.9687588904052972</v>
      </c>
      <c r="M114" s="82" t="n">
        <v>0.9687588904052972</v>
      </c>
      <c r="N114" s="82" t="n">
        <v/>
      </c>
      <c r="O114" s="82" t="n">
        <v>32</v>
      </c>
      <c r="P114" s="82" t="n">
        <v>1</v>
      </c>
      <c r="Q114" s="86" t="n">
        <v>1.299025151051495e+19</v>
      </c>
      <c r="R114" s="86" t="n"/>
    </row>
    <row r="115">
      <c r="C115" s="86" t="inlineStr">
        <is>
          <t>False</t>
        </is>
      </c>
      <c r="D115" s="82" t="n">
        <v>0.6774537037037037</v>
      </c>
      <c r="E115" s="82" t="inlineStr">
        <is>
          <t>filled</t>
        </is>
      </c>
      <c r="F115" s="82" t="inlineStr">
        <is>
          <t>USDNZD</t>
        </is>
      </c>
      <c r="G115" s="82" t="inlineStr">
        <is>
          <t>C</t>
        </is>
      </c>
      <c r="H115" s="82" t="n">
        <v>65.07110269740224</v>
      </c>
      <c r="I115" s="82" t="n">
        <v>7.266553086228669</v>
      </c>
      <c r="J115" s="82" t="inlineStr">
        <is>
          <t>#66FF66</t>
        </is>
      </c>
      <c r="K115" s="82" t="inlineStr">
        <is>
          <t>0.XXx</t>
        </is>
      </c>
      <c r="L115" s="82" t="n">
        <v>0.1563844769261777</v>
      </c>
      <c r="M115" s="82" t="n">
        <v>0.1563844769261777</v>
      </c>
      <c r="N115" s="82" t="inlineStr">
        <is>
          <t>#222</t>
        </is>
      </c>
      <c r="O115" s="82" t="n">
        <v>33</v>
      </c>
      <c r="P115" s="82" t="n">
        <v>0</v>
      </c>
      <c r="Q115" s="86" t="n">
        <v>1.044799610580807e+19</v>
      </c>
      <c r="R115" s="86" t="n"/>
    </row>
    <row r="116">
      <c r="C116" s="86" t="inlineStr">
        <is>
          <t>False</t>
        </is>
      </c>
      <c r="D116" s="82" t="n">
        <v>0.6774537037037037</v>
      </c>
      <c r="E116" s="82" t="inlineStr">
        <is>
          <t>partial</t>
        </is>
      </c>
      <c r="F116" s="82" t="inlineStr">
        <is>
          <t>USDNZD</t>
        </is>
      </c>
      <c r="G116" s="82" t="inlineStr">
        <is>
          <t>UBS</t>
        </is>
      </c>
      <c r="H116" s="82" t="n">
        <v>84.92215978913009</v>
      </c>
      <c r="I116" s="82" t="n">
        <v>3.315420001745224</v>
      </c>
      <c r="J116" s="82" t="n">
        <v/>
      </c>
      <c r="K116" s="82" t="inlineStr">
        <is>
          <t>0.XXx</t>
        </is>
      </c>
      <c r="L116" s="82" t="n">
        <v>0.4655547642614693</v>
      </c>
      <c r="M116" s="82" t="n">
        <v>0.4655547642614693</v>
      </c>
      <c r="N116" s="82" t="n">
        <v/>
      </c>
      <c r="O116" s="82" t="n">
        <v>34</v>
      </c>
      <c r="P116" s="82" t="n">
        <v>1</v>
      </c>
      <c r="Q116" s="86" t="n">
        <v>1.722251189147102e+17</v>
      </c>
      <c r="R116" s="86" t="n"/>
    </row>
    <row r="117">
      <c r="C117" s="86" t="inlineStr">
        <is>
          <t>False</t>
        </is>
      </c>
      <c r="D117" s="82" t="n">
        <v>0.6774537037037037</v>
      </c>
      <c r="E117" s="82" t="inlineStr">
        <is>
          <t>partial</t>
        </is>
      </c>
      <c r="F117" s="82" t="inlineStr">
        <is>
          <t>USDCAD</t>
        </is>
      </c>
      <c r="G117" s="82" t="inlineStr">
        <is>
          <t>NOMURA</t>
        </is>
      </c>
      <c r="H117" s="82" t="n">
        <v>90.93900045845658</v>
      </c>
      <c r="I117" s="82" t="n">
        <v>0.9374152310192584</v>
      </c>
      <c r="J117" s="82" t="n">
        <v/>
      </c>
      <c r="K117" s="82" t="inlineStr">
        <is>
          <t>0.XXx</t>
        </is>
      </c>
      <c r="L117" s="82" t="n">
        <v>0.8455165836494416</v>
      </c>
      <c r="M117" s="82" t="n">
        <v>0.8455165836494416</v>
      </c>
      <c r="N117" s="82" t="n">
        <v/>
      </c>
      <c r="O117" s="82" t="n">
        <v>35</v>
      </c>
      <c r="P117" s="82" t="n">
        <v>1</v>
      </c>
      <c r="Q117" s="86" t="n">
        <v>7.63974189688796e+17</v>
      </c>
      <c r="R117" s="86" t="n"/>
    </row>
    <row r="118">
      <c r="C118" s="86" t="inlineStr">
        <is>
          <t>False</t>
        </is>
      </c>
      <c r="D118" s="82" t="n">
        <v>0.6774537037037037</v>
      </c>
      <c r="E118" s="82" t="inlineStr">
        <is>
          <t>filled</t>
        </is>
      </c>
      <c r="F118" s="82" t="inlineStr">
        <is>
          <t>EURUSD</t>
        </is>
      </c>
      <c r="G118" s="82" t="inlineStr">
        <is>
          <t>HSBC</t>
        </is>
      </c>
      <c r="H118" s="82" t="n">
        <v>27.62342726346105</v>
      </c>
      <c r="I118" s="82" t="n">
        <v>9.025692138820887</v>
      </c>
      <c r="J118" s="82" t="n">
        <v/>
      </c>
      <c r="K118" s="82" t="inlineStr">
        <is>
          <t>0.XXx</t>
        </is>
      </c>
      <c r="L118" s="82" t="n">
        <v>0.7281041392125189</v>
      </c>
      <c r="M118" s="82" t="n">
        <v>0.7281041392125189</v>
      </c>
      <c r="N118" s="82" t="n">
        <v/>
      </c>
      <c r="O118" s="82" t="n">
        <v>36</v>
      </c>
      <c r="P118" s="82" t="n">
        <v>1</v>
      </c>
      <c r="Q118" s="86" t="n">
        <v>4.966370376227423e+18</v>
      </c>
      <c r="R118" s="86" t="n"/>
    </row>
    <row r="119">
      <c r="C119" s="86" t="inlineStr">
        <is>
          <t>False</t>
        </is>
      </c>
      <c r="D119" s="82" t="n">
        <v>0.6774537037037037</v>
      </c>
      <c r="E119" s="82" t="inlineStr">
        <is>
          <t>filled</t>
        </is>
      </c>
      <c r="F119" s="82" t="inlineStr">
        <is>
          <t>EURUSD</t>
        </is>
      </c>
      <c r="G119" s="82" t="inlineStr">
        <is>
          <t>MS</t>
        </is>
      </c>
      <c r="H119" s="82" t="n">
        <v>45.46273807063699</v>
      </c>
      <c r="I119" s="82" t="n">
        <v>6.963869370520115</v>
      </c>
      <c r="J119" s="82" t="n">
        <v/>
      </c>
      <c r="K119" s="82" t="inlineStr">
        <is>
          <t>0.xxXX</t>
        </is>
      </c>
      <c r="L119" s="82" t="n">
        <v>0.7403385404031724</v>
      </c>
      <c r="M119" s="82" t="n">
        <v>0.7403385404031724</v>
      </c>
      <c r="N119" s="82" t="n">
        <v/>
      </c>
      <c r="O119" s="82" t="n">
        <v>37</v>
      </c>
      <c r="P119" s="82" t="n">
        <v>1</v>
      </c>
      <c r="Q119" s="86" t="n">
        <v>1.090692273515412e+19</v>
      </c>
      <c r="R119" s="86" t="n"/>
    </row>
    <row r="120">
      <c r="C120" s="86" t="inlineStr">
        <is>
          <t>False</t>
        </is>
      </c>
      <c r="D120" s="82" t="n">
        <v>0.6774537037037037</v>
      </c>
      <c r="E120" s="82" t="inlineStr">
        <is>
          <t>partial</t>
        </is>
      </c>
      <c r="F120" s="82" t="inlineStr">
        <is>
          <t>USDNZD</t>
        </is>
      </c>
      <c r="G120" s="82" t="inlineStr">
        <is>
          <t>MS</t>
        </is>
      </c>
      <c r="H120" s="82" t="n">
        <v>1.596794067882001</v>
      </c>
      <c r="I120" s="82" t="n">
        <v>10.04115793853998</v>
      </c>
      <c r="J120" s="82" t="n">
        <v/>
      </c>
      <c r="K120" s="82" t="inlineStr">
        <is>
          <t>0.xxXX</t>
        </is>
      </c>
      <c r="L120" s="82" t="n">
        <v>0.5199511495884508</v>
      </c>
      <c r="M120" s="82" t="n">
        <v>0.5199511495884508</v>
      </c>
      <c r="N120" s="82" t="n">
        <v/>
      </c>
      <c r="O120" s="82" t="n">
        <v>38</v>
      </c>
      <c r="P120" s="82" t="n">
        <v>1</v>
      </c>
      <c r="Q120" s="86" t="n">
        <v>1.080036989853645e+19</v>
      </c>
      <c r="R120" s="86" t="n"/>
    </row>
    <row r="121">
      <c r="C121" s="86" t="inlineStr">
        <is>
          <t>False</t>
        </is>
      </c>
      <c r="D121" s="82" t="n">
        <v>0.6774537037037037</v>
      </c>
      <c r="E121" s="82" t="inlineStr">
        <is>
          <t>filled</t>
        </is>
      </c>
      <c r="F121" s="82" t="inlineStr">
        <is>
          <t>USDCAD</t>
        </is>
      </c>
      <c r="G121" s="82" t="inlineStr">
        <is>
          <t>NOMURA</t>
        </is>
      </c>
      <c r="H121" s="82" t="n">
        <v>30.73335606604815</v>
      </c>
      <c r="I121" s="82" t="n">
        <v>5.722061470150948</v>
      </c>
      <c r="J121" s="82" t="n">
        <v/>
      </c>
      <c r="K121" s="82" t="inlineStr">
        <is>
          <t>0.xxXX</t>
        </is>
      </c>
      <c r="L121" s="82" t="n">
        <v>0.1991720083169639</v>
      </c>
      <c r="M121" s="82" t="n">
        <v>0.1991720083169639</v>
      </c>
      <c r="N121" s="82" t="n">
        <v/>
      </c>
      <c r="O121" s="82" t="n">
        <v>39</v>
      </c>
      <c r="P121" s="82" t="n">
        <v>1</v>
      </c>
      <c r="Q121" s="86" t="n">
        <v>4.281827602275047e+18</v>
      </c>
      <c r="R121" s="86" t="n"/>
    </row>
    <row r="122">
      <c r="C122" s="86" t="inlineStr">
        <is>
          <t>False</t>
        </is>
      </c>
      <c r="D122" s="82" t="n">
        <v>0.6774537037037037</v>
      </c>
      <c r="E122" s="82" t="inlineStr">
        <is>
          <t>partial</t>
        </is>
      </c>
      <c r="F122" s="82" t="inlineStr">
        <is>
          <t>USDNZD</t>
        </is>
      </c>
      <c r="G122" s="82" t="inlineStr">
        <is>
          <t>HSBC</t>
        </is>
      </c>
      <c r="H122" s="82" t="n">
        <v>59.08706125337631</v>
      </c>
      <c r="I122" s="82" t="n">
        <v>3.979093926027417</v>
      </c>
      <c r="J122" s="82" t="n">
        <v/>
      </c>
      <c r="K122" s="82" t="inlineStr">
        <is>
          <t>0.xxXX</t>
        </is>
      </c>
      <c r="L122" s="82" t="n">
        <v>0.9548707504291088</v>
      </c>
      <c r="M122" s="82" t="n">
        <v>0.9548707504291088</v>
      </c>
      <c r="N122" s="82" t="n">
        <v/>
      </c>
      <c r="O122" s="82" t="n">
        <v>40</v>
      </c>
      <c r="P122" s="82" t="n">
        <v>1</v>
      </c>
      <c r="Q122" s="86" t="n">
        <v>5.285214302904594e+18</v>
      </c>
      <c r="R122" s="86" t="n"/>
    </row>
    <row r="123">
      <c r="C123" s="86" t="inlineStr">
        <is>
          <t>False</t>
        </is>
      </c>
      <c r="D123" s="82" t="n">
        <v>0.6774537037037037</v>
      </c>
      <c r="E123" s="82" t="inlineStr">
        <is>
          <t>partial</t>
        </is>
      </c>
      <c r="F123" s="82" t="inlineStr">
        <is>
          <t>EURUSD</t>
        </is>
      </c>
      <c r="G123" s="82" t="inlineStr">
        <is>
          <t>HSBC</t>
        </is>
      </c>
      <c r="H123" s="82" t="n">
        <v>90.18012611195445</v>
      </c>
      <c r="I123" s="82" t="n">
        <v>18.51061905734241</v>
      </c>
      <c r="J123" s="82" t="n">
        <v/>
      </c>
      <c r="K123" s="82" t="inlineStr">
        <is>
          <t>0.xXXx</t>
        </is>
      </c>
      <c r="L123" s="82" t="n">
        <v>0.4981118694413453</v>
      </c>
      <c r="M123" s="82" t="n">
        <v>0.4981118694413453</v>
      </c>
      <c r="N123" s="82" t="n">
        <v/>
      </c>
      <c r="O123" s="82" t="n">
        <v>41</v>
      </c>
      <c r="P123" s="82" t="n">
        <v>1</v>
      </c>
      <c r="Q123" s="86" t="n">
        <v>1.205823693698276e+19</v>
      </c>
      <c r="R123" s="86" t="n"/>
    </row>
    <row r="124">
      <c r="C124" s="86" t="inlineStr">
        <is>
          <t>False</t>
        </is>
      </c>
      <c r="D124" s="82" t="n">
        <v>0.6774537037037037</v>
      </c>
      <c r="E124" s="82" t="inlineStr">
        <is>
          <t>partial</t>
        </is>
      </c>
      <c r="F124" s="82" t="inlineStr">
        <is>
          <t>USDCAD</t>
        </is>
      </c>
      <c r="G124" s="82" t="inlineStr">
        <is>
          <t>MS</t>
        </is>
      </c>
      <c r="H124" s="82" t="n">
        <v>77.17156764119864</v>
      </c>
      <c r="I124" s="82" t="n">
        <v>14.59035603795201</v>
      </c>
      <c r="J124" s="82" t="n">
        <v/>
      </c>
      <c r="K124" s="82" t="inlineStr">
        <is>
          <t>0.XXx</t>
        </is>
      </c>
      <c r="L124" s="82" t="n">
        <v>0.08997612330131233</v>
      </c>
      <c r="M124" s="82" t="n">
        <v>0.08997612330131233</v>
      </c>
      <c r="N124" s="82" t="n">
        <v/>
      </c>
      <c r="O124" s="82" t="n">
        <v>42</v>
      </c>
      <c r="P124" s="82" t="n">
        <v>1</v>
      </c>
      <c r="Q124" s="86" t="n">
        <v>1.800615737951942e+19</v>
      </c>
      <c r="R124" s="86" t="n"/>
    </row>
    <row r="125">
      <c r="C125" s="86" t="inlineStr">
        <is>
          <t>False</t>
        </is>
      </c>
      <c r="D125" s="82" t="n">
        <v>0.6774537037037037</v>
      </c>
      <c r="E125" s="82" t="inlineStr">
        <is>
          <t>partial</t>
        </is>
      </c>
      <c r="F125" s="82" t="inlineStr">
        <is>
          <t>USDCAD</t>
        </is>
      </c>
      <c r="G125" s="82" t="inlineStr">
        <is>
          <t>DB</t>
        </is>
      </c>
      <c r="H125" s="82" t="n">
        <v>97.60951376520097</v>
      </c>
      <c r="I125" s="82" t="n">
        <v>13.65726829040796</v>
      </c>
      <c r="J125" s="82" t="n">
        <v/>
      </c>
      <c r="K125" s="82" t="inlineStr">
        <is>
          <t>0.xxXX</t>
        </is>
      </c>
      <c r="L125" s="82" t="n">
        <v>0.2274165558628738</v>
      </c>
      <c r="M125" s="82" t="n">
        <v>0.2274165558628738</v>
      </c>
      <c r="N125" s="82" t="n">
        <v/>
      </c>
      <c r="O125" s="82" t="n">
        <v>43</v>
      </c>
      <c r="P125" s="82" t="n">
        <v>1</v>
      </c>
      <c r="Q125" s="86" t="n">
        <v>1.841694619629109e+19</v>
      </c>
      <c r="R125" s="86" t="n"/>
    </row>
    <row r="126">
      <c r="C126" s="86" t="inlineStr">
        <is>
          <t>False</t>
        </is>
      </c>
      <c r="D126" s="82" t="n">
        <v>0.6774537037037037</v>
      </c>
      <c r="E126" s="82" t="inlineStr">
        <is>
          <t>filled</t>
        </is>
      </c>
      <c r="F126" s="82" t="inlineStr">
        <is>
          <t>EURUSD</t>
        </is>
      </c>
      <c r="G126" s="82" t="inlineStr">
        <is>
          <t>HSBC</t>
        </is>
      </c>
      <c r="H126" s="82" t="n">
        <v>48.72281565330923</v>
      </c>
      <c r="I126" s="82" t="n">
        <v>2.239196337759495</v>
      </c>
      <c r="J126" s="82" t="n">
        <v/>
      </c>
      <c r="K126" s="82" t="inlineStr">
        <is>
          <t>0.xXXx</t>
        </is>
      </c>
      <c r="L126" s="82" t="n">
        <v>0.86544000194408</v>
      </c>
      <c r="M126" s="82" t="n">
        <v>0.86544000194408</v>
      </c>
      <c r="N126" s="82" t="n">
        <v/>
      </c>
      <c r="O126" s="82" t="n">
        <v>44</v>
      </c>
      <c r="P126" s="82" t="n">
        <v>1</v>
      </c>
      <c r="Q126" s="86" t="n">
        <v>4.565828137391239e+18</v>
      </c>
      <c r="R126" s="86" t="n"/>
    </row>
    <row r="127">
      <c r="C127" s="86" t="inlineStr">
        <is>
          <t>False</t>
        </is>
      </c>
      <c r="D127" s="82" t="n">
        <v>0.6774537037037037</v>
      </c>
      <c r="E127" s="82" t="inlineStr">
        <is>
          <t>filled</t>
        </is>
      </c>
      <c r="F127" s="82" t="inlineStr">
        <is>
          <t>EURUSD</t>
        </is>
      </c>
      <c r="G127" s="82" t="inlineStr">
        <is>
          <t>UBS</t>
        </is>
      </c>
      <c r="H127" s="82" t="n">
        <v>33.3000180311501</v>
      </c>
      <c r="I127" s="82" t="n">
        <v>4.057040349580348</v>
      </c>
      <c r="J127" s="82" t="n">
        <v/>
      </c>
      <c r="K127" s="82" t="inlineStr">
        <is>
          <t>0.xXXx</t>
        </is>
      </c>
      <c r="L127" s="82" t="n">
        <v>0.3112133808899671</v>
      </c>
      <c r="M127" s="82" t="n">
        <v>0.3112133808899671</v>
      </c>
      <c r="N127" s="82" t="n">
        <v/>
      </c>
      <c r="O127" s="82" t="n">
        <v>45</v>
      </c>
      <c r="P127" s="82" t="n">
        <v>1</v>
      </c>
      <c r="Q127" s="86" t="n">
        <v>2.397341790633911e+18</v>
      </c>
      <c r="R127" s="86" t="n"/>
    </row>
    <row r="128">
      <c r="C128" s="86" t="inlineStr">
        <is>
          <t>False</t>
        </is>
      </c>
      <c r="D128" s="82" t="n">
        <v>0.6774537037037037</v>
      </c>
      <c r="E128" s="82" t="inlineStr">
        <is>
          <t>partial</t>
        </is>
      </c>
      <c r="F128" s="82" t="inlineStr">
        <is>
          <t>USDNZD</t>
        </is>
      </c>
      <c r="G128" s="82" t="inlineStr">
        <is>
          <t>NOMURA</t>
        </is>
      </c>
      <c r="H128" s="82" t="n">
        <v>67.65743177384138</v>
      </c>
      <c r="I128" s="82" t="n">
        <v>4.749091966077685</v>
      </c>
      <c r="J128" s="82" t="n">
        <v/>
      </c>
      <c r="K128" s="82" t="inlineStr">
        <is>
          <t>0.XXx</t>
        </is>
      </c>
      <c r="L128" s="82" t="n">
        <v>0.3520121888723224</v>
      </c>
      <c r="M128" s="82" t="n">
        <v>0.3520121888723224</v>
      </c>
      <c r="N128" s="82" t="n">
        <v/>
      </c>
      <c r="O128" s="82" t="n">
        <v>46</v>
      </c>
      <c r="P128" s="82" t="n">
        <v>1</v>
      </c>
      <c r="Q128" s="86" t="n">
        <v>9.44767334158857e+18</v>
      </c>
      <c r="R128" s="86" t="n"/>
    </row>
    <row r="129">
      <c r="C129" s="86" t="inlineStr">
        <is>
          <t>False</t>
        </is>
      </c>
      <c r="D129" s="82" t="n">
        <v>0.6774537037037037</v>
      </c>
      <c r="E129" s="82" t="inlineStr">
        <is>
          <t>partial</t>
        </is>
      </c>
      <c r="F129" s="82" t="inlineStr">
        <is>
          <t>CHFJPY</t>
        </is>
      </c>
      <c r="G129" s="82" t="inlineStr">
        <is>
          <t>MS</t>
        </is>
      </c>
      <c r="H129" s="82" t="n">
        <v>91.40916252508759</v>
      </c>
      <c r="I129" s="82" t="n">
        <v>2.166751138865948</v>
      </c>
      <c r="J129" s="82" t="n">
        <v/>
      </c>
      <c r="K129" s="82" t="inlineStr">
        <is>
          <t>0.xXXx</t>
        </is>
      </c>
      <c r="L129" s="82" t="n">
        <v>0.4485895638354123</v>
      </c>
      <c r="M129" s="82" t="n">
        <v>0.4485895638354123</v>
      </c>
      <c r="N129" s="82" t="n">
        <v/>
      </c>
      <c r="O129" s="82" t="n">
        <v>47</v>
      </c>
      <c r="P129" s="82" t="n">
        <v>1</v>
      </c>
      <c r="Q129" s="86" t="n">
        <v>1.221865277295327e+19</v>
      </c>
      <c r="R129" s="86" t="n"/>
    </row>
    <row r="130">
      <c r="C130" s="86" t="inlineStr">
        <is>
          <t>False</t>
        </is>
      </c>
      <c r="D130" s="82" t="n">
        <v>0.6774537037037037</v>
      </c>
      <c r="E130" s="82" t="inlineStr">
        <is>
          <t>partial</t>
        </is>
      </c>
      <c r="F130" s="82" t="inlineStr">
        <is>
          <t>EURUSD</t>
        </is>
      </c>
      <c r="G130" s="82" t="inlineStr">
        <is>
          <t>MS</t>
        </is>
      </c>
      <c r="H130" s="82" t="n">
        <v>92.23146298900247</v>
      </c>
      <c r="I130" s="82" t="n">
        <v>5.187560888007283</v>
      </c>
      <c r="J130" s="82" t="n">
        <v/>
      </c>
      <c r="K130" s="82" t="inlineStr">
        <is>
          <t>0.xxXX</t>
        </is>
      </c>
      <c r="L130" s="82" t="n">
        <v>0.674254281911999</v>
      </c>
      <c r="M130" s="82" t="n">
        <v>0.674254281911999</v>
      </c>
      <c r="N130" s="82" t="n">
        <v/>
      </c>
      <c r="O130" s="82" t="n">
        <v>48</v>
      </c>
      <c r="P130" s="82" t="n">
        <v>1</v>
      </c>
      <c r="Q130" s="86" t="n">
        <v>1.575709041777495e+19</v>
      </c>
      <c r="R130" s="86" t="n"/>
    </row>
    <row r="131">
      <c r="C131" s="86" t="inlineStr">
        <is>
          <t>False</t>
        </is>
      </c>
      <c r="D131" s="82" t="n">
        <v>0.6774537037037037</v>
      </c>
      <c r="E131" s="82" t="inlineStr">
        <is>
          <t>partial</t>
        </is>
      </c>
      <c r="F131" s="82" t="inlineStr">
        <is>
          <t>CHFJPY</t>
        </is>
      </c>
      <c r="G131" s="82" t="inlineStr">
        <is>
          <t>C</t>
        </is>
      </c>
      <c r="H131" s="82" t="n">
        <v>10.73725905735046</v>
      </c>
      <c r="I131" s="82" t="n">
        <v>13.39701036922634</v>
      </c>
      <c r="J131" s="82" t="n">
        <v/>
      </c>
      <c r="K131" s="82" t="inlineStr">
        <is>
          <t>0.xxXX</t>
        </is>
      </c>
      <c r="L131" s="82" t="n">
        <v>0.2357537720818073</v>
      </c>
      <c r="M131" s="82" t="n">
        <v>0.2357537720818073</v>
      </c>
      <c r="N131" s="82" t="n">
        <v/>
      </c>
      <c r="O131" s="82" t="n">
        <v>49</v>
      </c>
      <c r="P131" s="82" t="n">
        <v>1</v>
      </c>
      <c r="Q131" s="86" t="n">
        <v>1.652493814313085e+19</v>
      </c>
      <c r="R131" s="86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2">
    <tabColor rgb="FF4E4E4E"/>
    <outlinePr summaryBelow="1" summaryRight="1"/>
    <pageSetUpPr/>
  </sheetPr>
  <dimension ref="A1:Z182"/>
  <sheetViews>
    <sheetView workbookViewId="0">
      <selection activeCell="A1" sqref="A1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27" customWidth="1" style="83" min="7" max="16384"/>
    <col width="27" customWidth="1" style="102" min="8" max="8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5.1" customHeight="1" s="102">
      <c r="A2" s="103" t="n"/>
      <c r="B2" s="103" t="n"/>
      <c r="C2" s="103" t="n"/>
      <c r="D2" s="103" t="n"/>
      <c r="E2" s="103" t="n"/>
      <c r="F2" s="103" t="n"/>
      <c r="G2" s="103" t="n"/>
      <c r="H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  <c r="G3" s="103" t="n"/>
      <c r="H3" s="103" t="n"/>
    </row>
    <row r="4" ht="5.1" customHeight="1" s="102">
      <c r="A4" s="103" t="n"/>
      <c r="B4" s="57" t="n"/>
      <c r="C4" s="103" t="n"/>
      <c r="D4" s="103" t="n"/>
      <c r="E4" s="103" t="n"/>
      <c r="F4" s="103" t="n"/>
      <c r="G4" s="103" t="n"/>
      <c r="H4" s="103" t="n"/>
    </row>
    <row r="5" ht="30" customHeight="1" s="102">
      <c r="A5" s="103" t="n"/>
      <c r="B5" s="103" t="e">
        <v>#VALUE!</v>
      </c>
      <c r="C5" s="103" t="inlineStr">
        <is>
          <t>niger_population</t>
        </is>
      </c>
      <c r="D5" s="103" t="n"/>
      <c r="E5" s="103" t="n"/>
      <c r="F5" s="103" t="n"/>
      <c r="G5" s="103" t="n"/>
      <c r="H5" s="103" t="n"/>
    </row>
    <row r="6" ht="10.35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  <c r="G7" s="103" t="n"/>
      <c r="H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  <c r="G9" s="103" t="n"/>
      <c r="H9" s="103" t="n"/>
    </row>
    <row r="10" outlineLevel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101</v>
      </c>
      <c r="F11" s="103" t="n"/>
      <c r="G11" s="103" t="n"/>
      <c r="H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4</v>
      </c>
      <c r="F12" s="103" t="n"/>
      <c r="G12" s="103" t="n"/>
      <c r="H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2750</v>
      </c>
      <c r="F13" s="103" t="n"/>
      <c r="G13" s="103" t="n"/>
      <c r="H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  <c r="G14" s="103" t="n"/>
      <c r="H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</v>
      </c>
      <c r="F15" s="103" t="n"/>
      <c r="G15" s="103" t="n"/>
      <c r="H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  <c r="G16" s="103" t="n"/>
      <c r="H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  <c r="G17" s="106" t="inlineStr">
        <is>
          <t>Definition</t>
        </is>
      </c>
      <c r="H17" s="106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  <c r="G19" s="107" t="inlineStr">
        <is>
          <t>Note</t>
        </is>
      </c>
      <c r="H19" s="107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  <c r="G20" s="103" t="n"/>
      <c r="H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Age</t>
        </is>
      </c>
      <c r="E21" s="109" t="inlineStr">
        <is>
          <t>Males</t>
        </is>
      </c>
      <c r="F21" s="109" t="inlineStr">
        <is>
          <t>Females</t>
        </is>
      </c>
      <c r="G21" s="82" t="inlineStr">
        <is>
          <t>index</t>
        </is>
      </c>
      <c r="H21" s="82" t="inlineStr">
        <is>
          <t>HasBlank</t>
        </is>
      </c>
      <c r="I21" s="82" t="inlineStr">
        <is>
          <t>Record Hash</t>
        </is>
      </c>
      <c r="J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  <c r="G22" s="103" t="n"/>
      <c r="H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  <c r="G23" s="103" t="n"/>
      <c r="H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  <c r="G24" s="103" t="n"/>
      <c r="H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str</t>
        </is>
      </c>
      <c r="E25" s="82" t="inlineStr">
        <is>
          <t>int64</t>
        </is>
      </c>
      <c r="F25" s="82" t="inlineStr">
        <is>
          <t>int64</t>
        </is>
      </c>
      <c r="G25" s="82" t="inlineStr">
        <is>
          <t>int64</t>
        </is>
      </c>
      <c r="H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1</v>
      </c>
      <c r="E26" s="105" t="n">
        <v>1</v>
      </c>
      <c r="F26" s="105" t="n">
        <v>1</v>
      </c>
      <c r="G26" s="105" t="n">
        <v>1</v>
      </c>
      <c r="H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</v>
      </c>
      <c r="G27" s="105" t="n">
        <v>0</v>
      </c>
      <c r="H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0.3643636363636364</v>
      </c>
      <c r="E28" s="105" t="n">
        <v>0.2938181818181818</v>
      </c>
      <c r="F28" s="105" t="n">
        <v>0.2938181818181818</v>
      </c>
      <c r="G28" s="105" t="n">
        <v>0.048</v>
      </c>
      <c r="H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1002</v>
      </c>
      <c r="E29" s="104" t="n">
        <v>808</v>
      </c>
      <c r="F29" s="104" t="n">
        <v>808</v>
      </c>
      <c r="G29" s="104" t="n">
        <v>132</v>
      </c>
      <c r="H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101</v>
      </c>
      <c r="E30" s="104" t="n">
        <v>101</v>
      </c>
      <c r="F30" s="104" t="n">
        <v>101</v>
      </c>
      <c r="G30" s="104" t="n">
        <v>101</v>
      </c>
      <c r="H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101</v>
      </c>
      <c r="E31" s="104" t="n">
        <v>101</v>
      </c>
      <c r="F31" s="104" t="n">
        <v>101</v>
      </c>
      <c r="G31" s="104" t="n">
        <v>101</v>
      </c>
      <c r="H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0</v>
      </c>
      <c r="G32" s="104" t="n">
        <v>0</v>
      </c>
      <c r="H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  <c r="G33" s="103" t="n"/>
      <c r="H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  <c r="G34" s="103" t="n"/>
      <c r="H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  <c r="G35" s="103" t="n"/>
      <c r="H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  <c r="G36" s="103" t="n"/>
      <c r="H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  <c r="G37" s="103" t="n"/>
      <c r="H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105" t="n">
        <v/>
      </c>
      <c r="E38" s="105" t="n">
        <v>124620.6435643564</v>
      </c>
      <c r="F38" s="105" t="n">
        <v>126833.2178217822</v>
      </c>
      <c r="G38" s="105" t="n">
        <v>50</v>
      </c>
      <c r="H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105" t="n">
        <v/>
      </c>
      <c r="E39" s="105" t="n">
        <v>53979</v>
      </c>
      <c r="F39" s="105" t="n">
        <v>59627</v>
      </c>
      <c r="G39" s="105" t="n">
        <v>50</v>
      </c>
      <c r="H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82" t="inlineStr">
        <is>
          <t>0</t>
        </is>
      </c>
      <c r="E40" s="104" t="n">
        <v>19</v>
      </c>
      <c r="F40" s="104" t="n">
        <v>34</v>
      </c>
      <c r="G40" s="104" t="n">
        <v>0</v>
      </c>
      <c r="H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/>
      </c>
      <c r="E41" s="105" t="n">
        <v>149821.6329408129</v>
      </c>
      <c r="F41" s="105" t="n">
        <v>147551.3699548469</v>
      </c>
      <c r="G41" s="105" t="n">
        <v>29.30017064796722</v>
      </c>
      <c r="H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/>
      </c>
      <c r="E42" s="105" t="n">
        <v>22446521697.05169</v>
      </c>
      <c r="F42" s="105" t="n">
        <v>21771406775.55208</v>
      </c>
      <c r="G42" s="105" t="n">
        <v>858.5000000000001</v>
      </c>
      <c r="H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  <c r="G43" s="103" t="n"/>
      <c r="H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  <c r="G44" s="103" t="n"/>
      <c r="H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  <c r="G45" s="103" t="n"/>
      <c r="H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  <c r="G46" s="103" t="n"/>
      <c r="H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  <c r="G47" s="103" t="n"/>
      <c r="H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105" t="n">
        <v/>
      </c>
      <c r="E48" s="105" t="n">
        <v>19</v>
      </c>
      <c r="F48" s="105" t="n">
        <v>34</v>
      </c>
      <c r="G48" s="105" t="n">
        <v>0</v>
      </c>
      <c r="H48" s="103" t="n"/>
    </row>
    <row r="49" outlineLevel="2" ht="15" customHeight="1" s="102">
      <c r="A49" s="103" t="n"/>
      <c r="B49" s="103" t="n"/>
      <c r="C49" s="17" t="n">
        <v>0.05</v>
      </c>
      <c r="D49" s="105" t="n">
        <v/>
      </c>
      <c r="E49" s="105" t="n">
        <v>158</v>
      </c>
      <c r="F49" s="105" t="n">
        <v>254</v>
      </c>
      <c r="G49" s="105" t="n">
        <v>5</v>
      </c>
      <c r="H49" s="103" t="n"/>
    </row>
    <row r="50" outlineLevel="2" ht="15" customHeight="1" s="102">
      <c r="A50" s="103" t="n"/>
      <c r="B50" s="103" t="n"/>
      <c r="C50" s="18" t="n">
        <v>0.25</v>
      </c>
      <c r="D50" s="105" t="n">
        <v/>
      </c>
      <c r="E50" s="105" t="n">
        <v>14603</v>
      </c>
      <c r="F50" s="105" t="n">
        <v>16132</v>
      </c>
      <c r="G50" s="105" t="n">
        <v>25</v>
      </c>
      <c r="H50" s="103" t="n"/>
    </row>
    <row r="51" outlineLevel="2" ht="15" customHeight="1" s="102">
      <c r="A51" s="103" t="n"/>
      <c r="B51" s="103" t="n"/>
      <c r="C51" s="3" t="n">
        <v>0.5</v>
      </c>
      <c r="D51" s="105" t="n">
        <v/>
      </c>
      <c r="E51" s="105" t="n">
        <v>53979</v>
      </c>
      <c r="F51" s="105" t="n">
        <v>59627</v>
      </c>
      <c r="G51" s="105" t="n">
        <v>50</v>
      </c>
      <c r="H51" s="103" t="n"/>
    </row>
    <row r="52" outlineLevel="2" ht="15" customHeight="1" s="102">
      <c r="A52" s="103" t="n"/>
      <c r="B52" s="103" t="n"/>
      <c r="C52" s="17" t="n">
        <v>0.75</v>
      </c>
      <c r="D52" s="105" t="n">
        <v/>
      </c>
      <c r="E52" s="105" t="n">
        <v>190123</v>
      </c>
      <c r="F52" s="105" t="n">
        <v>197951</v>
      </c>
      <c r="G52" s="105" t="n">
        <v>75</v>
      </c>
      <c r="H52" s="103" t="n"/>
    </row>
    <row r="53" outlineLevel="2" ht="15" customHeight="1" s="102">
      <c r="A53" s="103" t="n"/>
      <c r="B53" s="103" t="n"/>
      <c r="C53" s="17" t="n">
        <v>0.95</v>
      </c>
      <c r="D53" s="105" t="n">
        <v/>
      </c>
      <c r="E53" s="105" t="n">
        <v>446766</v>
      </c>
      <c r="F53" s="105" t="n">
        <v>438722</v>
      </c>
      <c r="G53" s="105" t="n">
        <v>95</v>
      </c>
      <c r="H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105" t="n">
        <v/>
      </c>
      <c r="E54" s="105" t="n">
        <v>564163</v>
      </c>
      <c r="F54" s="105" t="n">
        <v>551463</v>
      </c>
      <c r="G54" s="105" t="n">
        <v>100</v>
      </c>
      <c r="H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105" t="n">
        <v/>
      </c>
      <c r="E55" s="105" t="n">
        <v>564144</v>
      </c>
      <c r="F55" s="105" t="n">
        <v>551429</v>
      </c>
      <c r="G55" s="105" t="n">
        <v>100</v>
      </c>
      <c r="H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105" t="n">
        <v/>
      </c>
      <c r="E56" s="105" t="n">
        <v>175520</v>
      </c>
      <c r="F56" s="105" t="n">
        <v>181819</v>
      </c>
      <c r="G56" s="105" t="n">
        <v>50</v>
      </c>
      <c r="H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  <c r="G57" s="103" t="n"/>
      <c r="H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  <c r="G58" s="103" t="n"/>
      <c r="H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  <c r="G59" s="103" t="n"/>
      <c r="H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  <c r="G60" s="110" t="b">
        <v>0</v>
      </c>
      <c r="H60" s="110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  <c r="G61" s="110" t="b">
        <v>0</v>
      </c>
      <c r="H61" s="110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  <c r="G62" s="110" t="b">
        <v>0</v>
      </c>
      <c r="H62" s="110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  <c r="G63" s="110" t="b">
        <v>0</v>
      </c>
      <c r="H63" s="110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  <c r="G64" s="110" t="b">
        <v>0</v>
      </c>
      <c r="H64" s="110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  <c r="G65" s="110" t="b">
        <v>0</v>
      </c>
      <c r="H65" s="110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  <c r="G66" s="110" t="b">
        <v>0</v>
      </c>
      <c r="H66" s="110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  <c r="G67" s="110" t="b">
        <v>0</v>
      </c>
      <c r="H67" s="110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  <c r="G68" s="103" t="n"/>
      <c r="H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  <c r="G69" s="103" t="n"/>
      <c r="H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  <c r="G70" s="103" t="n"/>
      <c r="H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  <c r="G71" s="103" t="n"/>
      <c r="H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  <c r="G72" s="103" t="n"/>
      <c r="H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  <c r="G73" s="103" t="n"/>
      <c r="H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  <c r="G74" s="103" t="n"/>
      <c r="H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  <c r="G75" s="103" t="n"/>
      <c r="H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  <c r="G76" s="103" t="n"/>
      <c r="H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  <c r="G77" s="103" t="n"/>
      <c r="H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  <c r="G78" s="103" t="n"/>
      <c r="H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  <c r="G79" s="103" t="n"/>
      <c r="H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  <c r="G80" s="103" t="n"/>
      <c r="H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Age</t>
        </is>
      </c>
      <c r="E81" s="98" t="inlineStr">
        <is>
          <t>Males</t>
        </is>
      </c>
      <c r="F81" s="98" t="inlineStr">
        <is>
          <t>Females</t>
        </is>
      </c>
      <c r="G81" s="98" t="inlineStr">
        <is>
          <t>index</t>
        </is>
      </c>
      <c r="H81" s="98" t="inlineStr">
        <is>
          <t>HasBlank</t>
        </is>
      </c>
      <c r="I81" s="86" t="inlineStr">
        <is>
          <t>Record Hash</t>
        </is>
      </c>
      <c r="J81" s="86" t="n"/>
    </row>
    <row r="82" ht="15" customHeight="1" s="102">
      <c r="A82" s="103" t="n"/>
      <c r="B82" s="103" t="n"/>
      <c r="C82" s="86" t="inlineStr">
        <is>
          <t>False</t>
        </is>
      </c>
      <c r="D82" s="82" t="inlineStr">
        <is>
          <t>0</t>
        </is>
      </c>
      <c r="E82" s="82" t="n">
        <v>564163</v>
      </c>
      <c r="F82" s="82" t="n">
        <v>551463</v>
      </c>
      <c r="G82" s="82" t="n">
        <v>0</v>
      </c>
      <c r="H82" s="82" t="n">
        <v>0</v>
      </c>
      <c r="I82" s="86" t="n">
        <v>1.090962357096708e+18</v>
      </c>
      <c r="J82" s="86" t="n"/>
    </row>
    <row r="83" ht="15" customHeight="1" s="102">
      <c r="A83" s="103" t="n"/>
      <c r="B83" s="103" t="n"/>
      <c r="C83" s="86" t="inlineStr">
        <is>
          <t>False</t>
        </is>
      </c>
      <c r="D83" s="82" t="inlineStr">
        <is>
          <t>1</t>
        </is>
      </c>
      <c r="E83" s="82" t="n">
        <v>530222</v>
      </c>
      <c r="F83" s="82" t="n">
        <v>520363</v>
      </c>
      <c r="G83" s="82" t="n">
        <v>1</v>
      </c>
      <c r="H83" s="82" t="n">
        <v>0</v>
      </c>
      <c r="I83" s="86" t="n">
        <v>7.474560641085139e+18</v>
      </c>
      <c r="J83" s="86" t="n"/>
    </row>
    <row r="84">
      <c r="A84" s="103" t="n"/>
      <c r="C84" s="86" t="inlineStr">
        <is>
          <t>False</t>
        </is>
      </c>
      <c r="D84" s="82" t="inlineStr">
        <is>
          <t>2</t>
        </is>
      </c>
      <c r="E84" s="82" t="n">
        <v>505621</v>
      </c>
      <c r="F84" s="82" t="n">
        <v>496367</v>
      </c>
      <c r="G84" s="82" t="n">
        <v>2</v>
      </c>
      <c r="H84" s="82" t="n">
        <v>0</v>
      </c>
      <c r="I84" s="86" t="n">
        <v>5.401615414991181e+18</v>
      </c>
      <c r="J84" s="86" t="n"/>
    </row>
    <row r="85">
      <c r="A85" s="103" t="n"/>
      <c r="C85" s="86" t="inlineStr">
        <is>
          <t>False</t>
        </is>
      </c>
      <c r="D85" s="82" t="inlineStr">
        <is>
          <t>3</t>
        </is>
      </c>
      <c r="E85" s="82" t="n">
        <v>484178</v>
      </c>
      <c r="F85" s="82" t="n">
        <v>475397</v>
      </c>
      <c r="G85" s="82" t="n">
        <v>3</v>
      </c>
      <c r="H85" s="82" t="n">
        <v>0</v>
      </c>
      <c r="I85" s="86" t="n">
        <v>1.361830718582468e+19</v>
      </c>
      <c r="J85" s="86" t="n"/>
    </row>
    <row r="86">
      <c r="A86" s="103" t="n"/>
      <c r="C86" s="86" t="inlineStr">
        <is>
          <t>False</t>
        </is>
      </c>
      <c r="D86" s="82" t="inlineStr">
        <is>
          <t>4</t>
        </is>
      </c>
      <c r="E86" s="82" t="n">
        <v>464755</v>
      </c>
      <c r="F86" s="82" t="n">
        <v>456333</v>
      </c>
      <c r="G86" s="82" t="n">
        <v>4</v>
      </c>
      <c r="H86" s="82" t="n">
        <v>0</v>
      </c>
      <c r="I86" s="86" t="n">
        <v>1.823161844284251e+19</v>
      </c>
      <c r="J86" s="86" t="n"/>
    </row>
    <row r="87">
      <c r="A87" s="103" t="n"/>
      <c r="C87" s="86" t="inlineStr">
        <is>
          <t>False</t>
        </is>
      </c>
      <c r="D87" s="82" t="inlineStr">
        <is>
          <t>5</t>
        </is>
      </c>
      <c r="E87" s="82" t="n">
        <v>446766</v>
      </c>
      <c r="F87" s="82" t="n">
        <v>438722</v>
      </c>
      <c r="G87" s="82" t="n">
        <v>5</v>
      </c>
      <c r="H87" s="82" t="n">
        <v>0</v>
      </c>
      <c r="I87" s="86" t="n">
        <v>1.806463111584387e+18</v>
      </c>
      <c r="J87" s="86" t="n"/>
    </row>
    <row r="88">
      <c r="A88" s="103" t="n"/>
      <c r="C88" s="86" t="inlineStr">
        <is>
          <t>False</t>
        </is>
      </c>
      <c r="D88" s="82" t="inlineStr">
        <is>
          <t>6</t>
        </is>
      </c>
      <c r="E88" s="82" t="n">
        <v>429733</v>
      </c>
      <c r="F88" s="82" t="n">
        <v>422102</v>
      </c>
      <c r="G88" s="82" t="n">
        <v>6</v>
      </c>
      <c r="H88" s="82" t="n">
        <v>0</v>
      </c>
      <c r="I88" s="86" t="n">
        <v>1.536216714854421e+19</v>
      </c>
      <c r="J88" s="86" t="n"/>
    </row>
    <row r="89">
      <c r="A89" s="103" t="n"/>
      <c r="C89" s="86" t="inlineStr">
        <is>
          <t>False</t>
        </is>
      </c>
      <c r="D89" s="82" t="inlineStr">
        <is>
          <t>7</t>
        </is>
      </c>
      <c r="E89" s="82" t="n">
        <v>413638</v>
      </c>
      <c r="F89" s="82" t="n">
        <v>406406</v>
      </c>
      <c r="G89" s="82" t="n">
        <v>7</v>
      </c>
      <c r="H89" s="82" t="n">
        <v>0</v>
      </c>
      <c r="I89" s="86" t="n">
        <v>1.542234149236961e+19</v>
      </c>
      <c r="J89" s="86" t="n"/>
    </row>
    <row r="90">
      <c r="A90" s="103" t="n"/>
      <c r="C90" s="86" t="inlineStr">
        <is>
          <t>False</t>
        </is>
      </c>
      <c r="D90" s="82" t="inlineStr">
        <is>
          <t>8</t>
        </is>
      </c>
      <c r="E90" s="82" t="n">
        <v>398501</v>
      </c>
      <c r="F90" s="82" t="n">
        <v>391612</v>
      </c>
      <c r="G90" s="82" t="n">
        <v>8</v>
      </c>
      <c r="H90" s="82" t="n">
        <v>0</v>
      </c>
      <c r="I90" s="86" t="n">
        <v>3.889644191311282e+17</v>
      </c>
      <c r="J90" s="86" t="n"/>
    </row>
    <row r="91">
      <c r="A91" s="103" t="n"/>
      <c r="C91" s="86" t="inlineStr">
        <is>
          <t>False</t>
        </is>
      </c>
      <c r="D91" s="82" t="inlineStr">
        <is>
          <t>9</t>
        </is>
      </c>
      <c r="E91" s="82" t="n">
        <v>384863</v>
      </c>
      <c r="F91" s="82" t="n">
        <v>378245</v>
      </c>
      <c r="G91" s="82" t="n">
        <v>9</v>
      </c>
      <c r="H91" s="82" t="n">
        <v>0</v>
      </c>
      <c r="I91" s="86" t="n">
        <v>2.342713544163069e+18</v>
      </c>
      <c r="J91" s="86" t="n"/>
    </row>
    <row r="92">
      <c r="A92" s="103" t="n"/>
      <c r="C92" s="86" t="inlineStr">
        <is>
          <t>False</t>
        </is>
      </c>
      <c r="D92" s="82" t="inlineStr">
        <is>
          <t>10</t>
        </is>
      </c>
      <c r="E92" s="82" t="n">
        <v>371682</v>
      </c>
      <c r="F92" s="82" t="n">
        <v>365850</v>
      </c>
      <c r="G92" s="82" t="n">
        <v>10</v>
      </c>
      <c r="H92" s="82" t="n">
        <v>0</v>
      </c>
      <c r="I92" s="86" t="n">
        <v>1.029688369332513e+19</v>
      </c>
      <c r="J92" s="86" t="n"/>
    </row>
    <row r="93">
      <c r="A93" s="103" t="n"/>
      <c r="C93" s="86" t="inlineStr">
        <is>
          <t>False</t>
        </is>
      </c>
      <c r="D93" s="82" t="inlineStr">
        <is>
          <t>11</t>
        </is>
      </c>
      <c r="E93" s="82" t="n">
        <v>358638</v>
      </c>
      <c r="F93" s="82" t="n">
        <v>354209</v>
      </c>
      <c r="G93" s="82" t="n">
        <v>11</v>
      </c>
      <c r="H93" s="82" t="n">
        <v>0</v>
      </c>
      <c r="I93" s="86" t="n">
        <v>1.681835549082616e+19</v>
      </c>
      <c r="J93" s="86" t="n"/>
    </row>
    <row r="94">
      <c r="A94" s="103" t="n"/>
      <c r="C94" s="86" t="inlineStr">
        <is>
          <t>False</t>
        </is>
      </c>
      <c r="D94" s="82" t="inlineStr">
        <is>
          <t>12</t>
        </is>
      </c>
      <c r="E94" s="82" t="n">
        <v>346676</v>
      </c>
      <c r="F94" s="82" t="n">
        <v>343717</v>
      </c>
      <c r="G94" s="82" t="n">
        <v>12</v>
      </c>
      <c r="H94" s="82" t="n">
        <v>0</v>
      </c>
      <c r="I94" s="86" t="n">
        <v>4.594282641721668e+18</v>
      </c>
      <c r="J94" s="86" t="n"/>
    </row>
    <row r="95">
      <c r="A95" s="103" t="n"/>
      <c r="C95" s="86" t="inlineStr">
        <is>
          <t>False</t>
        </is>
      </c>
      <c r="D95" s="82" t="inlineStr">
        <is>
          <t>13</t>
        </is>
      </c>
      <c r="E95" s="82" t="n">
        <v>335934</v>
      </c>
      <c r="F95" s="82" t="n">
        <v>334501</v>
      </c>
      <c r="G95" s="82" t="n">
        <v>13</v>
      </c>
      <c r="H95" s="82" t="n">
        <v>0</v>
      </c>
      <c r="I95" s="86" t="n">
        <v>1.063699891217636e+19</v>
      </c>
      <c r="J95" s="86" t="n"/>
    </row>
    <row r="96">
      <c r="A96" s="103" t="n"/>
      <c r="C96" s="86" t="inlineStr">
        <is>
          <t>False</t>
        </is>
      </c>
      <c r="D96" s="82" t="inlineStr">
        <is>
          <t>14</t>
        </is>
      </c>
      <c r="E96" s="82" t="n">
        <v>325582</v>
      </c>
      <c r="F96" s="82" t="n">
        <v>325713</v>
      </c>
      <c r="G96" s="82" t="n">
        <v>14</v>
      </c>
      <c r="H96" s="82" t="n">
        <v>0</v>
      </c>
      <c r="I96" s="86" t="n">
        <v>1.70388915043612e+19</v>
      </c>
      <c r="J96" s="86" t="n"/>
    </row>
    <row r="97">
      <c r="A97" s="103" t="n"/>
      <c r="C97" s="86" t="inlineStr">
        <is>
          <t>False</t>
        </is>
      </c>
      <c r="D97" s="82" t="inlineStr">
        <is>
          <t>15</t>
        </is>
      </c>
      <c r="E97" s="82" t="n">
        <v>315874</v>
      </c>
      <c r="F97" s="82" t="n">
        <v>317563</v>
      </c>
      <c r="G97" s="82" t="n">
        <v>15</v>
      </c>
      <c r="H97" s="82" t="n">
        <v>0</v>
      </c>
      <c r="I97" s="86" t="n">
        <v>1.76566237076779e+19</v>
      </c>
      <c r="J97" s="86" t="n"/>
    </row>
    <row r="98">
      <c r="A98" s="103" t="n"/>
      <c r="C98" s="86" t="inlineStr">
        <is>
          <t>False</t>
        </is>
      </c>
      <c r="D98" s="82" t="inlineStr">
        <is>
          <t>16</t>
        </is>
      </c>
      <c r="E98" s="82" t="n">
        <v>304803</v>
      </c>
      <c r="F98" s="82" t="n">
        <v>307986</v>
      </c>
      <c r="G98" s="82" t="n">
        <v>16</v>
      </c>
      <c r="H98" s="82" t="n">
        <v>0</v>
      </c>
      <c r="I98" s="86" t="n">
        <v>1.272667223728112e+18</v>
      </c>
      <c r="J98" s="86" t="n"/>
    </row>
    <row r="99">
      <c r="A99" s="103" t="n"/>
      <c r="C99" s="86" t="inlineStr">
        <is>
          <t>False</t>
        </is>
      </c>
      <c r="D99" s="82" t="inlineStr">
        <is>
          <t>17</t>
        </is>
      </c>
      <c r="E99" s="82" t="n">
        <v>291591</v>
      </c>
      <c r="F99" s="82" t="n">
        <v>296204</v>
      </c>
      <c r="G99" s="82" t="n">
        <v>17</v>
      </c>
      <c r="H99" s="82" t="n">
        <v>0</v>
      </c>
      <c r="I99" s="86" t="n">
        <v>1.091473324134523e+19</v>
      </c>
      <c r="J99" s="86" t="n"/>
    </row>
    <row r="100">
      <c r="A100" s="103" t="n"/>
      <c r="C100" s="86" t="inlineStr">
        <is>
          <t>False</t>
        </is>
      </c>
      <c r="D100" s="82" t="inlineStr">
        <is>
          <t>18</t>
        </is>
      </c>
      <c r="E100" s="82" t="n">
        <v>278601</v>
      </c>
      <c r="F100" s="82" t="n">
        <v>284336</v>
      </c>
      <c r="G100" s="82" t="n">
        <v>18</v>
      </c>
      <c r="H100" s="82" t="n">
        <v>0</v>
      </c>
      <c r="I100" s="86" t="n">
        <v>1.402095633357363e+19</v>
      </c>
      <c r="J100" s="86" t="n"/>
    </row>
    <row r="101">
      <c r="C101" s="86" t="inlineStr">
        <is>
          <t>False</t>
        </is>
      </c>
      <c r="D101" s="82" t="inlineStr">
        <is>
          <t>19</t>
        </is>
      </c>
      <c r="E101" s="82" t="n">
        <v>265650</v>
      </c>
      <c r="F101" s="82" t="n">
        <v>272587</v>
      </c>
      <c r="G101" s="82" t="n">
        <v>19</v>
      </c>
      <c r="H101" s="82" t="n">
        <v>0</v>
      </c>
      <c r="I101" s="86" t="n">
        <v>1.128181216160216e+19</v>
      </c>
      <c r="J101" s="86" t="n"/>
    </row>
    <row r="102">
      <c r="C102" s="86" t="inlineStr">
        <is>
          <t>False</t>
        </is>
      </c>
      <c r="D102" s="82" t="inlineStr">
        <is>
          <t>20</t>
        </is>
      </c>
      <c r="E102" s="82" t="n">
        <v>253360</v>
      </c>
      <c r="F102" s="82" t="n">
        <v>261236</v>
      </c>
      <c r="G102" s="82" t="n">
        <v>20</v>
      </c>
      <c r="H102" s="82" t="n">
        <v>0</v>
      </c>
      <c r="I102" s="86" t="n">
        <v>3.444695066891544e+18</v>
      </c>
      <c r="J102" s="86" t="n"/>
    </row>
    <row r="103">
      <c r="C103" s="86" t="inlineStr">
        <is>
          <t>False</t>
        </is>
      </c>
      <c r="D103" s="82" t="inlineStr">
        <is>
          <t>21</t>
        </is>
      </c>
      <c r="E103" s="82" t="n">
        <v>239998</v>
      </c>
      <c r="F103" s="82" t="n">
        <v>248740</v>
      </c>
      <c r="G103" s="82" t="n">
        <v>21</v>
      </c>
      <c r="H103" s="82" t="n">
        <v>0</v>
      </c>
      <c r="I103" s="86" t="n">
        <v>5.102124926071594e+18</v>
      </c>
      <c r="J103" s="86" t="n"/>
    </row>
    <row r="104">
      <c r="C104" s="86" t="inlineStr">
        <is>
          <t>False</t>
        </is>
      </c>
      <c r="D104" s="82" t="inlineStr">
        <is>
          <t>22</t>
        </is>
      </c>
      <c r="E104" s="82" t="n">
        <v>224740</v>
      </c>
      <c r="F104" s="82" t="n">
        <v>233844</v>
      </c>
      <c r="G104" s="82" t="n">
        <v>22</v>
      </c>
      <c r="H104" s="82" t="n">
        <v>0</v>
      </c>
      <c r="I104" s="86" t="n">
        <v>8.419812759272917e+18</v>
      </c>
      <c r="J104" s="86" t="n"/>
    </row>
    <row r="105">
      <c r="C105" s="86" t="inlineStr">
        <is>
          <t>False</t>
        </is>
      </c>
      <c r="D105" s="82" t="inlineStr">
        <is>
          <t>23</t>
        </is>
      </c>
      <c r="E105" s="82" t="n">
        <v>212585</v>
      </c>
      <c r="F105" s="82" t="n">
        <v>221522</v>
      </c>
      <c r="G105" s="82" t="n">
        <v>23</v>
      </c>
      <c r="H105" s="82" t="n">
        <v>0</v>
      </c>
      <c r="I105" s="86" t="n">
        <v>1.068307677862553e+19</v>
      </c>
      <c r="J105" s="86" t="n"/>
    </row>
    <row r="106">
      <c r="C106" s="86" t="inlineStr">
        <is>
          <t>False</t>
        </is>
      </c>
      <c r="D106" s="82" t="inlineStr">
        <is>
          <t>24</t>
        </is>
      </c>
      <c r="E106" s="82" t="n">
        <v>201367</v>
      </c>
      <c r="F106" s="82" t="n">
        <v>209607</v>
      </c>
      <c r="G106" s="82" t="n">
        <v>24</v>
      </c>
      <c r="H106" s="82" t="n">
        <v>0</v>
      </c>
      <c r="I106" s="86" t="n">
        <v>5.056392202370822e+18</v>
      </c>
      <c r="J106" s="86" t="n"/>
    </row>
    <row r="107">
      <c r="C107" s="86" t="inlineStr">
        <is>
          <t>False</t>
        </is>
      </c>
      <c r="D107" s="82" t="inlineStr">
        <is>
          <t>25</t>
        </is>
      </c>
      <c r="E107" s="82" t="n">
        <v>190123</v>
      </c>
      <c r="F107" s="82" t="n">
        <v>197951</v>
      </c>
      <c r="G107" s="82" t="n">
        <v>25</v>
      </c>
      <c r="H107" s="82" t="n">
        <v>0</v>
      </c>
      <c r="I107" s="86" t="n">
        <v>1.330996902851334e+19</v>
      </c>
      <c r="J107" s="86" t="n"/>
    </row>
    <row r="108">
      <c r="C108" s="86" t="inlineStr">
        <is>
          <t>False</t>
        </is>
      </c>
      <c r="D108" s="82" t="inlineStr">
        <is>
          <t>26</t>
        </is>
      </c>
      <c r="E108" s="82" t="n">
        <v>179062</v>
      </c>
      <c r="F108" s="82" t="n">
        <v>186578</v>
      </c>
      <c r="G108" s="82" t="n">
        <v>26</v>
      </c>
      <c r="H108" s="82" t="n">
        <v>0</v>
      </c>
      <c r="I108" s="86" t="n">
        <v>1.078315426321604e+19</v>
      </c>
      <c r="J108" s="86" t="n"/>
    </row>
    <row r="109">
      <c r="C109" s="86" t="inlineStr">
        <is>
          <t>False</t>
        </is>
      </c>
      <c r="D109" s="82" t="inlineStr">
        <is>
          <t>27</t>
        </is>
      </c>
      <c r="E109" s="82" t="n">
        <v>168419</v>
      </c>
      <c r="F109" s="82" t="n">
        <v>175703</v>
      </c>
      <c r="G109" s="82" t="n">
        <v>27</v>
      </c>
      <c r="H109" s="82" t="n">
        <v>0</v>
      </c>
      <c r="I109" s="86" t="n">
        <v>1.158374619034699e+19</v>
      </c>
      <c r="J109" s="86" t="n"/>
    </row>
    <row r="110">
      <c r="C110" s="86" t="inlineStr">
        <is>
          <t>False</t>
        </is>
      </c>
      <c r="D110" s="82" t="inlineStr">
        <is>
          <t>28</t>
        </is>
      </c>
      <c r="E110" s="82" t="n">
        <v>157968</v>
      </c>
      <c r="F110" s="82" t="n">
        <v>165268</v>
      </c>
      <c r="G110" s="82" t="n">
        <v>28</v>
      </c>
      <c r="H110" s="82" t="n">
        <v>0</v>
      </c>
      <c r="I110" s="86" t="n">
        <v>1.722076118987372e+19</v>
      </c>
      <c r="J110" s="86" t="n"/>
    </row>
    <row r="111">
      <c r="C111" s="86" t="inlineStr">
        <is>
          <t>False</t>
        </is>
      </c>
      <c r="D111" s="82" t="inlineStr">
        <is>
          <t>29</t>
        </is>
      </c>
      <c r="E111" s="82" t="n">
        <v>147700</v>
      </c>
      <c r="F111" s="82" t="n">
        <v>155098</v>
      </c>
      <c r="G111" s="82" t="n">
        <v>29</v>
      </c>
      <c r="H111" s="82" t="n">
        <v>0</v>
      </c>
      <c r="I111" s="86" t="n">
        <v>9.430323987026418e+18</v>
      </c>
      <c r="J111" s="86" t="n"/>
    </row>
    <row r="112">
      <c r="C112" s="86" t="inlineStr">
        <is>
          <t>False</t>
        </is>
      </c>
      <c r="D112" s="82" t="inlineStr">
        <is>
          <t>30</t>
        </is>
      </c>
      <c r="E112" s="82" t="n">
        <v>138374</v>
      </c>
      <c r="F112" s="82" t="n">
        <v>146020</v>
      </c>
      <c r="G112" s="82" t="n">
        <v>30</v>
      </c>
      <c r="H112" s="82" t="n">
        <v>0</v>
      </c>
      <c r="I112" s="86" t="n">
        <v>1.783338654006675e+19</v>
      </c>
      <c r="J112" s="86" t="n"/>
    </row>
    <row r="113">
      <c r="C113" s="86" t="inlineStr">
        <is>
          <t>False</t>
        </is>
      </c>
      <c r="D113" s="82" t="inlineStr">
        <is>
          <t>31</t>
        </is>
      </c>
      <c r="E113" s="82" t="n">
        <v>129813</v>
      </c>
      <c r="F113" s="82" t="n">
        <v>137811</v>
      </c>
      <c r="G113" s="82" t="n">
        <v>31</v>
      </c>
      <c r="H113" s="82" t="n">
        <v>0</v>
      </c>
      <c r="I113" s="86" t="n">
        <v>1.191636698894746e+19</v>
      </c>
      <c r="J113" s="86" t="n"/>
    </row>
    <row r="114">
      <c r="C114" s="86" t="inlineStr">
        <is>
          <t>False</t>
        </is>
      </c>
      <c r="D114" s="82" t="inlineStr">
        <is>
          <t>32</t>
        </is>
      </c>
      <c r="E114" s="82" t="n">
        <v>123617</v>
      </c>
      <c r="F114" s="82" t="n">
        <v>131363</v>
      </c>
      <c r="G114" s="82" t="n">
        <v>32</v>
      </c>
      <c r="H114" s="82" t="n">
        <v>0</v>
      </c>
      <c r="I114" s="86" t="n">
        <v>1.757671668009439e+19</v>
      </c>
      <c r="J114" s="86" t="n"/>
    </row>
    <row r="115">
      <c r="C115" s="86" t="inlineStr">
        <is>
          <t>False</t>
        </is>
      </c>
      <c r="D115" s="82" t="inlineStr">
        <is>
          <t>33</t>
        </is>
      </c>
      <c r="E115" s="82" t="n">
        <v>118055</v>
      </c>
      <c r="F115" s="82" t="n">
        <v>125299</v>
      </c>
      <c r="G115" s="82" t="n">
        <v>33</v>
      </c>
      <c r="H115" s="82" t="n">
        <v>0</v>
      </c>
      <c r="I115" s="86" t="n">
        <v>2.950363393509314e+18</v>
      </c>
      <c r="J115" s="86" t="n"/>
    </row>
    <row r="116">
      <c r="C116" s="86" t="inlineStr">
        <is>
          <t>False</t>
        </is>
      </c>
      <c r="D116" s="82" t="inlineStr">
        <is>
          <t>34</t>
        </is>
      </c>
      <c r="E116" s="82" t="n">
        <v>112393</v>
      </c>
      <c r="F116" s="82" t="n">
        <v>119456</v>
      </c>
      <c r="G116" s="82" t="n">
        <v>34</v>
      </c>
      <c r="H116" s="82" t="n">
        <v>0</v>
      </c>
      <c r="I116" s="86" t="n">
        <v>1.441877916917599e+19</v>
      </c>
      <c r="J116" s="86" t="n"/>
    </row>
    <row r="117">
      <c r="C117" s="86" t="inlineStr">
        <is>
          <t>False</t>
        </is>
      </c>
      <c r="D117" s="82" t="inlineStr">
        <is>
          <t>35</t>
        </is>
      </c>
      <c r="E117" s="82" t="n">
        <v>108929</v>
      </c>
      <c r="F117" s="82" t="n">
        <v>115863</v>
      </c>
      <c r="G117" s="82" t="n">
        <v>35</v>
      </c>
      <c r="H117" s="82" t="n">
        <v>0</v>
      </c>
      <c r="I117" s="86" t="n">
        <v>1.370750369498551e+19</v>
      </c>
      <c r="J117" s="86" t="n"/>
    </row>
    <row r="118">
      <c r="C118" s="86" t="inlineStr">
        <is>
          <t>False</t>
        </is>
      </c>
      <c r="D118" s="82" t="inlineStr">
        <is>
          <t>36</t>
        </is>
      </c>
      <c r="E118" s="82" t="n">
        <v>103815</v>
      </c>
      <c r="F118" s="82" t="n">
        <v>111319</v>
      </c>
      <c r="G118" s="82" t="n">
        <v>36</v>
      </c>
      <c r="H118" s="82" t="n">
        <v>0</v>
      </c>
      <c r="I118" s="86" t="n">
        <v>2.242419389709654e+18</v>
      </c>
      <c r="J118" s="86" t="n"/>
    </row>
    <row r="119">
      <c r="C119" s="86" t="inlineStr">
        <is>
          <t>False</t>
        </is>
      </c>
      <c r="D119" s="82" t="inlineStr">
        <is>
          <t>37</t>
        </is>
      </c>
      <c r="E119" s="82" t="n">
        <v>98918</v>
      </c>
      <c r="F119" s="82" t="n">
        <v>106846</v>
      </c>
      <c r="G119" s="82" t="n">
        <v>37</v>
      </c>
      <c r="H119" s="82" t="n">
        <v>0</v>
      </c>
      <c r="I119" s="86" t="n">
        <v>9.900272220129578e+17</v>
      </c>
      <c r="J119" s="86" t="n"/>
    </row>
    <row r="120">
      <c r="C120" s="86" t="inlineStr">
        <is>
          <t>False</t>
        </is>
      </c>
      <c r="D120" s="82" t="inlineStr">
        <is>
          <t>38</t>
        </is>
      </c>
      <c r="E120" s="82" t="n">
        <v>94205</v>
      </c>
      <c r="F120" s="82" t="n">
        <v>102529</v>
      </c>
      <c r="G120" s="82" t="n">
        <v>38</v>
      </c>
      <c r="H120" s="82" t="n">
        <v>0</v>
      </c>
      <c r="I120" s="86" t="n">
        <v>1.804263203462926e+19</v>
      </c>
      <c r="J120" s="86" t="n"/>
    </row>
    <row r="121">
      <c r="C121" s="86" t="inlineStr">
        <is>
          <t>False</t>
        </is>
      </c>
      <c r="D121" s="82" t="inlineStr">
        <is>
          <t>39</t>
        </is>
      </c>
      <c r="E121" s="82" t="n">
        <v>90102</v>
      </c>
      <c r="F121" s="82" t="n">
        <v>98503</v>
      </c>
      <c r="G121" s="82" t="n">
        <v>39</v>
      </c>
      <c r="H121" s="82" t="n">
        <v>0</v>
      </c>
      <c r="I121" s="86" t="n">
        <v>4.920302767450384e+18</v>
      </c>
      <c r="J121" s="86" t="n"/>
    </row>
    <row r="122">
      <c r="C122" s="86" t="inlineStr">
        <is>
          <t>False</t>
        </is>
      </c>
      <c r="D122" s="82" t="inlineStr">
        <is>
          <t>40</t>
        </is>
      </c>
      <c r="E122" s="82" t="n">
        <v>86125</v>
      </c>
      <c r="F122" s="82" t="n">
        <v>94657</v>
      </c>
      <c r="G122" s="82" t="n">
        <v>40</v>
      </c>
      <c r="H122" s="82" t="n">
        <v>0</v>
      </c>
      <c r="I122" s="86" t="n">
        <v>1.493797884941909e+19</v>
      </c>
      <c r="J122" s="86" t="n"/>
    </row>
    <row r="123">
      <c r="C123" s="86" t="inlineStr">
        <is>
          <t>False</t>
        </is>
      </c>
      <c r="D123" s="82" t="inlineStr">
        <is>
          <t>41</t>
        </is>
      </c>
      <c r="E123" s="82" t="n">
        <v>82438</v>
      </c>
      <c r="F123" s="82" t="n">
        <v>90875</v>
      </c>
      <c r="G123" s="82" t="n">
        <v>41</v>
      </c>
      <c r="H123" s="82" t="n">
        <v>0</v>
      </c>
      <c r="I123" s="86" t="n">
        <v>1.012263649341647e+19</v>
      </c>
      <c r="J123" s="86" t="n"/>
    </row>
    <row r="124">
      <c r="C124" s="86" t="inlineStr">
        <is>
          <t>False</t>
        </is>
      </c>
      <c r="D124" s="82" t="inlineStr">
        <is>
          <t>42</t>
        </is>
      </c>
      <c r="E124" s="82" t="n">
        <v>79082</v>
      </c>
      <c r="F124" s="82" t="n">
        <v>87188</v>
      </c>
      <c r="G124" s="82" t="n">
        <v>42</v>
      </c>
      <c r="H124" s="82" t="n">
        <v>0</v>
      </c>
      <c r="I124" s="86" t="n">
        <v>1.684733164520323e+19</v>
      </c>
      <c r="J124" s="86" t="n"/>
    </row>
    <row r="125">
      <c r="C125" s="86" t="inlineStr">
        <is>
          <t>False</t>
        </is>
      </c>
      <c r="D125" s="82" t="inlineStr">
        <is>
          <t>43</t>
        </is>
      </c>
      <c r="E125" s="82" t="n">
        <v>76024</v>
      </c>
      <c r="F125" s="82" t="n">
        <v>83684</v>
      </c>
      <c r="G125" s="82" t="n">
        <v>43</v>
      </c>
      <c r="H125" s="82" t="n">
        <v>0</v>
      </c>
      <c r="I125" s="86" t="n">
        <v>1.096871139266838e+19</v>
      </c>
      <c r="J125" s="86" t="n"/>
    </row>
    <row r="126">
      <c r="C126" s="86" t="inlineStr">
        <is>
          <t>False</t>
        </is>
      </c>
      <c r="D126" s="82" t="inlineStr">
        <is>
          <t>44</t>
        </is>
      </c>
      <c r="E126" s="82" t="n">
        <v>73292</v>
      </c>
      <c r="F126" s="82" t="n">
        <v>80566</v>
      </c>
      <c r="G126" s="82" t="n">
        <v>44</v>
      </c>
      <c r="H126" s="82" t="n">
        <v>0</v>
      </c>
      <c r="I126" s="86" t="n">
        <v>7.949387153520736e+18</v>
      </c>
      <c r="J126" s="86" t="n"/>
    </row>
    <row r="127">
      <c r="C127" s="86" t="inlineStr">
        <is>
          <t>False</t>
        </is>
      </c>
      <c r="D127" s="82" t="inlineStr">
        <is>
          <t>45</t>
        </is>
      </c>
      <c r="E127" s="82" t="n">
        <v>70172</v>
      </c>
      <c r="F127" s="82" t="n">
        <v>77836</v>
      </c>
      <c r="G127" s="82" t="n">
        <v>45</v>
      </c>
      <c r="H127" s="82" t="n">
        <v>0</v>
      </c>
      <c r="I127" s="86" t="n">
        <v>1.8034541335539e+19</v>
      </c>
      <c r="J127" s="86" t="n"/>
    </row>
    <row r="128">
      <c r="C128" s="86" t="inlineStr">
        <is>
          <t>False</t>
        </is>
      </c>
      <c r="D128" s="82" t="inlineStr">
        <is>
          <t>46</t>
        </is>
      </c>
      <c r="E128" s="82" t="n">
        <v>65586</v>
      </c>
      <c r="F128" s="82" t="n">
        <v>71872</v>
      </c>
      <c r="G128" s="82" t="n">
        <v>46</v>
      </c>
      <c r="H128" s="82" t="n">
        <v>0</v>
      </c>
      <c r="I128" s="86" t="n">
        <v>1.801467575086681e+19</v>
      </c>
      <c r="J128" s="86" t="n"/>
    </row>
    <row r="129">
      <c r="C129" s="86" t="inlineStr">
        <is>
          <t>False</t>
        </is>
      </c>
      <c r="D129" s="82" t="inlineStr">
        <is>
          <t>47</t>
        </is>
      </c>
      <c r="E129" s="82" t="n">
        <v>62179</v>
      </c>
      <c r="F129" s="82" t="n">
        <v>68503</v>
      </c>
      <c r="G129" s="82" t="n">
        <v>47</v>
      </c>
      <c r="H129" s="82" t="n">
        <v>0</v>
      </c>
      <c r="I129" s="86" t="n">
        <v>1.52651495736199e+19</v>
      </c>
      <c r="J129" s="86" t="n"/>
    </row>
    <row r="130">
      <c r="C130" s="86" t="inlineStr">
        <is>
          <t>False</t>
        </is>
      </c>
      <c r="D130" s="82" t="inlineStr">
        <is>
          <t>48</t>
        </is>
      </c>
      <c r="E130" s="82" t="n">
        <v>59331</v>
      </c>
      <c r="F130" s="82" t="n">
        <v>65615</v>
      </c>
      <c r="G130" s="82" t="n">
        <v>48</v>
      </c>
      <c r="H130" s="82" t="n">
        <v>0</v>
      </c>
      <c r="I130" s="86" t="n">
        <v>9.910174982023946e+18</v>
      </c>
      <c r="J130" s="86" t="n"/>
    </row>
    <row r="131">
      <c r="C131" s="86" t="inlineStr">
        <is>
          <t>False</t>
        </is>
      </c>
      <c r="D131" s="82" t="inlineStr">
        <is>
          <t>49</t>
        </is>
      </c>
      <c r="E131" s="82" t="n">
        <v>56365</v>
      </c>
      <c r="F131" s="82" t="n">
        <v>62487</v>
      </c>
      <c r="G131" s="82" t="n">
        <v>49</v>
      </c>
      <c r="H131" s="82" t="n">
        <v>0</v>
      </c>
      <c r="I131" s="86" t="n">
        <v>8.937009975197212e+18</v>
      </c>
      <c r="J131" s="86" t="n"/>
    </row>
    <row r="132">
      <c r="C132" s="86" t="inlineStr">
        <is>
          <t>False</t>
        </is>
      </c>
      <c r="D132" s="82" t="inlineStr">
        <is>
          <t>50</t>
        </is>
      </c>
      <c r="E132" s="82" t="n">
        <v>53979</v>
      </c>
      <c r="F132" s="82" t="n">
        <v>59627</v>
      </c>
      <c r="G132" s="82" t="n">
        <v>50</v>
      </c>
      <c r="H132" s="82" t="n">
        <v>0</v>
      </c>
      <c r="I132" s="86" t="n">
        <v>6.934247950526808e+18</v>
      </c>
      <c r="J132" s="86" t="n"/>
    </row>
    <row r="133">
      <c r="C133" s="86" t="inlineStr">
        <is>
          <t>False</t>
        </is>
      </c>
      <c r="D133" s="82" t="inlineStr">
        <is>
          <t>51</t>
        </is>
      </c>
      <c r="E133" s="82" t="n">
        <v>51859</v>
      </c>
      <c r="F133" s="82" t="n">
        <v>57436</v>
      </c>
      <c r="G133" s="82" t="n">
        <v>51</v>
      </c>
      <c r="H133" s="82" t="n">
        <v>0</v>
      </c>
      <c r="I133" s="86" t="n">
        <v>1.408586160760578e+19</v>
      </c>
      <c r="J133" s="86" t="n"/>
    </row>
    <row r="134">
      <c r="C134" s="86" t="inlineStr">
        <is>
          <t>False</t>
        </is>
      </c>
      <c r="D134" s="82" t="inlineStr">
        <is>
          <t>52</t>
        </is>
      </c>
      <c r="E134" s="82" t="n">
        <v>50026</v>
      </c>
      <c r="F134" s="82" t="n">
        <v>55136</v>
      </c>
      <c r="G134" s="82" t="n">
        <v>52</v>
      </c>
      <c r="H134" s="82" t="n">
        <v>0</v>
      </c>
      <c r="I134" s="86" t="n">
        <v>9.139536563287933e+17</v>
      </c>
      <c r="J134" s="86" t="n"/>
    </row>
    <row r="135">
      <c r="C135" s="86" t="inlineStr">
        <is>
          <t>False</t>
        </is>
      </c>
      <c r="D135" s="82" t="inlineStr">
        <is>
          <t>53</t>
        </is>
      </c>
      <c r="E135" s="82" t="n">
        <v>47958</v>
      </c>
      <c r="F135" s="82" t="n">
        <v>52857</v>
      </c>
      <c r="G135" s="82" t="n">
        <v>53</v>
      </c>
      <c r="H135" s="82" t="n">
        <v>0</v>
      </c>
      <c r="I135" s="86" t="n">
        <v>3.366828095151521e+18</v>
      </c>
      <c r="J135" s="86" t="n"/>
    </row>
    <row r="136">
      <c r="C136" s="86" t="inlineStr">
        <is>
          <t>False</t>
        </is>
      </c>
      <c r="D136" s="82" t="inlineStr">
        <is>
          <t>54</t>
        </is>
      </c>
      <c r="E136" s="82" t="n">
        <v>46041</v>
      </c>
      <c r="F136" s="82" t="n">
        <v>50576</v>
      </c>
      <c r="G136" s="82" t="n">
        <v>54</v>
      </c>
      <c r="H136" s="82" t="n">
        <v>0</v>
      </c>
      <c r="I136" s="86" t="n">
        <v>9.043510476124273e+18</v>
      </c>
      <c r="J136" s="86" t="n"/>
    </row>
    <row r="137">
      <c r="C137" s="86" t="inlineStr">
        <is>
          <t>False</t>
        </is>
      </c>
      <c r="D137" s="82" t="inlineStr">
        <is>
          <t>55</t>
        </is>
      </c>
      <c r="E137" s="82" t="n">
        <v>44041</v>
      </c>
      <c r="F137" s="82" t="n">
        <v>48326</v>
      </c>
      <c r="G137" s="82" t="n">
        <v>55</v>
      </c>
      <c r="H137" s="82" t="n">
        <v>0</v>
      </c>
      <c r="I137" s="86" t="n">
        <v>4.269694983405136e+17</v>
      </c>
      <c r="J137" s="86" t="n"/>
    </row>
    <row r="138">
      <c r="C138" s="86" t="inlineStr">
        <is>
          <t>False</t>
        </is>
      </c>
      <c r="D138" s="82" t="inlineStr">
        <is>
          <t>56</t>
        </is>
      </c>
      <c r="E138" s="82" t="n">
        <v>43108</v>
      </c>
      <c r="F138" s="82" t="n">
        <v>46714</v>
      </c>
      <c r="G138" s="82" t="n">
        <v>56</v>
      </c>
      <c r="H138" s="82" t="n">
        <v>0</v>
      </c>
      <c r="I138" s="86" t="n">
        <v>6.690513156057268e+18</v>
      </c>
      <c r="J138" s="86" t="n"/>
    </row>
    <row r="139">
      <c r="C139" s="86" t="inlineStr">
        <is>
          <t>False</t>
        </is>
      </c>
      <c r="D139" s="82" t="inlineStr">
        <is>
          <t>57</t>
        </is>
      </c>
      <c r="E139" s="82" t="n">
        <v>42317</v>
      </c>
      <c r="F139" s="82" t="n">
        <v>45168</v>
      </c>
      <c r="G139" s="82" t="n">
        <v>57</v>
      </c>
      <c r="H139" s="82" t="n">
        <v>0</v>
      </c>
      <c r="I139" s="86" t="n">
        <v>1.558103872198599e+19</v>
      </c>
      <c r="J139" s="86" t="n"/>
    </row>
    <row r="140">
      <c r="C140" s="86" t="inlineStr">
        <is>
          <t>False</t>
        </is>
      </c>
      <c r="D140" s="82" t="inlineStr">
        <is>
          <t>58</t>
        </is>
      </c>
      <c r="E140" s="82" t="n">
        <v>41271</v>
      </c>
      <c r="F140" s="82" t="n">
        <v>43412</v>
      </c>
      <c r="G140" s="82" t="n">
        <v>58</v>
      </c>
      <c r="H140" s="82" t="n">
        <v>0</v>
      </c>
      <c r="I140" s="86" t="n">
        <v>4.796337565126579e+18</v>
      </c>
      <c r="J140" s="86" t="n"/>
    </row>
    <row r="141">
      <c r="C141" s="86" t="inlineStr">
        <is>
          <t>False</t>
        </is>
      </c>
      <c r="D141" s="82" t="inlineStr">
        <is>
          <t>59</t>
        </is>
      </c>
      <c r="E141" s="82" t="n">
        <v>39777</v>
      </c>
      <c r="F141" s="82" t="n">
        <v>41603</v>
      </c>
      <c r="G141" s="82" t="n">
        <v>59</v>
      </c>
      <c r="H141" s="82" t="n">
        <v>0</v>
      </c>
      <c r="I141" s="86" t="n">
        <v>1.81866216681869e+17</v>
      </c>
      <c r="J141" s="86" t="n"/>
    </row>
    <row r="142">
      <c r="C142" s="86" t="inlineStr">
        <is>
          <t>False</t>
        </is>
      </c>
      <c r="D142" s="82" t="inlineStr">
        <is>
          <t>60</t>
        </is>
      </c>
      <c r="E142" s="82" t="n">
        <v>38258</v>
      </c>
      <c r="F142" s="82" t="n">
        <v>39450</v>
      </c>
      <c r="G142" s="82" t="n">
        <v>60</v>
      </c>
      <c r="H142" s="82" t="n">
        <v>0</v>
      </c>
      <c r="I142" s="86" t="n">
        <v>1.277938314064213e+19</v>
      </c>
      <c r="J142" s="86" t="n"/>
    </row>
    <row r="143">
      <c r="C143" s="86" t="inlineStr">
        <is>
          <t>False</t>
        </is>
      </c>
      <c r="D143" s="82" t="inlineStr">
        <is>
          <t>61</t>
        </is>
      </c>
      <c r="E143" s="82" t="n">
        <v>36700</v>
      </c>
      <c r="F143" s="82" t="n">
        <v>37545</v>
      </c>
      <c r="G143" s="82" t="n">
        <v>61</v>
      </c>
      <c r="H143" s="82" t="n">
        <v>0</v>
      </c>
      <c r="I143" s="86" t="n">
        <v>1.749997382661899e+19</v>
      </c>
      <c r="J143" s="86" t="n"/>
    </row>
    <row r="144">
      <c r="C144" s="86" t="inlineStr">
        <is>
          <t>False</t>
        </is>
      </c>
      <c r="D144" s="82" t="inlineStr">
        <is>
          <t>62</t>
        </is>
      </c>
      <c r="E144" s="82" t="n">
        <v>35175</v>
      </c>
      <c r="F144" s="82" t="n">
        <v>35685</v>
      </c>
      <c r="G144" s="82" t="n">
        <v>62</v>
      </c>
      <c r="H144" s="82" t="n">
        <v>0</v>
      </c>
      <c r="I144" s="86" t="n">
        <v>1.815638684328524e+19</v>
      </c>
      <c r="J144" s="86" t="n"/>
    </row>
    <row r="145">
      <c r="C145" s="86" t="inlineStr">
        <is>
          <t>False</t>
        </is>
      </c>
      <c r="D145" s="82" t="inlineStr">
        <is>
          <t>63</t>
        </is>
      </c>
      <c r="E145" s="82" t="n">
        <v>33461</v>
      </c>
      <c r="F145" s="82" t="n">
        <v>33957</v>
      </c>
      <c r="G145" s="82" t="n">
        <v>63</v>
      </c>
      <c r="H145" s="82" t="n">
        <v>0</v>
      </c>
      <c r="I145" s="86" t="n">
        <v>9.550173155907323e+17</v>
      </c>
      <c r="J145" s="86" t="n"/>
    </row>
    <row r="146">
      <c r="C146" s="86" t="inlineStr">
        <is>
          <t>False</t>
        </is>
      </c>
      <c r="D146" s="82" t="inlineStr">
        <is>
          <t>64</t>
        </is>
      </c>
      <c r="E146" s="82" t="n">
        <v>31685</v>
      </c>
      <c r="F146" s="82" t="n">
        <v>32109</v>
      </c>
      <c r="G146" s="82" t="n">
        <v>64</v>
      </c>
      <c r="H146" s="82" t="n">
        <v>0</v>
      </c>
      <c r="I146" s="86" t="n">
        <v>2.21562138704467e+18</v>
      </c>
      <c r="J146" s="86" t="n"/>
    </row>
    <row r="147">
      <c r="C147" s="86" t="inlineStr">
        <is>
          <t>False</t>
        </is>
      </c>
      <c r="D147" s="82" t="inlineStr">
        <is>
          <t>65</t>
        </is>
      </c>
      <c r="E147" s="82" t="n">
        <v>29864</v>
      </c>
      <c r="F147" s="82" t="n">
        <v>30198</v>
      </c>
      <c r="G147" s="82" t="n">
        <v>65</v>
      </c>
      <c r="H147" s="82" t="n">
        <v>0</v>
      </c>
      <c r="I147" s="86" t="n">
        <v>1.588398070443346e+19</v>
      </c>
      <c r="J147" s="86" t="n"/>
    </row>
    <row r="148">
      <c r="C148" s="86" t="inlineStr">
        <is>
          <t>False</t>
        </is>
      </c>
      <c r="D148" s="82" t="inlineStr">
        <is>
          <t>66</t>
        </is>
      </c>
      <c r="E148" s="82" t="n">
        <v>27808</v>
      </c>
      <c r="F148" s="82" t="n">
        <v>28426</v>
      </c>
      <c r="G148" s="82" t="n">
        <v>66</v>
      </c>
      <c r="H148" s="82" t="n">
        <v>0</v>
      </c>
      <c r="I148" s="86" t="n">
        <v>8.760314012011568e+18</v>
      </c>
      <c r="J148" s="86" t="n"/>
    </row>
    <row r="149">
      <c r="C149" s="86" t="inlineStr">
        <is>
          <t>False</t>
        </is>
      </c>
      <c r="D149" s="82" t="inlineStr">
        <is>
          <t>67</t>
        </is>
      </c>
      <c r="E149" s="82" t="n">
        <v>25825</v>
      </c>
      <c r="F149" s="82" t="n">
        <v>26549</v>
      </c>
      <c r="G149" s="82" t="n">
        <v>67</v>
      </c>
      <c r="H149" s="82" t="n">
        <v>0</v>
      </c>
      <c r="I149" s="86" t="n">
        <v>5.794597211508005e+18</v>
      </c>
      <c r="J149" s="86" t="n"/>
    </row>
    <row r="150">
      <c r="C150" s="86" t="inlineStr">
        <is>
          <t>False</t>
        </is>
      </c>
      <c r="D150" s="82" t="inlineStr">
        <is>
          <t>68</t>
        </is>
      </c>
      <c r="E150" s="82" t="n">
        <v>23925</v>
      </c>
      <c r="F150" s="82" t="n">
        <v>24728</v>
      </c>
      <c r="G150" s="82" t="n">
        <v>68</v>
      </c>
      <c r="H150" s="82" t="n">
        <v>0</v>
      </c>
      <c r="I150" s="86" t="n">
        <v>3.441508317524978e+17</v>
      </c>
      <c r="J150" s="86" t="n"/>
    </row>
    <row r="151">
      <c r="C151" s="86" t="inlineStr">
        <is>
          <t>False</t>
        </is>
      </c>
      <c r="D151" s="82" t="inlineStr">
        <is>
          <t>69</t>
        </is>
      </c>
      <c r="E151" s="82" t="n">
        <v>22284</v>
      </c>
      <c r="F151" s="82" t="n">
        <v>23308</v>
      </c>
      <c r="G151" s="82" t="n">
        <v>69</v>
      </c>
      <c r="H151" s="82" t="n">
        <v>0</v>
      </c>
      <c r="I151" s="86" t="n">
        <v>3.478995734035222e+18</v>
      </c>
      <c r="J151" s="86" t="n"/>
    </row>
    <row r="152">
      <c r="C152" s="86" t="inlineStr">
        <is>
          <t>False</t>
        </is>
      </c>
      <c r="D152" s="82" t="inlineStr">
        <is>
          <t>70</t>
        </is>
      </c>
      <c r="E152" s="82" t="n">
        <v>20788</v>
      </c>
      <c r="F152" s="82" t="n">
        <v>21910</v>
      </c>
      <c r="G152" s="82" t="n">
        <v>70</v>
      </c>
      <c r="H152" s="82" t="n">
        <v>0</v>
      </c>
      <c r="I152" s="86" t="n">
        <v>8.891623250506116e+18</v>
      </c>
      <c r="J152" s="86" t="n"/>
    </row>
    <row r="153">
      <c r="C153" s="86" t="inlineStr">
        <is>
          <t>False</t>
        </is>
      </c>
      <c r="D153" s="82" t="inlineStr">
        <is>
          <t>71</t>
        </is>
      </c>
      <c r="E153" s="82" t="n">
        <v>19460</v>
      </c>
      <c r="F153" s="82" t="n">
        <v>20622</v>
      </c>
      <c r="G153" s="82" t="n">
        <v>71</v>
      </c>
      <c r="H153" s="82" t="n">
        <v>0</v>
      </c>
      <c r="I153" s="86" t="n">
        <v>1.02973313504197e+19</v>
      </c>
      <c r="J153" s="86" t="n"/>
    </row>
    <row r="154">
      <c r="C154" s="86" t="inlineStr">
        <is>
          <t>False</t>
        </is>
      </c>
      <c r="D154" s="82" t="inlineStr">
        <is>
          <t>72</t>
        </is>
      </c>
      <c r="E154" s="82" t="n">
        <v>18174</v>
      </c>
      <c r="F154" s="82" t="n">
        <v>19463</v>
      </c>
      <c r="G154" s="82" t="n">
        <v>72</v>
      </c>
      <c r="H154" s="82" t="n">
        <v>0</v>
      </c>
      <c r="I154" s="86" t="n">
        <v>1.592939611953497e+19</v>
      </c>
      <c r="J154" s="86" t="n"/>
    </row>
    <row r="155">
      <c r="C155" s="86" t="inlineStr">
        <is>
          <t>False</t>
        </is>
      </c>
      <c r="D155" s="82" t="inlineStr">
        <is>
          <t>73</t>
        </is>
      </c>
      <c r="E155" s="82" t="n">
        <v>16927</v>
      </c>
      <c r="F155" s="82" t="n">
        <v>18413</v>
      </c>
      <c r="G155" s="82" t="n">
        <v>73</v>
      </c>
      <c r="H155" s="82" t="n">
        <v>0</v>
      </c>
      <c r="I155" s="86" t="n">
        <v>1.672088153381746e+19</v>
      </c>
      <c r="J155" s="86" t="n"/>
    </row>
    <row r="156">
      <c r="C156" s="86" t="inlineStr">
        <is>
          <t>False</t>
        </is>
      </c>
      <c r="D156" s="82" t="inlineStr">
        <is>
          <t>74</t>
        </is>
      </c>
      <c r="E156" s="82" t="n">
        <v>15795</v>
      </c>
      <c r="F156" s="82" t="n">
        <v>17316</v>
      </c>
      <c r="G156" s="82" t="n">
        <v>74</v>
      </c>
      <c r="H156" s="82" t="n">
        <v>0</v>
      </c>
      <c r="I156" s="86" t="n">
        <v>1.689928635533493e+19</v>
      </c>
      <c r="J156" s="86" t="n"/>
    </row>
    <row r="157">
      <c r="C157" s="86" t="inlineStr">
        <is>
          <t>False</t>
        </is>
      </c>
      <c r="D157" s="82" t="inlineStr">
        <is>
          <t>75</t>
        </is>
      </c>
      <c r="E157" s="82" t="n">
        <v>14603</v>
      </c>
      <c r="F157" s="82" t="n">
        <v>16132</v>
      </c>
      <c r="G157" s="82" t="n">
        <v>75</v>
      </c>
      <c r="H157" s="82" t="n">
        <v>0</v>
      </c>
      <c r="I157" s="86" t="n">
        <v>1.781456897991582e+19</v>
      </c>
      <c r="J157" s="86" t="n"/>
    </row>
    <row r="158">
      <c r="C158" s="86" t="inlineStr">
        <is>
          <t>False</t>
        </is>
      </c>
      <c r="D158" s="82" t="inlineStr">
        <is>
          <t>76</t>
        </is>
      </c>
      <c r="E158" s="82" t="n">
        <v>13407</v>
      </c>
      <c r="F158" s="82" t="n">
        <v>14909</v>
      </c>
      <c r="G158" s="82" t="n">
        <v>76</v>
      </c>
      <c r="H158" s="82" t="n">
        <v>0</v>
      </c>
      <c r="I158" s="86" t="n">
        <v>7.370165012816723e+18</v>
      </c>
      <c r="J158" s="86" t="n"/>
    </row>
    <row r="159">
      <c r="C159" s="86" t="inlineStr">
        <is>
          <t>False</t>
        </is>
      </c>
      <c r="D159" s="82" t="inlineStr">
        <is>
          <t>77</t>
        </is>
      </c>
      <c r="E159" s="82" t="n">
        <v>12179</v>
      </c>
      <c r="F159" s="82" t="n">
        <v>13625</v>
      </c>
      <c r="G159" s="82" t="n">
        <v>77</v>
      </c>
      <c r="H159" s="82" t="n">
        <v>0</v>
      </c>
      <c r="I159" s="86" t="n">
        <v>1.460091849580649e+19</v>
      </c>
      <c r="J159" s="86" t="n"/>
    </row>
    <row r="160">
      <c r="C160" s="86" t="inlineStr">
        <is>
          <t>False</t>
        </is>
      </c>
      <c r="D160" s="82" t="inlineStr">
        <is>
          <t>78</t>
        </is>
      </c>
      <c r="E160" s="82" t="n">
        <v>11011</v>
      </c>
      <c r="F160" s="82" t="n">
        <v>12488</v>
      </c>
      <c r="G160" s="82" t="n">
        <v>78</v>
      </c>
      <c r="H160" s="82" t="n">
        <v>0</v>
      </c>
      <c r="I160" s="86" t="n">
        <v>8.620632482910582e+17</v>
      </c>
      <c r="J160" s="86" t="n"/>
    </row>
    <row r="161">
      <c r="C161" s="86" t="inlineStr">
        <is>
          <t>False</t>
        </is>
      </c>
      <c r="D161" s="82" t="inlineStr">
        <is>
          <t>79</t>
        </is>
      </c>
      <c r="E161" s="82" t="n">
        <v>9871</v>
      </c>
      <c r="F161" s="82" t="n">
        <v>11199</v>
      </c>
      <c r="G161" s="82" t="n">
        <v>79</v>
      </c>
      <c r="H161" s="82" t="n">
        <v>0</v>
      </c>
      <c r="I161" s="86" t="n">
        <v>1.340535034459549e+18</v>
      </c>
      <c r="J161" s="86" t="n"/>
    </row>
    <row r="162">
      <c r="C162" s="86" t="inlineStr">
        <is>
          <t>False</t>
        </is>
      </c>
      <c r="D162" s="82" t="inlineStr">
        <is>
          <t>80</t>
        </is>
      </c>
      <c r="E162" s="82" t="n">
        <v>8715</v>
      </c>
      <c r="F162" s="82" t="n">
        <v>9978</v>
      </c>
      <c r="G162" s="82" t="n">
        <v>80</v>
      </c>
      <c r="H162" s="82" t="n">
        <v>0</v>
      </c>
      <c r="I162" s="86" t="n">
        <v>6.454722792336243e+18</v>
      </c>
      <c r="J162" s="86" t="n"/>
    </row>
    <row r="163">
      <c r="C163" s="86" t="inlineStr">
        <is>
          <t>False</t>
        </is>
      </c>
      <c r="D163" s="82" t="inlineStr">
        <is>
          <t>81</t>
        </is>
      </c>
      <c r="E163" s="82" t="n">
        <v>7606</v>
      </c>
      <c r="F163" s="82" t="n">
        <v>8755</v>
      </c>
      <c r="G163" s="82" t="n">
        <v>81</v>
      </c>
      <c r="H163" s="82" t="n">
        <v>0</v>
      </c>
      <c r="I163" s="86" t="n">
        <v>1.140223823423085e+19</v>
      </c>
      <c r="J163" s="86" t="n"/>
    </row>
    <row r="164">
      <c r="C164" s="86" t="inlineStr">
        <is>
          <t>False</t>
        </is>
      </c>
      <c r="D164" s="82" t="inlineStr">
        <is>
          <t>82</t>
        </is>
      </c>
      <c r="E164" s="82" t="n">
        <v>6439</v>
      </c>
      <c r="F164" s="82" t="n">
        <v>7576</v>
      </c>
      <c r="G164" s="82" t="n">
        <v>82</v>
      </c>
      <c r="H164" s="82" t="n">
        <v>0</v>
      </c>
      <c r="I164" s="86" t="n">
        <v>1.099801743092507e+19</v>
      </c>
      <c r="J164" s="86" t="n"/>
    </row>
    <row r="165">
      <c r="C165" s="86" t="inlineStr">
        <is>
          <t>False</t>
        </is>
      </c>
      <c r="D165" s="82" t="inlineStr">
        <is>
          <t>83</t>
        </is>
      </c>
      <c r="E165" s="82" t="n">
        <v>5409</v>
      </c>
      <c r="F165" s="82" t="n">
        <v>6367</v>
      </c>
      <c r="G165" s="82" t="n">
        <v>83</v>
      </c>
      <c r="H165" s="82" t="n">
        <v>0</v>
      </c>
      <c r="I165" s="86" t="n">
        <v>5.49649653317471e+18</v>
      </c>
      <c r="J165" s="86" t="n"/>
    </row>
    <row r="166">
      <c r="C166" s="86" t="inlineStr">
        <is>
          <t>False</t>
        </is>
      </c>
      <c r="D166" s="82" t="inlineStr">
        <is>
          <t>84</t>
        </is>
      </c>
      <c r="E166" s="82" t="n">
        <v>4425</v>
      </c>
      <c r="F166" s="82" t="n">
        <v>5356</v>
      </c>
      <c r="G166" s="82" t="n">
        <v>84</v>
      </c>
      <c r="H166" s="82" t="n">
        <v>0</v>
      </c>
      <c r="I166" s="86" t="n">
        <v>2.648550875538902e+18</v>
      </c>
      <c r="J166" s="86" t="n"/>
    </row>
    <row r="167">
      <c r="C167" s="86" t="inlineStr">
        <is>
          <t>False</t>
        </is>
      </c>
      <c r="D167" s="82" t="inlineStr">
        <is>
          <t>85</t>
        </is>
      </c>
      <c r="E167" s="82" t="n">
        <v>3572</v>
      </c>
      <c r="F167" s="82" t="n">
        <v>4360</v>
      </c>
      <c r="G167" s="82" t="n">
        <v>85</v>
      </c>
      <c r="H167" s="82" t="n">
        <v>0</v>
      </c>
      <c r="I167" s="86" t="n">
        <v>1.210372496699943e+18</v>
      </c>
      <c r="J167" s="86" t="n"/>
    </row>
    <row r="168">
      <c r="C168" s="86" t="inlineStr">
        <is>
          <t>False</t>
        </is>
      </c>
      <c r="D168" s="82" t="inlineStr">
        <is>
          <t>86</t>
        </is>
      </c>
      <c r="E168" s="82" t="n">
        <v>2819</v>
      </c>
      <c r="F168" s="82" t="n">
        <v>3543</v>
      </c>
      <c r="G168" s="82" t="n">
        <v>86</v>
      </c>
      <c r="H168" s="82" t="n">
        <v>0</v>
      </c>
      <c r="I168" s="86" t="n">
        <v>1.58784893520474e+18</v>
      </c>
      <c r="J168" s="86" t="n"/>
    </row>
    <row r="169">
      <c r="C169" s="86" t="inlineStr">
        <is>
          <t>False</t>
        </is>
      </c>
      <c r="D169" s="82" t="inlineStr">
        <is>
          <t>87</t>
        </is>
      </c>
      <c r="E169" s="82" t="n">
        <v>2196</v>
      </c>
      <c r="F169" s="82" t="n">
        <v>2823</v>
      </c>
      <c r="G169" s="82" t="n">
        <v>87</v>
      </c>
      <c r="H169" s="82" t="n">
        <v>0</v>
      </c>
      <c r="I169" s="86" t="n">
        <v>1.347454168316397e+18</v>
      </c>
      <c r="J169" s="86" t="n"/>
    </row>
    <row r="170">
      <c r="C170" s="86" t="inlineStr">
        <is>
          <t>False</t>
        </is>
      </c>
      <c r="D170" s="82" t="inlineStr">
        <is>
          <t>88</t>
        </is>
      </c>
      <c r="E170" s="82" t="n">
        <v>1722</v>
      </c>
      <c r="F170" s="82" t="n">
        <v>2308</v>
      </c>
      <c r="G170" s="82" t="n">
        <v>88</v>
      </c>
      <c r="H170" s="82" t="n">
        <v>0</v>
      </c>
      <c r="I170" s="86" t="n">
        <v>1.27409184705709e+19</v>
      </c>
      <c r="J170" s="86" t="n"/>
    </row>
    <row r="171">
      <c r="C171" s="86" t="inlineStr">
        <is>
          <t>False</t>
        </is>
      </c>
      <c r="D171" s="82" t="inlineStr">
        <is>
          <t>89</t>
        </is>
      </c>
      <c r="E171" s="82" t="n">
        <v>1337</v>
      </c>
      <c r="F171" s="82" t="n">
        <v>1825</v>
      </c>
      <c r="G171" s="82" t="n">
        <v>89</v>
      </c>
      <c r="H171" s="82" t="n">
        <v>0</v>
      </c>
      <c r="I171" s="86" t="n">
        <v>1.168578596576334e+19</v>
      </c>
      <c r="J171" s="86" t="n"/>
    </row>
    <row r="172">
      <c r="C172" s="86" t="inlineStr">
        <is>
          <t>False</t>
        </is>
      </c>
      <c r="D172" s="82" t="inlineStr">
        <is>
          <t>90</t>
        </is>
      </c>
      <c r="E172" s="82" t="n">
        <v>1010</v>
      </c>
      <c r="F172" s="82" t="n">
        <v>1440</v>
      </c>
      <c r="G172" s="82" t="n">
        <v>90</v>
      </c>
      <c r="H172" s="82" t="n">
        <v>0</v>
      </c>
      <c r="I172" s="86" t="n">
        <v>5.840861302074291e+18</v>
      </c>
      <c r="J172" s="86" t="n"/>
    </row>
    <row r="173">
      <c r="C173" s="86" t="inlineStr">
        <is>
          <t>False</t>
        </is>
      </c>
      <c r="D173" s="82" t="inlineStr">
        <is>
          <t>91</t>
        </is>
      </c>
      <c r="E173" s="82" t="n">
        <v>737</v>
      </c>
      <c r="F173" s="82" t="n">
        <v>1068</v>
      </c>
      <c r="G173" s="82" t="n">
        <v>91</v>
      </c>
      <c r="H173" s="82" t="n">
        <v>0</v>
      </c>
      <c r="I173" s="86" t="n">
        <v>5.423701617722354e+18</v>
      </c>
      <c r="J173" s="86" t="n"/>
    </row>
    <row r="174">
      <c r="C174" s="86" t="inlineStr">
        <is>
          <t>False</t>
        </is>
      </c>
      <c r="D174" s="82" t="inlineStr">
        <is>
          <t>92</t>
        </is>
      </c>
      <c r="E174" s="82" t="n">
        <v>527</v>
      </c>
      <c r="F174" s="82" t="n">
        <v>786</v>
      </c>
      <c r="G174" s="82" t="n">
        <v>92</v>
      </c>
      <c r="H174" s="82" t="n">
        <v>0</v>
      </c>
      <c r="I174" s="86" t="n">
        <v>2.082579007734814e+18</v>
      </c>
      <c r="J174" s="86" t="n"/>
    </row>
    <row r="175">
      <c r="C175" s="86" t="inlineStr">
        <is>
          <t>False</t>
        </is>
      </c>
      <c r="D175" s="82" t="inlineStr">
        <is>
          <t>93</t>
        </is>
      </c>
      <c r="E175" s="82" t="n">
        <v>354</v>
      </c>
      <c r="F175" s="82" t="n">
        <v>543</v>
      </c>
      <c r="G175" s="82" t="n">
        <v>93</v>
      </c>
      <c r="H175" s="82" t="n">
        <v>0</v>
      </c>
      <c r="I175" s="86" t="n">
        <v>1.804592481289557e+19</v>
      </c>
      <c r="J175" s="86" t="n"/>
    </row>
    <row r="176">
      <c r="C176" s="86" t="inlineStr">
        <is>
          <t>False</t>
        </is>
      </c>
      <c r="D176" s="82" t="inlineStr">
        <is>
          <t>94</t>
        </is>
      </c>
      <c r="E176" s="82" t="n">
        <v>247</v>
      </c>
      <c r="F176" s="82" t="n">
        <v>387</v>
      </c>
      <c r="G176" s="82" t="n">
        <v>94</v>
      </c>
      <c r="H176" s="82" t="n">
        <v>0</v>
      </c>
      <c r="I176" s="86" t="n">
        <v>8.008334327146464e+18</v>
      </c>
      <c r="J176" s="86" t="n"/>
    </row>
    <row r="177">
      <c r="C177" s="86" t="inlineStr">
        <is>
          <t>False</t>
        </is>
      </c>
      <c r="D177" s="82" t="inlineStr">
        <is>
          <t>95</t>
        </is>
      </c>
      <c r="E177" s="82" t="n">
        <v>158</v>
      </c>
      <c r="F177" s="82" t="n">
        <v>254</v>
      </c>
      <c r="G177" s="82" t="n">
        <v>95</v>
      </c>
      <c r="H177" s="82" t="n">
        <v>0</v>
      </c>
      <c r="I177" s="86" t="n">
        <v>3.323586098844499e+18</v>
      </c>
      <c r="J177" s="86" t="n"/>
    </row>
    <row r="178">
      <c r="C178" s="86" t="inlineStr">
        <is>
          <t>False</t>
        </is>
      </c>
      <c r="D178" s="82" t="inlineStr">
        <is>
          <t>96</t>
        </is>
      </c>
      <c r="E178" s="82" t="n">
        <v>96</v>
      </c>
      <c r="F178" s="82" t="n">
        <v>158</v>
      </c>
      <c r="G178" s="82" t="n">
        <v>96</v>
      </c>
      <c r="H178" s="82" t="n">
        <v>0</v>
      </c>
      <c r="I178" s="86" t="n">
        <v>6.039781181115377e+18</v>
      </c>
      <c r="J178" s="86" t="n"/>
    </row>
    <row r="179">
      <c r="C179" s="86" t="inlineStr">
        <is>
          <t>False</t>
        </is>
      </c>
      <c r="D179" s="82" t="inlineStr">
        <is>
          <t>97</t>
        </is>
      </c>
      <c r="E179" s="82" t="n">
        <v>56</v>
      </c>
      <c r="F179" s="82" t="n">
        <v>96</v>
      </c>
      <c r="G179" s="82" t="n">
        <v>97</v>
      </c>
      <c r="H179" s="82" t="n">
        <v>0</v>
      </c>
      <c r="I179" s="86" t="n">
        <v>3.665971573228716e+18</v>
      </c>
      <c r="J179" s="86" t="n"/>
    </row>
    <row r="180">
      <c r="C180" s="86" t="inlineStr">
        <is>
          <t>False</t>
        </is>
      </c>
      <c r="D180" s="82" t="inlineStr">
        <is>
          <t>98</t>
        </is>
      </c>
      <c r="E180" s="82" t="n">
        <v>35</v>
      </c>
      <c r="F180" s="82" t="n">
        <v>59</v>
      </c>
      <c r="G180" s="82" t="n">
        <v>98</v>
      </c>
      <c r="H180" s="82" t="n">
        <v>0</v>
      </c>
      <c r="I180" s="86" t="n">
        <v>1.655761598526507e+19</v>
      </c>
      <c r="J180" s="86" t="n"/>
    </row>
    <row r="181">
      <c r="C181" s="86" t="inlineStr">
        <is>
          <t>False</t>
        </is>
      </c>
      <c r="D181" s="82" t="inlineStr">
        <is>
          <t>99</t>
        </is>
      </c>
      <c r="E181" s="82" t="n">
        <v>19</v>
      </c>
      <c r="F181" s="82" t="n">
        <v>34</v>
      </c>
      <c r="G181" s="82" t="n">
        <v>99</v>
      </c>
      <c r="H181" s="82" t="n">
        <v>0</v>
      </c>
      <c r="I181" s="86" t="n">
        <v>1.398004687192131e+19</v>
      </c>
      <c r="J181" s="86" t="n"/>
    </row>
    <row r="182">
      <c r="C182" s="86" t="inlineStr">
        <is>
          <t>False</t>
        </is>
      </c>
      <c r="D182" s="82" t="inlineStr">
        <is>
          <t>100+</t>
        </is>
      </c>
      <c r="E182" s="82" t="n">
        <v>21</v>
      </c>
      <c r="F182" s="82" t="n">
        <v>37</v>
      </c>
      <c r="G182" s="82" t="n">
        <v>100</v>
      </c>
      <c r="H182" s="82" t="n">
        <v>0</v>
      </c>
      <c r="I182" s="86" t="n">
        <v>2.074562232188761e+18</v>
      </c>
      <c r="J182" s="86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1.xml><?xml version="1.0" encoding="utf-8"?>
<worksheet xmlns="http://schemas.openxmlformats.org/spreadsheetml/2006/main">
  <sheetPr codeName="Sheet2">
    <tabColor rgb="FF5B5B5B"/>
    <outlinePr summaryBelow="1" summaryRight="1"/>
    <pageSetUpPr/>
  </sheetPr>
  <dimension ref="A1:Z100"/>
  <sheetViews>
    <sheetView workbookViewId="0">
      <selection activeCell="A1" sqref="A1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27" customWidth="1" style="83" min="7" max="16384"/>
    <col width="27" customWidth="1" style="102" min="8" max="8"/>
    <col width="27" customWidth="1" style="102" min="9" max="9"/>
    <col width="27" customWidth="1" style="102" min="10" max="10"/>
    <col width="27" customWidth="1" style="102" min="11" max="11"/>
    <col width="27" customWidth="1" style="102" min="12" max="12"/>
    <col width="27" customWidth="1" style="102" min="13" max="13"/>
    <col width="27" customWidth="1" style="102" min="14" max="14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5.1" customHeight="1" s="102">
      <c r="A2" s="103" t="n"/>
      <c r="B2" s="103" t="n"/>
      <c r="C2" s="103" t="n"/>
      <c r="D2" s="103" t="n"/>
      <c r="E2" s="103" t="n"/>
      <c r="F2" s="103" t="n"/>
      <c r="G2" s="103" t="n"/>
      <c r="H2" s="103" t="n"/>
      <c r="I2" s="103" t="n"/>
      <c r="J2" s="103" t="n"/>
      <c r="K2" s="103" t="n"/>
      <c r="L2" s="103" t="n"/>
      <c r="M2" s="103" t="n"/>
      <c r="N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  <c r="G3" s="103" t="n"/>
      <c r="H3" s="103" t="n"/>
      <c r="I3" s="103" t="n"/>
      <c r="J3" s="103" t="n"/>
      <c r="K3" s="103" t="n"/>
      <c r="L3" s="103" t="n"/>
      <c r="M3" s="103" t="n"/>
      <c r="N3" s="103" t="n"/>
    </row>
    <row r="4" ht="5.1" customHeight="1" s="102">
      <c r="A4" s="103" t="n"/>
      <c r="B4" s="57" t="n"/>
      <c r="C4" s="103" t="n"/>
      <c r="D4" s="103" t="n"/>
      <c r="E4" s="103" t="n"/>
      <c r="F4" s="103" t="n"/>
      <c r="G4" s="103" t="n"/>
      <c r="H4" s="103" t="n"/>
      <c r="I4" s="103" t="n"/>
      <c r="J4" s="103" t="n"/>
      <c r="K4" s="103" t="n"/>
      <c r="L4" s="103" t="n"/>
      <c r="M4" s="103" t="n"/>
      <c r="N4" s="103" t="n"/>
    </row>
    <row r="5" ht="30" customHeight="1" s="102">
      <c r="A5" s="103" t="n"/>
      <c r="B5" s="103" t="e">
        <v>#VALUE!</v>
      </c>
      <c r="C5" s="103" t="inlineStr">
        <is>
          <t>metrics</t>
        </is>
      </c>
      <c r="D5" s="103" t="n"/>
      <c r="E5" s="103" t="n"/>
      <c r="F5" s="103" t="n"/>
      <c r="G5" s="103" t="n"/>
      <c r="H5" s="103" t="n"/>
      <c r="I5" s="103" t="n"/>
      <c r="J5" s="103" t="n"/>
      <c r="K5" s="103" t="n"/>
      <c r="L5" s="103" t="n"/>
      <c r="M5" s="103" t="n"/>
      <c r="N5" s="103" t="n"/>
    </row>
    <row r="6" ht="10.35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  <c r="I6" s="103" t="n"/>
      <c r="J6" s="103" t="n"/>
      <c r="K6" s="103" t="n"/>
      <c r="L6" s="103" t="n"/>
      <c r="M6" s="103" t="n"/>
      <c r="N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  <c r="G7" s="103" t="n"/>
      <c r="H7" s="103" t="n"/>
      <c r="I7" s="103" t="n"/>
      <c r="J7" s="103" t="n"/>
      <c r="K7" s="103" t="n"/>
      <c r="L7" s="103" t="n"/>
      <c r="M7" s="103" t="n"/>
      <c r="N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  <c r="I8" s="103" t="n"/>
      <c r="J8" s="103" t="n"/>
      <c r="K8" s="103" t="n"/>
      <c r="L8" s="103" t="n"/>
      <c r="M8" s="103" t="n"/>
      <c r="N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  <c r="G9" s="103" t="n"/>
      <c r="H9" s="103" t="n"/>
      <c r="I9" s="103" t="n"/>
      <c r="J9" s="103" t="n"/>
      <c r="K9" s="103" t="n"/>
      <c r="L9" s="103" t="n"/>
      <c r="M9" s="103" t="n"/>
      <c r="N9" s="103" t="n"/>
    </row>
    <row r="10" outlineLevel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  <c r="I10" s="103" t="n"/>
      <c r="J10" s="103" t="n"/>
      <c r="K10" s="103" t="n"/>
      <c r="L10" s="103" t="n"/>
      <c r="M10" s="103" t="n"/>
      <c r="N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10</v>
      </c>
      <c r="F11" s="103" t="n"/>
      <c r="G11" s="103" t="n"/>
      <c r="H11" s="103" t="n"/>
      <c r="I11" s="103" t="n"/>
      <c r="J11" s="103" t="n"/>
      <c r="K11" s="103" t="n"/>
      <c r="L11" s="103" t="n"/>
      <c r="M11" s="103" t="n"/>
      <c r="N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10</v>
      </c>
      <c r="F12" s="103" t="n"/>
      <c r="G12" s="103" t="n"/>
      <c r="H12" s="103" t="n"/>
      <c r="I12" s="103" t="n"/>
      <c r="J12" s="103" t="n"/>
      <c r="K12" s="103" t="n"/>
      <c r="L12" s="103" t="n"/>
      <c r="M12" s="103" t="n"/>
      <c r="N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852</v>
      </c>
      <c r="F13" s="103" t="n"/>
      <c r="G13" s="103" t="n"/>
      <c r="H13" s="103" t="n"/>
      <c r="I13" s="103" t="n"/>
      <c r="J13" s="103" t="n"/>
      <c r="K13" s="103" t="n"/>
      <c r="L13" s="103" t="n"/>
      <c r="M13" s="103" t="n"/>
      <c r="N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  <c r="G14" s="103" t="n"/>
      <c r="H14" s="103" t="n"/>
      <c r="I14" s="103" t="n"/>
      <c r="J14" s="103" t="n"/>
      <c r="K14" s="103" t="n"/>
      <c r="L14" s="103" t="n"/>
      <c r="M14" s="103" t="n"/>
      <c r="N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</v>
      </c>
      <c r="F15" s="103" t="n"/>
      <c r="G15" s="103" t="n"/>
      <c r="H15" s="103" t="n"/>
      <c r="I15" s="103" t="n"/>
      <c r="J15" s="103" t="n"/>
      <c r="K15" s="103" t="n"/>
      <c r="L15" s="103" t="n"/>
      <c r="M15" s="103" t="n"/>
      <c r="N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  <c r="G16" s="103" t="n"/>
      <c r="H16" s="103" t="n"/>
      <c r="I16" s="103" t="n"/>
      <c r="J16" s="103" t="n"/>
      <c r="K16" s="103" t="n"/>
      <c r="L16" s="103" t="n"/>
      <c r="M16" s="103" t="n"/>
      <c r="N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  <c r="G17" s="106" t="inlineStr">
        <is>
          <t>Definition</t>
        </is>
      </c>
      <c r="H17" s="106" t="inlineStr">
        <is>
          <t>Definition</t>
        </is>
      </c>
      <c r="I17" s="106" t="inlineStr">
        <is>
          <t>Definition</t>
        </is>
      </c>
      <c r="J17" s="106" t="inlineStr">
        <is>
          <t>Definition</t>
        </is>
      </c>
      <c r="K17" s="106" t="inlineStr">
        <is>
          <t>Definition</t>
        </is>
      </c>
      <c r="L17" s="106" t="inlineStr">
        <is>
          <t>Definition</t>
        </is>
      </c>
      <c r="M17" s="106" t="inlineStr">
        <is>
          <t>Definition</t>
        </is>
      </c>
      <c r="N17" s="106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  <c r="I18" s="103" t="n"/>
      <c r="J18" s="103" t="n"/>
      <c r="K18" s="103" t="n"/>
      <c r="L18" s="103" t="n"/>
      <c r="M18" s="103" t="n"/>
      <c r="N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  <c r="G19" s="107" t="inlineStr">
        <is>
          <t>Note</t>
        </is>
      </c>
      <c r="H19" s="107" t="inlineStr">
        <is>
          <t>Note</t>
        </is>
      </c>
      <c r="I19" s="107" t="inlineStr">
        <is>
          <t>Note</t>
        </is>
      </c>
      <c r="J19" s="107" t="inlineStr">
        <is>
          <t>Note</t>
        </is>
      </c>
      <c r="K19" s="107" t="inlineStr">
        <is>
          <t>Note</t>
        </is>
      </c>
      <c r="L19" s="107" t="inlineStr">
        <is>
          <t>Note</t>
        </is>
      </c>
      <c r="M19" s="107" t="inlineStr">
        <is>
          <t>Note</t>
        </is>
      </c>
      <c r="N19" s="107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  <c r="G20" s="103" t="n"/>
      <c r="H20" s="103" t="n"/>
      <c r="I20" s="103" t="n"/>
      <c r="J20" s="103" t="n"/>
      <c r="K20" s="103" t="n"/>
      <c r="L20" s="103" t="n"/>
      <c r="M20" s="103" t="n"/>
      <c r="N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gold</t>
        </is>
      </c>
      <c r="E21" s="109" t="inlineStr">
        <is>
          <t>silver</t>
        </is>
      </c>
      <c r="F21" s="109" t="inlineStr">
        <is>
          <t>crude</t>
        </is>
      </c>
      <c r="G21" s="82" t="inlineStr">
        <is>
          <t>slick</t>
        </is>
      </c>
      <c r="H21" s="82" t="inlineStr">
        <is>
          <t>copper</t>
        </is>
      </c>
      <c r="I21" s="82" t="inlineStr">
        <is>
          <t>iron</t>
        </is>
      </c>
      <c r="J21" s="82" t="inlineStr">
        <is>
          <t>diamond</t>
        </is>
      </c>
      <c r="K21" s="82" t="inlineStr">
        <is>
          <t>rubber</t>
        </is>
      </c>
      <c r="L21" s="82" t="inlineStr">
        <is>
          <t>lead</t>
        </is>
      </c>
      <c r="M21" s="82" t="inlineStr">
        <is>
          <t>index</t>
        </is>
      </c>
      <c r="N21" s="82" t="inlineStr">
        <is>
          <t>HasBlank</t>
        </is>
      </c>
      <c r="O21" s="82" t="inlineStr">
        <is>
          <t>Record Hash</t>
        </is>
      </c>
      <c r="P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  <c r="G22" s="103" t="n"/>
      <c r="H22" s="103" t="n"/>
      <c r="I22" s="103" t="n"/>
      <c r="J22" s="103" t="n"/>
      <c r="K22" s="103" t="n"/>
      <c r="L22" s="103" t="n"/>
      <c r="M22" s="103" t="n"/>
      <c r="N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  <c r="G23" s="103" t="n"/>
      <c r="H23" s="103" t="n"/>
      <c r="I23" s="103" t="n"/>
      <c r="J23" s="103" t="n"/>
      <c r="K23" s="103" t="n"/>
      <c r="L23" s="103" t="n"/>
      <c r="M23" s="103" t="n"/>
      <c r="N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  <c r="G24" s="103" t="n"/>
      <c r="H24" s="103" t="n"/>
      <c r="I24" s="103" t="n"/>
      <c r="J24" s="103" t="n"/>
      <c r="K24" s="103" t="n"/>
      <c r="L24" s="103" t="n"/>
      <c r="M24" s="103" t="n"/>
      <c r="N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int64</t>
        </is>
      </c>
      <c r="E25" s="82" t="inlineStr">
        <is>
          <t>int64</t>
        </is>
      </c>
      <c r="F25" s="82" t="inlineStr">
        <is>
          <t>int64</t>
        </is>
      </c>
      <c r="G25" s="82" t="inlineStr">
        <is>
          <t>int64</t>
        </is>
      </c>
      <c r="H25" s="82" t="inlineStr">
        <is>
          <t>int64</t>
        </is>
      </c>
      <c r="I25" s="82" t="inlineStr">
        <is>
          <t>int64</t>
        </is>
      </c>
      <c r="J25" s="82" t="inlineStr">
        <is>
          <t>int64</t>
        </is>
      </c>
      <c r="K25" s="82" t="inlineStr">
        <is>
          <t>int64</t>
        </is>
      </c>
      <c r="L25" s="82" t="inlineStr">
        <is>
          <t>int64</t>
        </is>
      </c>
      <c r="M25" s="82" t="inlineStr">
        <is>
          <t>int64</t>
        </is>
      </c>
      <c r="N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0.6</v>
      </c>
      <c r="E26" s="105" t="n">
        <v>1</v>
      </c>
      <c r="F26" s="105" t="n">
        <v>1</v>
      </c>
      <c r="G26" s="105" t="n">
        <v>1</v>
      </c>
      <c r="H26" s="105" t="n">
        <v>0.3</v>
      </c>
      <c r="I26" s="105" t="n">
        <v>0.7</v>
      </c>
      <c r="J26" s="105" t="n">
        <v>0.4</v>
      </c>
      <c r="K26" s="105" t="n">
        <v>0.5</v>
      </c>
      <c r="L26" s="105" t="n">
        <v>0.8</v>
      </c>
      <c r="M26" s="105" t="n">
        <v>1</v>
      </c>
      <c r="N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</v>
      </c>
      <c r="G27" s="105" t="n">
        <v>0</v>
      </c>
      <c r="H27" s="105" t="n">
        <v>0</v>
      </c>
      <c r="I27" s="105" t="n">
        <v>0</v>
      </c>
      <c r="J27" s="105" t="n">
        <v>0</v>
      </c>
      <c r="K27" s="105" t="n">
        <v>0</v>
      </c>
      <c r="L27" s="105" t="n">
        <v>0</v>
      </c>
      <c r="M27" s="105" t="n">
        <v>0</v>
      </c>
      <c r="N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0.09389671361502347</v>
      </c>
      <c r="E28" s="105" t="n">
        <v>0.09389671361502347</v>
      </c>
      <c r="F28" s="105" t="n">
        <v>0.09389671361502347</v>
      </c>
      <c r="G28" s="105" t="n">
        <v>0.09389671361502347</v>
      </c>
      <c r="H28" s="105" t="n">
        <v>0.09389671361502347</v>
      </c>
      <c r="I28" s="105" t="n">
        <v>0.09389671361502347</v>
      </c>
      <c r="J28" s="105" t="n">
        <v>0.09389671361502347</v>
      </c>
      <c r="K28" s="105" t="n">
        <v>0.09389671361502347</v>
      </c>
      <c r="L28" s="105" t="n">
        <v>0.09389671361502347</v>
      </c>
      <c r="M28" s="105" t="n">
        <v>0.1549295774647887</v>
      </c>
      <c r="N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80</v>
      </c>
      <c r="E29" s="104" t="n">
        <v>80</v>
      </c>
      <c r="F29" s="104" t="n">
        <v>80</v>
      </c>
      <c r="G29" s="104" t="n">
        <v>80</v>
      </c>
      <c r="H29" s="104" t="n">
        <v>80</v>
      </c>
      <c r="I29" s="104" t="n">
        <v>80</v>
      </c>
      <c r="J29" s="104" t="n">
        <v>80</v>
      </c>
      <c r="K29" s="104" t="n">
        <v>80</v>
      </c>
      <c r="L29" s="104" t="n">
        <v>80</v>
      </c>
      <c r="M29" s="104" t="n">
        <v>132</v>
      </c>
      <c r="N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6</v>
      </c>
      <c r="E30" s="104" t="n">
        <v>10</v>
      </c>
      <c r="F30" s="104" t="n">
        <v>10</v>
      </c>
      <c r="G30" s="104" t="n">
        <v>10</v>
      </c>
      <c r="H30" s="104" t="n">
        <v>3</v>
      </c>
      <c r="I30" s="104" t="n">
        <v>7</v>
      </c>
      <c r="J30" s="104" t="n">
        <v>4</v>
      </c>
      <c r="K30" s="104" t="n">
        <v>5</v>
      </c>
      <c r="L30" s="104" t="n">
        <v>8</v>
      </c>
      <c r="M30" s="104" t="n">
        <v>10</v>
      </c>
      <c r="N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10</v>
      </c>
      <c r="E31" s="104" t="n">
        <v>10</v>
      </c>
      <c r="F31" s="104" t="n">
        <v>10</v>
      </c>
      <c r="G31" s="104" t="n">
        <v>10</v>
      </c>
      <c r="H31" s="104" t="n">
        <v>10</v>
      </c>
      <c r="I31" s="104" t="n">
        <v>10</v>
      </c>
      <c r="J31" s="104" t="n">
        <v>10</v>
      </c>
      <c r="K31" s="104" t="n">
        <v>10</v>
      </c>
      <c r="L31" s="104" t="n">
        <v>10</v>
      </c>
      <c r="M31" s="104" t="n">
        <v>10</v>
      </c>
      <c r="N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0</v>
      </c>
      <c r="G32" s="104" t="n">
        <v>0</v>
      </c>
      <c r="H32" s="104" t="n">
        <v>0</v>
      </c>
      <c r="I32" s="104" t="n">
        <v>0</v>
      </c>
      <c r="J32" s="104" t="n">
        <v>0</v>
      </c>
      <c r="K32" s="104" t="n">
        <v>0</v>
      </c>
      <c r="L32" s="104" t="n">
        <v>0</v>
      </c>
      <c r="M32" s="104" t="n">
        <v>0</v>
      </c>
      <c r="N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  <c r="G33" s="103" t="n"/>
      <c r="H33" s="103" t="n"/>
      <c r="I33" s="103" t="n"/>
      <c r="J33" s="103" t="n"/>
      <c r="K33" s="103" t="n"/>
      <c r="L33" s="103" t="n"/>
      <c r="M33" s="103" t="n"/>
      <c r="N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  <c r="G34" s="103" t="n"/>
      <c r="H34" s="103" t="n"/>
      <c r="I34" s="103" t="n"/>
      <c r="J34" s="103" t="n"/>
      <c r="K34" s="103" t="n"/>
      <c r="L34" s="103" t="n"/>
      <c r="M34" s="103" t="n"/>
      <c r="N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  <c r="G35" s="103" t="n"/>
      <c r="H35" s="103" t="n"/>
      <c r="I35" s="103" t="n"/>
      <c r="J35" s="103" t="n"/>
      <c r="K35" s="103" t="n"/>
      <c r="L35" s="103" t="n"/>
      <c r="M35" s="103" t="n"/>
      <c r="N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  <c r="G36" s="103" t="n"/>
      <c r="H36" s="103" t="n"/>
      <c r="I36" s="103" t="n"/>
      <c r="J36" s="103" t="n"/>
      <c r="K36" s="103" t="n"/>
      <c r="L36" s="103" t="n"/>
      <c r="M36" s="103" t="n"/>
      <c r="N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  <c r="G37" s="103" t="n"/>
      <c r="H37" s="103" t="n"/>
      <c r="I37" s="103" t="n"/>
      <c r="J37" s="103" t="n"/>
      <c r="K37" s="103" t="n"/>
      <c r="L37" s="103" t="n"/>
      <c r="M37" s="103" t="n"/>
      <c r="N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105" t="n">
        <v>4.1</v>
      </c>
      <c r="E38" s="105" t="n">
        <v>4.5</v>
      </c>
      <c r="F38" s="105" t="n">
        <v>4.5</v>
      </c>
      <c r="G38" s="105" t="n">
        <v>8.5</v>
      </c>
      <c r="H38" s="105" t="n">
        <v>1.1</v>
      </c>
      <c r="I38" s="105" t="n">
        <v>2.7</v>
      </c>
      <c r="J38" s="105" t="n">
        <v>6.9</v>
      </c>
      <c r="K38" s="105" t="n">
        <v>10.3</v>
      </c>
      <c r="L38" s="105" t="n">
        <v>14.6</v>
      </c>
      <c r="M38" s="105" t="n">
        <v>4.5</v>
      </c>
      <c r="N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105" t="n">
        <v>4.5</v>
      </c>
      <c r="E39" s="105" t="n">
        <v>4.5</v>
      </c>
      <c r="F39" s="105" t="n">
        <v>4.5</v>
      </c>
      <c r="G39" s="105" t="n">
        <v>8.5</v>
      </c>
      <c r="H39" s="105" t="n">
        <v>1</v>
      </c>
      <c r="I39" s="105" t="n">
        <v>2.5</v>
      </c>
      <c r="J39" s="105" t="n">
        <v>8</v>
      </c>
      <c r="K39" s="105" t="n">
        <v>10.5</v>
      </c>
      <c r="L39" s="105" t="n">
        <v>15.5</v>
      </c>
      <c r="M39" s="105" t="n">
        <v>4.5</v>
      </c>
      <c r="N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105" t="n">
        <v>1</v>
      </c>
      <c r="E40" s="105" t="n">
        <v>0</v>
      </c>
      <c r="F40" s="105" t="n">
        <v>0</v>
      </c>
      <c r="G40" s="105" t="n">
        <v>4</v>
      </c>
      <c r="H40" s="105" t="n">
        <v>1</v>
      </c>
      <c r="I40" s="105" t="n">
        <v>1</v>
      </c>
      <c r="J40" s="105" t="n">
        <v>4</v>
      </c>
      <c r="K40" s="105" t="n">
        <v>10</v>
      </c>
      <c r="L40" s="105" t="n">
        <v>18</v>
      </c>
      <c r="M40" s="105" t="n">
        <v>0</v>
      </c>
      <c r="N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>2.131770260709264</v>
      </c>
      <c r="E41" s="105" t="n">
        <v>3.027650354097492</v>
      </c>
      <c r="F41" s="105" t="n">
        <v>3.027650354097492</v>
      </c>
      <c r="G41" s="105" t="n">
        <v>3.027650354097492</v>
      </c>
      <c r="H41" s="105" t="n">
        <v>0.5676462121975467</v>
      </c>
      <c r="I41" s="105" t="n">
        <v>1.888562063228706</v>
      </c>
      <c r="J41" s="105" t="n">
        <v>2.643650674519781</v>
      </c>
      <c r="K41" s="105" t="n">
        <v>2.110818693198342</v>
      </c>
      <c r="L41" s="105" t="n">
        <v>4.141926551202418</v>
      </c>
      <c r="M41" s="105" t="n">
        <v>3.027650354097492</v>
      </c>
      <c r="N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>4.544444444444445</v>
      </c>
      <c r="E42" s="105" t="n">
        <v>9.166666666666668</v>
      </c>
      <c r="F42" s="105" t="n">
        <v>9.166666666666668</v>
      </c>
      <c r="G42" s="105" t="n">
        <v>9.166666666666668</v>
      </c>
      <c r="H42" s="105" t="n">
        <v>0.3222222222222222</v>
      </c>
      <c r="I42" s="105" t="n">
        <v>3.566666666666666</v>
      </c>
      <c r="J42" s="105" t="n">
        <v>6.988888888888891</v>
      </c>
      <c r="K42" s="105" t="n">
        <v>4.455555555555556</v>
      </c>
      <c r="L42" s="105" t="n">
        <v>17.15555555555556</v>
      </c>
      <c r="M42" s="105" t="n">
        <v>9.166666666666668</v>
      </c>
      <c r="N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  <c r="G43" s="103" t="n"/>
      <c r="H43" s="103" t="n"/>
      <c r="I43" s="103" t="n"/>
      <c r="J43" s="103" t="n"/>
      <c r="K43" s="103" t="n"/>
      <c r="L43" s="103" t="n"/>
      <c r="M43" s="103" t="n"/>
      <c r="N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  <c r="G44" s="103" t="n"/>
      <c r="H44" s="103" t="n"/>
      <c r="I44" s="103" t="n"/>
      <c r="J44" s="103" t="n"/>
      <c r="K44" s="103" t="n"/>
      <c r="L44" s="103" t="n"/>
      <c r="M44" s="103" t="n"/>
      <c r="N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  <c r="G45" s="103" t="n"/>
      <c r="H45" s="103" t="n"/>
      <c r="I45" s="103" t="n"/>
      <c r="J45" s="103" t="n"/>
      <c r="K45" s="103" t="n"/>
      <c r="L45" s="103" t="n"/>
      <c r="M45" s="103" t="n"/>
      <c r="N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  <c r="G46" s="103" t="n"/>
      <c r="H46" s="103" t="n"/>
      <c r="I46" s="103" t="n"/>
      <c r="J46" s="103" t="n"/>
      <c r="K46" s="103" t="n"/>
      <c r="L46" s="103" t="n"/>
      <c r="M46" s="103" t="n"/>
      <c r="N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  <c r="G47" s="103" t="n"/>
      <c r="H47" s="103" t="n"/>
      <c r="I47" s="103" t="n"/>
      <c r="J47" s="103" t="n"/>
      <c r="K47" s="103" t="n"/>
      <c r="L47" s="103" t="n"/>
      <c r="M47" s="103" t="n"/>
      <c r="N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105" t="n">
        <v>1</v>
      </c>
      <c r="E48" s="105" t="n">
        <v>0</v>
      </c>
      <c r="F48" s="105" t="n">
        <v>0</v>
      </c>
      <c r="G48" s="105" t="n">
        <v>4</v>
      </c>
      <c r="H48" s="105" t="n">
        <v>0</v>
      </c>
      <c r="I48" s="105" t="n">
        <v>0</v>
      </c>
      <c r="J48" s="105" t="n">
        <v>4</v>
      </c>
      <c r="K48" s="105" t="n">
        <v>6</v>
      </c>
      <c r="L48" s="105" t="n">
        <v>8</v>
      </c>
      <c r="M48" s="105" t="n">
        <v>0</v>
      </c>
      <c r="N48" s="103" t="n"/>
    </row>
    <row r="49" outlineLevel="2" ht="15" customHeight="1" s="102">
      <c r="A49" s="103" t="n"/>
      <c r="B49" s="103" t="n"/>
      <c r="C49" s="17" t="n">
        <v>0.05</v>
      </c>
      <c r="D49" s="105" t="n">
        <v>1</v>
      </c>
      <c r="E49" s="105" t="n">
        <v>0.45</v>
      </c>
      <c r="F49" s="105" t="n">
        <v>0.45</v>
      </c>
      <c r="G49" s="105" t="n">
        <v>4.45</v>
      </c>
      <c r="H49" s="105" t="n">
        <v>0.45</v>
      </c>
      <c r="I49" s="105" t="n">
        <v>0.45</v>
      </c>
      <c r="J49" s="105" t="n">
        <v>4</v>
      </c>
      <c r="K49" s="105" t="n">
        <v>6.9</v>
      </c>
      <c r="L49" s="105" t="n">
        <v>8.449999999999999</v>
      </c>
      <c r="M49" s="105" t="n">
        <v>0.45</v>
      </c>
      <c r="N49" s="103" t="n"/>
    </row>
    <row r="50" outlineLevel="2" ht="15" customHeight="1" s="102">
      <c r="A50" s="103" t="n"/>
      <c r="B50" s="103" t="n"/>
      <c r="C50" s="18" t="n">
        <v>0.25</v>
      </c>
      <c r="D50" s="105" t="n">
        <v>2.5</v>
      </c>
      <c r="E50" s="105" t="n">
        <v>2.25</v>
      </c>
      <c r="F50" s="105" t="n">
        <v>2.25</v>
      </c>
      <c r="G50" s="105" t="n">
        <v>6.25</v>
      </c>
      <c r="H50" s="105" t="n">
        <v>1</v>
      </c>
      <c r="I50" s="105" t="n">
        <v>1.25</v>
      </c>
      <c r="J50" s="105" t="n">
        <v>4</v>
      </c>
      <c r="K50" s="105" t="n">
        <v>10</v>
      </c>
      <c r="L50" s="105" t="n">
        <v>11.5</v>
      </c>
      <c r="M50" s="105" t="n">
        <v>2.25</v>
      </c>
      <c r="N50" s="103" t="n"/>
    </row>
    <row r="51" outlineLevel="2" ht="15" customHeight="1" s="102">
      <c r="A51" s="103" t="n"/>
      <c r="B51" s="103" t="n"/>
      <c r="C51" s="3" t="n">
        <v>0.5</v>
      </c>
      <c r="D51" s="105" t="n">
        <v>4.5</v>
      </c>
      <c r="E51" s="105" t="n">
        <v>4.5</v>
      </c>
      <c r="F51" s="105" t="n">
        <v>4.5</v>
      </c>
      <c r="G51" s="105" t="n">
        <v>8.5</v>
      </c>
      <c r="H51" s="105" t="n">
        <v>1</v>
      </c>
      <c r="I51" s="105" t="n">
        <v>2.5</v>
      </c>
      <c r="J51" s="105" t="n">
        <v>8</v>
      </c>
      <c r="K51" s="105" t="n">
        <v>10.5</v>
      </c>
      <c r="L51" s="105" t="n">
        <v>15.5</v>
      </c>
      <c r="M51" s="105" t="n">
        <v>4.5</v>
      </c>
      <c r="N51" s="103" t="n"/>
    </row>
    <row r="52" outlineLevel="2" ht="15" customHeight="1" s="102">
      <c r="A52" s="103" t="n"/>
      <c r="B52" s="103" t="n"/>
      <c r="C52" s="17" t="n">
        <v>0.75</v>
      </c>
      <c r="D52" s="105" t="n">
        <v>5.75</v>
      </c>
      <c r="E52" s="105" t="n">
        <v>6.75</v>
      </c>
      <c r="F52" s="105" t="n">
        <v>6.75</v>
      </c>
      <c r="G52" s="105" t="n">
        <v>10.75</v>
      </c>
      <c r="H52" s="105" t="n">
        <v>1</v>
      </c>
      <c r="I52" s="105" t="n">
        <v>3.75</v>
      </c>
      <c r="J52" s="105" t="n">
        <v>8.75</v>
      </c>
      <c r="K52" s="105" t="n">
        <v>11</v>
      </c>
      <c r="L52" s="105" t="n">
        <v>18</v>
      </c>
      <c r="M52" s="105" t="n">
        <v>6.75</v>
      </c>
      <c r="N52" s="103" t="n"/>
    </row>
    <row r="53" outlineLevel="2" ht="15" customHeight="1" s="102">
      <c r="A53" s="103" t="n"/>
      <c r="B53" s="103" t="n"/>
      <c r="C53" s="17" t="n">
        <v>0.95</v>
      </c>
      <c r="D53" s="105" t="n">
        <v>6.549999999999999</v>
      </c>
      <c r="E53" s="105" t="n">
        <v>8.549999999999999</v>
      </c>
      <c r="F53" s="105" t="n">
        <v>8.549999999999999</v>
      </c>
      <c r="G53" s="105" t="n">
        <v>12.55</v>
      </c>
      <c r="H53" s="105" t="n">
        <v>2</v>
      </c>
      <c r="I53" s="105" t="n">
        <v>5.549999999999999</v>
      </c>
      <c r="J53" s="105" t="n">
        <v>10.1</v>
      </c>
      <c r="K53" s="105" t="n">
        <v>13</v>
      </c>
      <c r="L53" s="105" t="n">
        <v>19</v>
      </c>
      <c r="M53" s="105" t="n">
        <v>8.549999999999999</v>
      </c>
      <c r="N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105" t="n">
        <v>7</v>
      </c>
      <c r="E54" s="105" t="n">
        <v>9</v>
      </c>
      <c r="F54" s="105" t="n">
        <v>9</v>
      </c>
      <c r="G54" s="105" t="n">
        <v>13</v>
      </c>
      <c r="H54" s="105" t="n">
        <v>2</v>
      </c>
      <c r="I54" s="105" t="n">
        <v>6</v>
      </c>
      <c r="J54" s="105" t="n">
        <v>11</v>
      </c>
      <c r="K54" s="105" t="n">
        <v>13</v>
      </c>
      <c r="L54" s="105" t="n">
        <v>19</v>
      </c>
      <c r="M54" s="105" t="n">
        <v>9</v>
      </c>
      <c r="N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105" t="n">
        <v>6</v>
      </c>
      <c r="E55" s="105" t="n">
        <v>9</v>
      </c>
      <c r="F55" s="105" t="n">
        <v>9</v>
      </c>
      <c r="G55" s="105" t="n">
        <v>9</v>
      </c>
      <c r="H55" s="105" t="n">
        <v>2</v>
      </c>
      <c r="I55" s="105" t="n">
        <v>6</v>
      </c>
      <c r="J55" s="105" t="n">
        <v>7</v>
      </c>
      <c r="K55" s="105" t="n">
        <v>7</v>
      </c>
      <c r="L55" s="105" t="n">
        <v>11</v>
      </c>
      <c r="M55" s="105" t="n">
        <v>9</v>
      </c>
      <c r="N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105" t="n">
        <v>3.25</v>
      </c>
      <c r="E56" s="105" t="n">
        <v>4.5</v>
      </c>
      <c r="F56" s="105" t="n">
        <v>4.5</v>
      </c>
      <c r="G56" s="105" t="n">
        <v>4.5</v>
      </c>
      <c r="H56" s="105" t="n">
        <v>0</v>
      </c>
      <c r="I56" s="105" t="n">
        <v>2.5</v>
      </c>
      <c r="J56" s="105" t="n">
        <v>4.75</v>
      </c>
      <c r="K56" s="105" t="n">
        <v>1</v>
      </c>
      <c r="L56" s="105" t="n">
        <v>6.5</v>
      </c>
      <c r="M56" s="105" t="n">
        <v>4.5</v>
      </c>
      <c r="N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  <c r="G57" s="103" t="n"/>
      <c r="H57" s="103" t="n"/>
      <c r="I57" s="103" t="n"/>
      <c r="J57" s="103" t="n"/>
      <c r="K57" s="103" t="n"/>
      <c r="L57" s="103" t="n"/>
      <c r="M57" s="103" t="n"/>
      <c r="N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  <c r="G58" s="103" t="n"/>
      <c r="H58" s="103" t="n"/>
      <c r="I58" s="103" t="n"/>
      <c r="J58" s="103" t="n"/>
      <c r="K58" s="103" t="n"/>
      <c r="L58" s="103" t="n"/>
      <c r="M58" s="103" t="n"/>
      <c r="N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  <c r="G59" s="103" t="n"/>
      <c r="H59" s="103" t="n"/>
      <c r="I59" s="103" t="n"/>
      <c r="J59" s="103" t="n"/>
      <c r="K59" s="103" t="n"/>
      <c r="L59" s="103" t="n"/>
      <c r="M59" s="103" t="n"/>
      <c r="N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  <c r="G60" s="110" t="b">
        <v>0</v>
      </c>
      <c r="H60" s="110" t="b">
        <v>0</v>
      </c>
      <c r="I60" s="110" t="b">
        <v>0</v>
      </c>
      <c r="J60" s="110" t="b">
        <v>0</v>
      </c>
      <c r="K60" s="110" t="b">
        <v>0</v>
      </c>
      <c r="L60" s="110" t="b">
        <v>0</v>
      </c>
      <c r="M60" s="110" t="b">
        <v>0</v>
      </c>
      <c r="N60" s="110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  <c r="G61" s="110" t="b">
        <v>0</v>
      </c>
      <c r="H61" s="110" t="b">
        <v>0</v>
      </c>
      <c r="I61" s="110" t="b">
        <v>0</v>
      </c>
      <c r="J61" s="110" t="b">
        <v>0</v>
      </c>
      <c r="K61" s="110" t="b">
        <v>0</v>
      </c>
      <c r="L61" s="110" t="b">
        <v>0</v>
      </c>
      <c r="M61" s="110" t="b">
        <v>0</v>
      </c>
      <c r="N61" s="110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  <c r="G62" s="110" t="b">
        <v>0</v>
      </c>
      <c r="H62" s="110" t="b">
        <v>0</v>
      </c>
      <c r="I62" s="110" t="b">
        <v>0</v>
      </c>
      <c r="J62" s="110" t="b">
        <v>0</v>
      </c>
      <c r="K62" s="110" t="b">
        <v>0</v>
      </c>
      <c r="L62" s="110" t="b">
        <v>0</v>
      </c>
      <c r="M62" s="110" t="b">
        <v>0</v>
      </c>
      <c r="N62" s="110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  <c r="G63" s="110" t="b">
        <v>0</v>
      </c>
      <c r="H63" s="110" t="b">
        <v>0</v>
      </c>
      <c r="I63" s="110" t="b">
        <v>0</v>
      </c>
      <c r="J63" s="110" t="b">
        <v>0</v>
      </c>
      <c r="K63" s="110" t="b">
        <v>0</v>
      </c>
      <c r="L63" s="110" t="b">
        <v>0</v>
      </c>
      <c r="M63" s="110" t="b">
        <v>0</v>
      </c>
      <c r="N63" s="110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  <c r="G64" s="110" t="b">
        <v>0</v>
      </c>
      <c r="H64" s="110" t="b">
        <v>0</v>
      </c>
      <c r="I64" s="110" t="b">
        <v>0</v>
      </c>
      <c r="J64" s="110" t="b">
        <v>0</v>
      </c>
      <c r="K64" s="110" t="b">
        <v>0</v>
      </c>
      <c r="L64" s="110" t="b">
        <v>0</v>
      </c>
      <c r="M64" s="110" t="b">
        <v>0</v>
      </c>
      <c r="N64" s="110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  <c r="G65" s="110" t="b">
        <v>0</v>
      </c>
      <c r="H65" s="110" t="b">
        <v>0</v>
      </c>
      <c r="I65" s="110" t="b">
        <v>0</v>
      </c>
      <c r="J65" s="110" t="b">
        <v>0</v>
      </c>
      <c r="K65" s="110" t="b">
        <v>0</v>
      </c>
      <c r="L65" s="110" t="b">
        <v>0</v>
      </c>
      <c r="M65" s="110" t="b">
        <v>0</v>
      </c>
      <c r="N65" s="110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  <c r="G66" s="110" t="b">
        <v>0</v>
      </c>
      <c r="H66" s="110" t="b">
        <v>0</v>
      </c>
      <c r="I66" s="110" t="b">
        <v>0</v>
      </c>
      <c r="J66" s="110" t="b">
        <v>0</v>
      </c>
      <c r="K66" s="110" t="b">
        <v>0</v>
      </c>
      <c r="L66" s="110" t="b">
        <v>0</v>
      </c>
      <c r="M66" s="110" t="b">
        <v>0</v>
      </c>
      <c r="N66" s="110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  <c r="G67" s="110" t="b">
        <v>0</v>
      </c>
      <c r="H67" s="110" t="b">
        <v>0</v>
      </c>
      <c r="I67" s="110" t="b">
        <v>0</v>
      </c>
      <c r="J67" s="110" t="b">
        <v>0</v>
      </c>
      <c r="K67" s="110" t="b">
        <v>0</v>
      </c>
      <c r="L67" s="110" t="b">
        <v>0</v>
      </c>
      <c r="M67" s="110" t="b">
        <v>0</v>
      </c>
      <c r="N67" s="110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  <c r="G68" s="103" t="n"/>
      <c r="H68" s="103" t="n"/>
      <c r="I68" s="103" t="n"/>
      <c r="J68" s="103" t="n"/>
      <c r="K68" s="103" t="n"/>
      <c r="L68" s="103" t="n"/>
      <c r="M68" s="103" t="n"/>
      <c r="N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  <c r="G69" s="103" t="n"/>
      <c r="H69" s="103" t="n"/>
      <c r="I69" s="103" t="n"/>
      <c r="J69" s="103" t="n"/>
      <c r="K69" s="103" t="n"/>
      <c r="L69" s="103" t="n"/>
      <c r="M69" s="103" t="n"/>
      <c r="N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  <c r="G70" s="103" t="n"/>
      <c r="H70" s="103" t="n"/>
      <c r="I70" s="103" t="n"/>
      <c r="J70" s="103" t="n"/>
      <c r="K70" s="103" t="n"/>
      <c r="L70" s="103" t="n"/>
      <c r="M70" s="103" t="n"/>
      <c r="N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  <c r="G71" s="103" t="n"/>
      <c r="H71" s="103" t="n"/>
      <c r="I71" s="103" t="n"/>
      <c r="J71" s="103" t="n"/>
      <c r="K71" s="103" t="n"/>
      <c r="L71" s="103" t="n"/>
      <c r="M71" s="103" t="n"/>
      <c r="N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  <c r="G72" s="103" t="n"/>
      <c r="H72" s="103" t="n"/>
      <c r="I72" s="103" t="n"/>
      <c r="J72" s="103" t="n"/>
      <c r="K72" s="103" t="n"/>
      <c r="L72" s="103" t="n"/>
      <c r="M72" s="103" t="n"/>
      <c r="N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  <c r="G73" s="103" t="n"/>
      <c r="H73" s="103" t="n"/>
      <c r="I73" s="103" t="n"/>
      <c r="J73" s="103" t="n"/>
      <c r="K73" s="103" t="n"/>
      <c r="L73" s="103" t="n"/>
      <c r="M73" s="103" t="n"/>
      <c r="N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  <c r="G74" s="103" t="n"/>
      <c r="H74" s="103" t="n"/>
      <c r="I74" s="103" t="n"/>
      <c r="J74" s="103" t="n"/>
      <c r="K74" s="103" t="n"/>
      <c r="L74" s="103" t="n"/>
      <c r="M74" s="103" t="n"/>
      <c r="N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  <c r="G75" s="103" t="n"/>
      <c r="H75" s="103" t="n"/>
      <c r="I75" s="103" t="n"/>
      <c r="J75" s="103" t="n"/>
      <c r="K75" s="103" t="n"/>
      <c r="L75" s="103" t="n"/>
      <c r="M75" s="103" t="n"/>
      <c r="N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  <c r="G76" s="103" t="n"/>
      <c r="H76" s="103" t="n"/>
      <c r="I76" s="103" t="n"/>
      <c r="J76" s="103" t="n"/>
      <c r="K76" s="103" t="n"/>
      <c r="L76" s="103" t="n"/>
      <c r="M76" s="103" t="n"/>
      <c r="N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  <c r="G77" s="103" t="n"/>
      <c r="H77" s="103" t="n"/>
      <c r="I77" s="103" t="n"/>
      <c r="J77" s="103" t="n"/>
      <c r="K77" s="103" t="n"/>
      <c r="L77" s="103" t="n"/>
      <c r="M77" s="103" t="n"/>
      <c r="N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  <c r="G78" s="103" t="n"/>
      <c r="H78" s="103" t="n"/>
      <c r="I78" s="103" t="n"/>
      <c r="J78" s="103" t="n"/>
      <c r="K78" s="103" t="n"/>
      <c r="L78" s="103" t="n"/>
      <c r="M78" s="103" t="n"/>
      <c r="N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  <c r="G79" s="103" t="n"/>
      <c r="H79" s="103" t="n"/>
      <c r="I79" s="103" t="n"/>
      <c r="J79" s="103" t="n"/>
      <c r="K79" s="103" t="n"/>
      <c r="L79" s="103" t="n"/>
      <c r="M79" s="103" t="n"/>
      <c r="N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  <c r="G80" s="103" t="n"/>
      <c r="H80" s="103" t="n"/>
      <c r="I80" s="103" t="n"/>
      <c r="J80" s="103" t="n"/>
      <c r="K80" s="103" t="n"/>
      <c r="L80" s="103" t="n"/>
      <c r="M80" s="103" t="n"/>
      <c r="N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gold</t>
        </is>
      </c>
      <c r="E81" s="98" t="inlineStr">
        <is>
          <t>silver</t>
        </is>
      </c>
      <c r="F81" s="98" t="inlineStr">
        <is>
          <t>crude</t>
        </is>
      </c>
      <c r="G81" s="98" t="inlineStr">
        <is>
          <t>slick</t>
        </is>
      </c>
      <c r="H81" s="98" t="inlineStr">
        <is>
          <t>copper</t>
        </is>
      </c>
      <c r="I81" s="98" t="inlineStr">
        <is>
          <t>iron</t>
        </is>
      </c>
      <c r="J81" s="98" t="inlineStr">
        <is>
          <t>diamond</t>
        </is>
      </c>
      <c r="K81" s="98" t="inlineStr">
        <is>
          <t>rubber</t>
        </is>
      </c>
      <c r="L81" s="98" t="inlineStr">
        <is>
          <t>lead</t>
        </is>
      </c>
      <c r="M81" s="98" t="inlineStr">
        <is>
          <t>index</t>
        </is>
      </c>
      <c r="N81" s="98" t="inlineStr">
        <is>
          <t>HasBlank</t>
        </is>
      </c>
      <c r="O81" s="86" t="inlineStr">
        <is>
          <t>Record Hash</t>
        </is>
      </c>
      <c r="P81" s="86" t="n"/>
    </row>
    <row r="82" ht="15" customHeight="1" s="102">
      <c r="A82" s="103" t="n"/>
      <c r="B82" s="103" t="n"/>
      <c r="C82" s="86" t="inlineStr">
        <is>
          <t>False</t>
        </is>
      </c>
      <c r="D82" s="82" t="n">
        <v>6</v>
      </c>
      <c r="E82" s="82" t="n">
        <v>0</v>
      </c>
      <c r="F82" s="82" t="n">
        <v>9</v>
      </c>
      <c r="G82" s="82" t="n">
        <v>13</v>
      </c>
      <c r="H82" s="82" t="n">
        <v>1</v>
      </c>
      <c r="I82" s="82" t="n">
        <v>0</v>
      </c>
      <c r="J82" s="82" t="n">
        <v>8</v>
      </c>
      <c r="K82" s="82" t="n">
        <v>10</v>
      </c>
      <c r="L82" s="82" t="n">
        <v>9</v>
      </c>
      <c r="M82" s="82" t="n">
        <v>0</v>
      </c>
      <c r="N82" s="82" t="n">
        <v>0</v>
      </c>
      <c r="O82" s="86" t="n">
        <v>5.828489189656998e+17</v>
      </c>
      <c r="P82" s="86" t="n"/>
    </row>
    <row r="83" ht="15" customHeight="1" s="102">
      <c r="A83" s="103" t="n"/>
      <c r="B83" s="103" t="n"/>
      <c r="C83" s="86" t="inlineStr">
        <is>
          <t>False</t>
        </is>
      </c>
      <c r="D83" s="82" t="n">
        <v>4</v>
      </c>
      <c r="E83" s="82" t="n">
        <v>1</v>
      </c>
      <c r="F83" s="82" t="n">
        <v>8</v>
      </c>
      <c r="G83" s="82" t="n">
        <v>12</v>
      </c>
      <c r="H83" s="82" t="n">
        <v>0</v>
      </c>
      <c r="I83" s="82" t="n">
        <v>3</v>
      </c>
      <c r="J83" s="82" t="n">
        <v>11</v>
      </c>
      <c r="K83" s="82" t="n">
        <v>11</v>
      </c>
      <c r="L83" s="82" t="n">
        <v>13</v>
      </c>
      <c r="M83" s="82" t="n">
        <v>1</v>
      </c>
      <c r="N83" s="82" t="n">
        <v>0</v>
      </c>
      <c r="O83" s="86" t="n">
        <v>3.227063498332117e+18</v>
      </c>
      <c r="P83" s="86" t="n"/>
    </row>
    <row r="84">
      <c r="A84" s="103" t="n"/>
      <c r="C84" s="86" t="inlineStr">
        <is>
          <t>False</t>
        </is>
      </c>
      <c r="D84" s="82" t="n">
        <v>5</v>
      </c>
      <c r="E84" s="82" t="n">
        <v>2</v>
      </c>
      <c r="F84" s="82" t="n">
        <v>7</v>
      </c>
      <c r="G84" s="82" t="n">
        <v>11</v>
      </c>
      <c r="H84" s="82" t="n">
        <v>1</v>
      </c>
      <c r="I84" s="82" t="n">
        <v>3</v>
      </c>
      <c r="J84" s="82" t="n">
        <v>4</v>
      </c>
      <c r="K84" s="82" t="n">
        <v>8</v>
      </c>
      <c r="L84" s="82" t="n">
        <v>19</v>
      </c>
      <c r="M84" s="82" t="n">
        <v>2</v>
      </c>
      <c r="N84" s="82" t="n">
        <v>0</v>
      </c>
      <c r="O84" s="86" t="n">
        <v>1.055824167023037e+19</v>
      </c>
      <c r="P84" s="86" t="n"/>
    </row>
    <row r="85">
      <c r="A85" s="103" t="n"/>
      <c r="C85" s="86" t="inlineStr">
        <is>
          <t>False</t>
        </is>
      </c>
      <c r="D85" s="82" t="n">
        <v>1</v>
      </c>
      <c r="E85" s="82" t="n">
        <v>3</v>
      </c>
      <c r="F85" s="82" t="n">
        <v>6</v>
      </c>
      <c r="G85" s="82" t="n">
        <v>10</v>
      </c>
      <c r="H85" s="82" t="n">
        <v>2</v>
      </c>
      <c r="I85" s="82" t="n">
        <v>1</v>
      </c>
      <c r="J85" s="82" t="n">
        <v>9</v>
      </c>
      <c r="K85" s="82" t="n">
        <v>11</v>
      </c>
      <c r="L85" s="82" t="n">
        <v>11</v>
      </c>
      <c r="M85" s="82" t="n">
        <v>3</v>
      </c>
      <c r="N85" s="82" t="n">
        <v>0</v>
      </c>
      <c r="O85" s="86" t="n">
        <v>2.187964347168991e+18</v>
      </c>
      <c r="P85" s="86" t="n"/>
    </row>
    <row r="86">
      <c r="A86" s="103" t="n"/>
      <c r="C86" s="86" t="inlineStr">
        <is>
          <t>False</t>
        </is>
      </c>
      <c r="D86" s="82" t="n">
        <v>6</v>
      </c>
      <c r="E86" s="82" t="n">
        <v>4</v>
      </c>
      <c r="F86" s="82" t="n">
        <v>5</v>
      </c>
      <c r="G86" s="82" t="n">
        <v>9</v>
      </c>
      <c r="H86" s="82" t="n">
        <v>2</v>
      </c>
      <c r="I86" s="82" t="n">
        <v>5</v>
      </c>
      <c r="J86" s="82" t="n">
        <v>8</v>
      </c>
      <c r="K86" s="82" t="n">
        <v>6</v>
      </c>
      <c r="L86" s="82" t="n">
        <v>16</v>
      </c>
      <c r="M86" s="82" t="n">
        <v>4</v>
      </c>
      <c r="N86" s="82" t="n">
        <v>0</v>
      </c>
      <c r="O86" s="86" t="n">
        <v>8.866423529190242e+18</v>
      </c>
      <c r="P86" s="86" t="n"/>
    </row>
    <row r="87">
      <c r="A87" s="103" t="n"/>
      <c r="C87" s="86" t="inlineStr">
        <is>
          <t>False</t>
        </is>
      </c>
      <c r="D87" s="82" t="n">
        <v>1</v>
      </c>
      <c r="E87" s="82" t="n">
        <v>5</v>
      </c>
      <c r="F87" s="82" t="n">
        <v>4</v>
      </c>
      <c r="G87" s="82" t="n">
        <v>8</v>
      </c>
      <c r="H87" s="82" t="n">
        <v>1</v>
      </c>
      <c r="I87" s="82" t="n">
        <v>2</v>
      </c>
      <c r="J87" s="82" t="n">
        <v>8</v>
      </c>
      <c r="K87" s="82" t="n">
        <v>10</v>
      </c>
      <c r="L87" s="82" t="n">
        <v>8</v>
      </c>
      <c r="M87" s="82" t="n">
        <v>5</v>
      </c>
      <c r="N87" s="82" t="n">
        <v>0</v>
      </c>
      <c r="O87" s="86" t="n">
        <v>2.837460301262362e+18</v>
      </c>
      <c r="P87" s="86" t="n"/>
    </row>
    <row r="88">
      <c r="A88" s="103" t="n"/>
      <c r="C88" s="86" t="inlineStr">
        <is>
          <t>False</t>
        </is>
      </c>
      <c r="D88" s="82" t="n">
        <v>4</v>
      </c>
      <c r="E88" s="82" t="n">
        <v>6</v>
      </c>
      <c r="F88" s="82" t="n">
        <v>3</v>
      </c>
      <c r="G88" s="82" t="n">
        <v>7</v>
      </c>
      <c r="H88" s="82" t="n">
        <v>1</v>
      </c>
      <c r="I88" s="82" t="n">
        <v>1</v>
      </c>
      <c r="J88" s="82" t="n">
        <v>4</v>
      </c>
      <c r="K88" s="82" t="n">
        <v>13</v>
      </c>
      <c r="L88" s="82" t="n">
        <v>15</v>
      </c>
      <c r="M88" s="82" t="n">
        <v>6</v>
      </c>
      <c r="N88" s="82" t="n">
        <v>0</v>
      </c>
      <c r="O88" s="86" t="n">
        <v>1.295449726147087e+19</v>
      </c>
      <c r="P88" s="86" t="n"/>
    </row>
    <row r="89">
      <c r="A89" s="103" t="n"/>
      <c r="C89" s="86" t="inlineStr">
        <is>
          <t>False</t>
        </is>
      </c>
      <c r="D89" s="82" t="n">
        <v>7</v>
      </c>
      <c r="E89" s="82" t="n">
        <v>7</v>
      </c>
      <c r="F89" s="82" t="n">
        <v>2</v>
      </c>
      <c r="G89" s="82" t="n">
        <v>6</v>
      </c>
      <c r="H89" s="82" t="n">
        <v>1</v>
      </c>
      <c r="I89" s="82" t="n">
        <v>2</v>
      </c>
      <c r="J89" s="82" t="n">
        <v>9</v>
      </c>
      <c r="K89" s="82" t="n">
        <v>10</v>
      </c>
      <c r="L89" s="82" t="n">
        <v>18</v>
      </c>
      <c r="M89" s="82" t="n">
        <v>7</v>
      </c>
      <c r="N89" s="82" t="n">
        <v>0</v>
      </c>
      <c r="O89" s="86" t="n">
        <v>9.309316161110817e+18</v>
      </c>
      <c r="P89" s="86" t="n"/>
    </row>
    <row r="90">
      <c r="A90" s="103" t="n"/>
      <c r="C90" s="86" t="inlineStr">
        <is>
          <t>False</t>
        </is>
      </c>
      <c r="D90" s="82" t="n">
        <v>5</v>
      </c>
      <c r="E90" s="82" t="n">
        <v>8</v>
      </c>
      <c r="F90" s="82" t="n">
        <v>1</v>
      </c>
      <c r="G90" s="82" t="n">
        <v>5</v>
      </c>
      <c r="H90" s="82" t="n">
        <v>1</v>
      </c>
      <c r="I90" s="82" t="n">
        <v>4</v>
      </c>
      <c r="J90" s="82" t="n">
        <v>4</v>
      </c>
      <c r="K90" s="82" t="n">
        <v>13</v>
      </c>
      <c r="L90" s="82" t="n">
        <v>19</v>
      </c>
      <c r="M90" s="82" t="n">
        <v>8</v>
      </c>
      <c r="N90" s="82" t="n">
        <v>0</v>
      </c>
      <c r="O90" s="86" t="n">
        <v>6.360588903088249e+18</v>
      </c>
      <c r="P90" s="86" t="n"/>
    </row>
    <row r="91">
      <c r="A91" s="103" t="n"/>
      <c r="C91" s="86" t="inlineStr">
        <is>
          <t>False</t>
        </is>
      </c>
      <c r="D91" s="82" t="n">
        <v>2</v>
      </c>
      <c r="E91" s="82" t="n">
        <v>9</v>
      </c>
      <c r="F91" s="82" t="n">
        <v>0</v>
      </c>
      <c r="G91" s="82" t="n">
        <v>4</v>
      </c>
      <c r="H91" s="82" t="n">
        <v>1</v>
      </c>
      <c r="I91" s="82" t="n">
        <v>6</v>
      </c>
      <c r="J91" s="82" t="n">
        <v>4</v>
      </c>
      <c r="K91" s="82" t="n">
        <v>11</v>
      </c>
      <c r="L91" s="82" t="n">
        <v>18</v>
      </c>
      <c r="M91" s="82" t="n">
        <v>9</v>
      </c>
      <c r="N91" s="82" t="n">
        <v>0</v>
      </c>
      <c r="O91" s="86" t="n">
        <v>1.010240504304759e+19</v>
      </c>
      <c r="P91" s="86" t="n"/>
    </row>
    <row r="92">
      <c r="A92" s="103" t="n"/>
    </row>
    <row r="93">
      <c r="A93" s="103" t="n"/>
    </row>
    <row r="94">
      <c r="A94" s="103" t="n"/>
    </row>
    <row r="95">
      <c r="A95" s="103" t="n"/>
    </row>
    <row r="96">
      <c r="A96" s="103" t="n"/>
    </row>
    <row r="97">
      <c r="A97" s="103" t="n"/>
    </row>
    <row r="98">
      <c r="A98" s="103" t="n"/>
    </row>
    <row r="99">
      <c r="A99" s="103" t="n"/>
    </row>
    <row r="100">
      <c r="A100" s="103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 codeName="Sheet2">
    <tabColor rgb="FF686868"/>
    <outlinePr summaryBelow="1" summaryRight="1"/>
    <pageSetUpPr/>
  </sheetPr>
  <dimension ref="A1:Z182"/>
  <sheetViews>
    <sheetView workbookViewId="0">
      <selection activeCell="A1" sqref="A1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27" customWidth="1" style="83" min="7" max="16384"/>
    <col width="27" customWidth="1" style="102" min="8" max="8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5.1" customHeight="1" s="102">
      <c r="A2" s="103" t="n"/>
      <c r="B2" s="103" t="n"/>
      <c r="C2" s="103" t="n"/>
      <c r="D2" s="103" t="n"/>
      <c r="E2" s="103" t="n"/>
      <c r="F2" s="103" t="n"/>
      <c r="G2" s="103" t="n"/>
      <c r="H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  <c r="G3" s="103" t="n"/>
      <c r="H3" s="103" t="n"/>
    </row>
    <row r="4" ht="5.1" customHeight="1" s="102">
      <c r="A4" s="103" t="n"/>
      <c r="B4" s="57" t="n"/>
      <c r="C4" s="103" t="n"/>
      <c r="D4" s="103" t="n"/>
      <c r="E4" s="103" t="n"/>
      <c r="F4" s="103" t="n"/>
      <c r="G4" s="103" t="n"/>
      <c r="H4" s="103" t="n"/>
    </row>
    <row r="5" ht="30" customHeight="1" s="102">
      <c r="A5" s="103" t="n"/>
      <c r="B5" s="103" t="e">
        <v>#VALUE!</v>
      </c>
      <c r="C5" s="103" t="inlineStr">
        <is>
          <t>japan_population</t>
        </is>
      </c>
      <c r="D5" s="103" t="n"/>
      <c r="E5" s="103" t="n"/>
      <c r="F5" s="103" t="n"/>
      <c r="G5" s="103" t="n"/>
      <c r="H5" s="103" t="n"/>
    </row>
    <row r="6" ht="10.35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  <c r="G7" s="103" t="n"/>
      <c r="H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  <c r="G9" s="103" t="n"/>
      <c r="H9" s="103" t="n"/>
    </row>
    <row r="10" outlineLevel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101</v>
      </c>
      <c r="F11" s="103" t="n"/>
      <c r="G11" s="103" t="n"/>
      <c r="H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4</v>
      </c>
      <c r="F12" s="103" t="n"/>
      <c r="G12" s="103" t="n"/>
      <c r="H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2750</v>
      </c>
      <c r="F13" s="103" t="n"/>
      <c r="G13" s="103" t="n"/>
      <c r="H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  <c r="G14" s="103" t="n"/>
      <c r="H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</v>
      </c>
      <c r="F15" s="103" t="n"/>
      <c r="G15" s="103" t="n"/>
      <c r="H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  <c r="G16" s="103" t="n"/>
      <c r="H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  <c r="G17" s="106" t="inlineStr">
        <is>
          <t>Definition</t>
        </is>
      </c>
      <c r="H17" s="106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  <c r="G19" s="107" t="inlineStr">
        <is>
          <t>Note</t>
        </is>
      </c>
      <c r="H19" s="107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  <c r="G20" s="103" t="n"/>
      <c r="H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Age</t>
        </is>
      </c>
      <c r="E21" s="109" t="inlineStr">
        <is>
          <t>Males</t>
        </is>
      </c>
      <c r="F21" s="109" t="inlineStr">
        <is>
          <t>Females</t>
        </is>
      </c>
      <c r="G21" s="82" t="inlineStr">
        <is>
          <t>index</t>
        </is>
      </c>
      <c r="H21" s="82" t="inlineStr">
        <is>
          <t>HasBlank</t>
        </is>
      </c>
      <c r="I21" s="82" t="inlineStr">
        <is>
          <t>Record Hash</t>
        </is>
      </c>
      <c r="J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  <c r="G22" s="103" t="n"/>
      <c r="H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  <c r="G23" s="103" t="n"/>
      <c r="H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  <c r="G24" s="103" t="n"/>
      <c r="H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str</t>
        </is>
      </c>
      <c r="E25" s="82" t="inlineStr">
        <is>
          <t>int64</t>
        </is>
      </c>
      <c r="F25" s="82" t="inlineStr">
        <is>
          <t>int64</t>
        </is>
      </c>
      <c r="G25" s="82" t="inlineStr">
        <is>
          <t>int64</t>
        </is>
      </c>
      <c r="H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1</v>
      </c>
      <c r="E26" s="105" t="n">
        <v>1</v>
      </c>
      <c r="F26" s="105" t="n">
        <v>1</v>
      </c>
      <c r="G26" s="105" t="n">
        <v>1</v>
      </c>
      <c r="H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</v>
      </c>
      <c r="G27" s="105" t="n">
        <v>0</v>
      </c>
      <c r="H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0.3643636363636364</v>
      </c>
      <c r="E28" s="105" t="n">
        <v>0.2938181818181818</v>
      </c>
      <c r="F28" s="105" t="n">
        <v>0.2938181818181818</v>
      </c>
      <c r="G28" s="105" t="n">
        <v>0.048</v>
      </c>
      <c r="H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1002</v>
      </c>
      <c r="E29" s="104" t="n">
        <v>808</v>
      </c>
      <c r="F29" s="104" t="n">
        <v>808</v>
      </c>
      <c r="G29" s="104" t="n">
        <v>132</v>
      </c>
      <c r="H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101</v>
      </c>
      <c r="E30" s="104" t="n">
        <v>101</v>
      </c>
      <c r="F30" s="104" t="n">
        <v>101</v>
      </c>
      <c r="G30" s="104" t="n">
        <v>101</v>
      </c>
      <c r="H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101</v>
      </c>
      <c r="E31" s="104" t="n">
        <v>101</v>
      </c>
      <c r="F31" s="104" t="n">
        <v>101</v>
      </c>
      <c r="G31" s="104" t="n">
        <v>101</v>
      </c>
      <c r="H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0</v>
      </c>
      <c r="G32" s="104" t="n">
        <v>0</v>
      </c>
      <c r="H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  <c r="G33" s="103" t="n"/>
      <c r="H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  <c r="G34" s="103" t="n"/>
      <c r="H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  <c r="G35" s="103" t="n"/>
      <c r="H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  <c r="G36" s="103" t="n"/>
      <c r="H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  <c r="G37" s="103" t="n"/>
      <c r="H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105" t="n">
        <v/>
      </c>
      <c r="E38" s="105" t="n">
        <v>595274.1683168317</v>
      </c>
      <c r="F38" s="105" t="n">
        <v>629668.7821782178</v>
      </c>
      <c r="G38" s="105" t="n">
        <v>50</v>
      </c>
      <c r="H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105" t="n">
        <v/>
      </c>
      <c r="E39" s="105" t="n">
        <v>628788</v>
      </c>
      <c r="F39" s="105" t="n">
        <v>614940</v>
      </c>
      <c r="G39" s="105" t="n">
        <v>50</v>
      </c>
      <c r="H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82" t="inlineStr">
        <is>
          <t>0</t>
        </is>
      </c>
      <c r="E40" s="104" t="n">
        <v>9772</v>
      </c>
      <c r="F40" s="104" t="n">
        <v>50252</v>
      </c>
      <c r="G40" s="104" t="n">
        <v>0</v>
      </c>
      <c r="H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/>
      </c>
      <c r="E41" s="105" t="n">
        <v>241556.5995167207</v>
      </c>
      <c r="F41" s="105" t="n">
        <v>221812.3860006291</v>
      </c>
      <c r="G41" s="105" t="n">
        <v>29.30017064796722</v>
      </c>
      <c r="H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/>
      </c>
      <c r="E42" s="105" t="n">
        <v>58349590770.08138</v>
      </c>
      <c r="F42" s="105" t="n">
        <v>49200734583.29208</v>
      </c>
      <c r="G42" s="105" t="n">
        <v>858.5000000000001</v>
      </c>
      <c r="H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  <c r="G43" s="103" t="n"/>
      <c r="H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  <c r="G44" s="103" t="n"/>
      <c r="H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  <c r="G45" s="103" t="n"/>
      <c r="H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  <c r="G46" s="103" t="n"/>
      <c r="H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  <c r="G47" s="103" t="n"/>
      <c r="H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105" t="n">
        <v/>
      </c>
      <c r="E48" s="105" t="n">
        <v>9772</v>
      </c>
      <c r="F48" s="105" t="n">
        <v>50252</v>
      </c>
      <c r="G48" s="105" t="n">
        <v>0</v>
      </c>
      <c r="H48" s="103" t="n"/>
    </row>
    <row r="49" outlineLevel="2" ht="15" customHeight="1" s="102">
      <c r="A49" s="103" t="n"/>
      <c r="B49" s="103" t="n"/>
      <c r="C49" s="17" t="n">
        <v>0.05</v>
      </c>
      <c r="D49" s="105" t="n">
        <v/>
      </c>
      <c r="E49" s="105" t="n">
        <v>49928</v>
      </c>
      <c r="F49" s="105" t="n">
        <v>159961</v>
      </c>
      <c r="G49" s="105" t="n">
        <v>5</v>
      </c>
      <c r="H49" s="103" t="n"/>
    </row>
    <row r="50" outlineLevel="2" ht="15" customHeight="1" s="102">
      <c r="A50" s="103" t="n"/>
      <c r="B50" s="103" t="n"/>
      <c r="C50" s="18" t="n">
        <v>0.25</v>
      </c>
      <c r="D50" s="105" t="n">
        <v/>
      </c>
      <c r="E50" s="105" t="n">
        <v>521998</v>
      </c>
      <c r="F50" s="105" t="n">
        <v>531018</v>
      </c>
      <c r="G50" s="105" t="n">
        <v>25</v>
      </c>
      <c r="H50" s="103" t="n"/>
    </row>
    <row r="51" outlineLevel="2" ht="15" customHeight="1" s="102">
      <c r="A51" s="103" t="n"/>
      <c r="B51" s="103" t="n"/>
      <c r="C51" s="3" t="n">
        <v>0.5</v>
      </c>
      <c r="D51" s="105" t="n">
        <v/>
      </c>
      <c r="E51" s="105" t="n">
        <v>628788</v>
      </c>
      <c r="F51" s="105" t="n">
        <v>614940</v>
      </c>
      <c r="G51" s="105" t="n">
        <v>50</v>
      </c>
      <c r="H51" s="103" t="n"/>
    </row>
    <row r="52" outlineLevel="2" ht="15" customHeight="1" s="102">
      <c r="A52" s="103" t="n"/>
      <c r="B52" s="103" t="n"/>
      <c r="C52" s="17" t="n">
        <v>0.75</v>
      </c>
      <c r="D52" s="105" t="n">
        <v/>
      </c>
      <c r="E52" s="105" t="n">
        <v>744209</v>
      </c>
      <c r="F52" s="105" t="n">
        <v>775708</v>
      </c>
      <c r="G52" s="105" t="n">
        <v>75</v>
      </c>
      <c r="H52" s="103" t="n"/>
    </row>
    <row r="53" outlineLevel="2" ht="15" customHeight="1" s="102">
      <c r="A53" s="103" t="n"/>
      <c r="B53" s="103" t="n"/>
      <c r="C53" s="17" t="n">
        <v>0.95</v>
      </c>
      <c r="D53" s="105" t="n">
        <v/>
      </c>
      <c r="E53" s="105" t="n">
        <v>901124</v>
      </c>
      <c r="F53" s="105" t="n">
        <v>963933</v>
      </c>
      <c r="G53" s="105" t="n">
        <v>95</v>
      </c>
      <c r="H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105" t="n">
        <v/>
      </c>
      <c r="E54" s="105" t="n">
        <v>962378</v>
      </c>
      <c r="F54" s="105" t="n">
        <v>1053061</v>
      </c>
      <c r="G54" s="105" t="n">
        <v>100</v>
      </c>
      <c r="H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105" t="n">
        <v/>
      </c>
      <c r="E55" s="105" t="n">
        <v>952606</v>
      </c>
      <c r="F55" s="105" t="n">
        <v>1002809</v>
      </c>
      <c r="G55" s="105" t="n">
        <v>100</v>
      </c>
      <c r="H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105" t="n">
        <v/>
      </c>
      <c r="E56" s="105" t="n">
        <v>222211</v>
      </c>
      <c r="F56" s="105" t="n">
        <v>244690</v>
      </c>
      <c r="G56" s="105" t="n">
        <v>50</v>
      </c>
      <c r="H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  <c r="G57" s="103" t="n"/>
      <c r="H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  <c r="G58" s="103" t="n"/>
      <c r="H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  <c r="G59" s="103" t="n"/>
      <c r="H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  <c r="G60" s="110" t="b">
        <v>0</v>
      </c>
      <c r="H60" s="110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  <c r="G61" s="110" t="b">
        <v>0</v>
      </c>
      <c r="H61" s="110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  <c r="G62" s="110" t="b">
        <v>0</v>
      </c>
      <c r="H62" s="110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  <c r="G63" s="110" t="b">
        <v>0</v>
      </c>
      <c r="H63" s="110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  <c r="G64" s="110" t="b">
        <v>0</v>
      </c>
      <c r="H64" s="110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  <c r="G65" s="110" t="b">
        <v>0</v>
      </c>
      <c r="H65" s="110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  <c r="G66" s="110" t="b">
        <v>0</v>
      </c>
      <c r="H66" s="110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  <c r="G67" s="110" t="b">
        <v>0</v>
      </c>
      <c r="H67" s="110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  <c r="G68" s="103" t="n"/>
      <c r="H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  <c r="G69" s="103" t="n"/>
      <c r="H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  <c r="G70" s="103" t="n"/>
      <c r="H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  <c r="G71" s="103" t="n"/>
      <c r="H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  <c r="G72" s="103" t="n"/>
      <c r="H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  <c r="G73" s="103" t="n"/>
      <c r="H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  <c r="G74" s="103" t="n"/>
      <c r="H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  <c r="G75" s="103" t="n"/>
      <c r="H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  <c r="G76" s="103" t="n"/>
      <c r="H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  <c r="G77" s="103" t="n"/>
      <c r="H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  <c r="G78" s="103" t="n"/>
      <c r="H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  <c r="G79" s="103" t="n"/>
      <c r="H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  <c r="G80" s="103" t="n"/>
      <c r="H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Age</t>
        </is>
      </c>
      <c r="E81" s="98" t="inlineStr">
        <is>
          <t>Males</t>
        </is>
      </c>
      <c r="F81" s="98" t="inlineStr">
        <is>
          <t>Females</t>
        </is>
      </c>
      <c r="G81" s="98" t="inlineStr">
        <is>
          <t>index</t>
        </is>
      </c>
      <c r="H81" s="98" t="inlineStr">
        <is>
          <t>HasBlank</t>
        </is>
      </c>
      <c r="I81" s="86" t="inlineStr">
        <is>
          <t>Record Hash</t>
        </is>
      </c>
      <c r="J81" s="86" t="n"/>
    </row>
    <row r="82" ht="15" customHeight="1" s="102">
      <c r="A82" s="103" t="n"/>
      <c r="B82" s="103" t="n"/>
      <c r="C82" s="86" t="inlineStr">
        <is>
          <t>False</t>
        </is>
      </c>
      <c r="D82" s="82" t="inlineStr">
        <is>
          <t>0</t>
        </is>
      </c>
      <c r="E82" s="82" t="n">
        <v>441097</v>
      </c>
      <c r="F82" s="82" t="n">
        <v>417432</v>
      </c>
      <c r="G82" s="82" t="n">
        <v>0</v>
      </c>
      <c r="H82" s="82" t="n">
        <v>0</v>
      </c>
      <c r="I82" s="86" t="n">
        <v>1.333860159416207e+19</v>
      </c>
      <c r="J82" s="86" t="n"/>
    </row>
    <row r="83" ht="15" customHeight="1" s="102">
      <c r="A83" s="103" t="n"/>
      <c r="B83" s="103" t="n"/>
      <c r="C83" s="86" t="inlineStr">
        <is>
          <t>False</t>
        </is>
      </c>
      <c r="D83" s="82" t="inlineStr">
        <is>
          <t>1</t>
        </is>
      </c>
      <c r="E83" s="82" t="n">
        <v>447576</v>
      </c>
      <c r="F83" s="82" t="n">
        <v>422832</v>
      </c>
      <c r="G83" s="82" t="n">
        <v>1</v>
      </c>
      <c r="H83" s="82" t="n">
        <v>0</v>
      </c>
      <c r="I83" s="86" t="n">
        <v>1.564948025631524e+18</v>
      </c>
      <c r="J83" s="86" t="n"/>
    </row>
    <row r="84">
      <c r="A84" s="103" t="n"/>
      <c r="C84" s="86" t="inlineStr">
        <is>
          <t>False</t>
        </is>
      </c>
      <c r="D84" s="82" t="inlineStr">
        <is>
          <t>2</t>
        </is>
      </c>
      <c r="E84" s="82" t="n">
        <v>454476</v>
      </c>
      <c r="F84" s="82" t="n">
        <v>428626</v>
      </c>
      <c r="G84" s="82" t="n">
        <v>2</v>
      </c>
      <c r="H84" s="82" t="n">
        <v>0</v>
      </c>
      <c r="I84" s="86" t="n">
        <v>4.905304696103816e+18</v>
      </c>
      <c r="J84" s="86" t="n"/>
    </row>
    <row r="85">
      <c r="A85" s="103" t="n"/>
      <c r="C85" s="86" t="inlineStr">
        <is>
          <t>False</t>
        </is>
      </c>
      <c r="D85" s="82" t="inlineStr">
        <is>
          <t>3</t>
        </is>
      </c>
      <c r="E85" s="82" t="n">
        <v>462238</v>
      </c>
      <c r="F85" s="82" t="n">
        <v>435235</v>
      </c>
      <c r="G85" s="82" t="n">
        <v>3</v>
      </c>
      <c r="H85" s="82" t="n">
        <v>0</v>
      </c>
      <c r="I85" s="86" t="n">
        <v>9.332064824110127e+18</v>
      </c>
      <c r="J85" s="86" t="n"/>
    </row>
    <row r="86">
      <c r="A86" s="103" t="n"/>
      <c r="C86" s="86" t="inlineStr">
        <is>
          <t>False</t>
        </is>
      </c>
      <c r="D86" s="82" t="inlineStr">
        <is>
          <t>4</t>
        </is>
      </c>
      <c r="E86" s="82" t="n">
        <v>482670</v>
      </c>
      <c r="F86" s="82" t="n">
        <v>453838</v>
      </c>
      <c r="G86" s="82" t="n">
        <v>4</v>
      </c>
      <c r="H86" s="82" t="n">
        <v>0</v>
      </c>
      <c r="I86" s="86" t="n">
        <v>8.736998023536421e+18</v>
      </c>
      <c r="J86" s="86" t="n"/>
    </row>
    <row r="87">
      <c r="A87" s="103" t="n"/>
      <c r="C87" s="86" t="inlineStr">
        <is>
          <t>False</t>
        </is>
      </c>
      <c r="D87" s="82" t="inlineStr">
        <is>
          <t>5</t>
        </is>
      </c>
      <c r="E87" s="82" t="n">
        <v>506636</v>
      </c>
      <c r="F87" s="82" t="n">
        <v>475965</v>
      </c>
      <c r="G87" s="82" t="n">
        <v>5</v>
      </c>
      <c r="H87" s="82" t="n">
        <v>0</v>
      </c>
      <c r="I87" s="86" t="n">
        <v>1.216003581396872e+19</v>
      </c>
      <c r="J87" s="86" t="n"/>
    </row>
    <row r="88">
      <c r="A88" s="103" t="n"/>
      <c r="C88" s="86" t="inlineStr">
        <is>
          <t>False</t>
        </is>
      </c>
      <c r="D88" s="82" t="inlineStr">
        <is>
          <t>6</t>
        </is>
      </c>
      <c r="E88" s="82" t="n">
        <v>521998</v>
      </c>
      <c r="F88" s="82" t="n">
        <v>490126</v>
      </c>
      <c r="G88" s="82" t="n">
        <v>6</v>
      </c>
      <c r="H88" s="82" t="n">
        <v>0</v>
      </c>
      <c r="I88" s="86" t="n">
        <v>1.437935588335492e+19</v>
      </c>
      <c r="J88" s="86" t="n"/>
    </row>
    <row r="89">
      <c r="A89" s="103" t="n"/>
      <c r="C89" s="86" t="inlineStr">
        <is>
          <t>False</t>
        </is>
      </c>
      <c r="D89" s="82" t="inlineStr">
        <is>
          <t>7</t>
        </is>
      </c>
      <c r="E89" s="82" t="n">
        <v>537697</v>
      </c>
      <c r="F89" s="82" t="n">
        <v>504629</v>
      </c>
      <c r="G89" s="82" t="n">
        <v>7</v>
      </c>
      <c r="H89" s="82" t="n">
        <v>0</v>
      </c>
      <c r="I89" s="86" t="n">
        <v>1.778736623377926e+19</v>
      </c>
      <c r="J89" s="86" t="n"/>
    </row>
    <row r="90">
      <c r="A90" s="103" t="n"/>
      <c r="C90" s="86" t="inlineStr">
        <is>
          <t>False</t>
        </is>
      </c>
      <c r="D90" s="82" t="inlineStr">
        <is>
          <t>8</t>
        </is>
      </c>
      <c r="E90" s="82" t="n">
        <v>546717</v>
      </c>
      <c r="F90" s="82" t="n">
        <v>512804</v>
      </c>
      <c r="G90" s="82" t="n">
        <v>8</v>
      </c>
      <c r="H90" s="82" t="n">
        <v>0</v>
      </c>
      <c r="I90" s="86" t="n">
        <v>5.432663567648443e+18</v>
      </c>
      <c r="J90" s="86" t="n"/>
    </row>
    <row r="91">
      <c r="A91" s="103" t="n"/>
      <c r="C91" s="86" t="inlineStr">
        <is>
          <t>False</t>
        </is>
      </c>
      <c r="D91" s="82" t="inlineStr">
        <is>
          <t>9</t>
        </is>
      </c>
      <c r="E91" s="82" t="n">
        <v>555277</v>
      </c>
      <c r="F91" s="82" t="n">
        <v>520835</v>
      </c>
      <c r="G91" s="82" t="n">
        <v>9</v>
      </c>
      <c r="H91" s="82" t="n">
        <v>0</v>
      </c>
      <c r="I91" s="86" t="n">
        <v>1.551829860399431e+19</v>
      </c>
      <c r="J91" s="86" t="n"/>
    </row>
    <row r="92">
      <c r="A92" s="103" t="n"/>
      <c r="C92" s="86" t="inlineStr">
        <is>
          <t>False</t>
        </is>
      </c>
      <c r="D92" s="82" t="inlineStr">
        <is>
          <t>10</t>
        </is>
      </c>
      <c r="E92" s="82" t="n">
        <v>565591</v>
      </c>
      <c r="F92" s="82" t="n">
        <v>531018</v>
      </c>
      <c r="G92" s="82" t="n">
        <v>10</v>
      </c>
      <c r="H92" s="82" t="n">
        <v>0</v>
      </c>
      <c r="I92" s="86" t="n">
        <v>1.042974630234157e+19</v>
      </c>
      <c r="J92" s="86" t="n"/>
    </row>
    <row r="93">
      <c r="A93" s="103" t="n"/>
      <c r="C93" s="86" t="inlineStr">
        <is>
          <t>False</t>
        </is>
      </c>
      <c r="D93" s="82" t="inlineStr">
        <is>
          <t>11</t>
        </is>
      </c>
      <c r="E93" s="82" t="n">
        <v>568949</v>
      </c>
      <c r="F93" s="82" t="n">
        <v>534365</v>
      </c>
      <c r="G93" s="82" t="n">
        <v>11</v>
      </c>
      <c r="H93" s="82" t="n">
        <v>0</v>
      </c>
      <c r="I93" s="86" t="n">
        <v>1.182174131085101e+18</v>
      </c>
      <c r="J93" s="86" t="n"/>
    </row>
    <row r="94">
      <c r="A94" s="103" t="n"/>
      <c r="C94" s="86" t="inlineStr">
        <is>
          <t>False</t>
        </is>
      </c>
      <c r="D94" s="82" t="inlineStr">
        <is>
          <t>12</t>
        </is>
      </c>
      <c r="E94" s="82" t="n">
        <v>575519</v>
      </c>
      <c r="F94" s="82" t="n">
        <v>540809</v>
      </c>
      <c r="G94" s="82" t="n">
        <v>12</v>
      </c>
      <c r="H94" s="82" t="n">
        <v>0</v>
      </c>
      <c r="I94" s="86" t="n">
        <v>8.642564324167807e+18</v>
      </c>
      <c r="J94" s="86" t="n"/>
    </row>
    <row r="95">
      <c r="A95" s="103" t="n"/>
      <c r="C95" s="86" t="inlineStr">
        <is>
          <t>False</t>
        </is>
      </c>
      <c r="D95" s="82" t="inlineStr">
        <is>
          <t>13</t>
        </is>
      </c>
      <c r="E95" s="82" t="n">
        <v>582017</v>
      </c>
      <c r="F95" s="82" t="n">
        <v>548400</v>
      </c>
      <c r="G95" s="82" t="n">
        <v>13</v>
      </c>
      <c r="H95" s="82" t="n">
        <v>0</v>
      </c>
      <c r="I95" s="86" t="n">
        <v>1.281406970874064e+19</v>
      </c>
      <c r="J95" s="86" t="n"/>
    </row>
    <row r="96">
      <c r="A96" s="103" t="n"/>
      <c r="C96" s="86" t="inlineStr">
        <is>
          <t>False</t>
        </is>
      </c>
      <c r="D96" s="82" t="inlineStr">
        <is>
          <t>14</t>
        </is>
      </c>
      <c r="E96" s="82" t="n">
        <v>587016</v>
      </c>
      <c r="F96" s="82" t="n">
        <v>553535</v>
      </c>
      <c r="G96" s="82" t="n">
        <v>14</v>
      </c>
      <c r="H96" s="82" t="n">
        <v>0</v>
      </c>
      <c r="I96" s="86" t="n">
        <v>3.484419364120008e+18</v>
      </c>
      <c r="J96" s="86" t="n"/>
    </row>
    <row r="97">
      <c r="A97" s="103" t="n"/>
      <c r="C97" s="86" t="inlineStr">
        <is>
          <t>False</t>
        </is>
      </c>
      <c r="D97" s="82" t="inlineStr">
        <is>
          <t>15</t>
        </is>
      </c>
      <c r="E97" s="82" t="n">
        <v>589328</v>
      </c>
      <c r="F97" s="82" t="n">
        <v>555965</v>
      </c>
      <c r="G97" s="82" t="n">
        <v>15</v>
      </c>
      <c r="H97" s="82" t="n">
        <v>0</v>
      </c>
      <c r="I97" s="86" t="n">
        <v>1.57178910117798e+19</v>
      </c>
      <c r="J97" s="86" t="n"/>
    </row>
    <row r="98">
      <c r="A98" s="103" t="n"/>
      <c r="C98" s="86" t="inlineStr">
        <is>
          <t>False</t>
        </is>
      </c>
      <c r="D98" s="82" t="inlineStr">
        <is>
          <t>16</t>
        </is>
      </c>
      <c r="E98" s="82" t="n">
        <v>584947</v>
      </c>
      <c r="F98" s="82" t="n">
        <v>552320</v>
      </c>
      <c r="G98" s="82" t="n">
        <v>16</v>
      </c>
      <c r="H98" s="82" t="n">
        <v>0</v>
      </c>
      <c r="I98" s="86" t="n">
        <v>5.078227199060759e+18</v>
      </c>
      <c r="J98" s="86" t="n"/>
    </row>
    <row r="99">
      <c r="A99" s="103" t="n"/>
      <c r="C99" s="86" t="inlineStr">
        <is>
          <t>False</t>
        </is>
      </c>
      <c r="D99" s="82" t="inlineStr">
        <is>
          <t>17</t>
        </is>
      </c>
      <c r="E99" s="82" t="n">
        <v>570149</v>
      </c>
      <c r="F99" s="82" t="n">
        <v>537415</v>
      </c>
      <c r="G99" s="82" t="n">
        <v>17</v>
      </c>
      <c r="H99" s="82" t="n">
        <v>0</v>
      </c>
      <c r="I99" s="86" t="n">
        <v>4.726574909129818e+18</v>
      </c>
      <c r="J99" s="86" t="n"/>
    </row>
    <row r="100">
      <c r="A100" s="103" t="n"/>
      <c r="C100" s="86" t="inlineStr">
        <is>
          <t>False</t>
        </is>
      </c>
      <c r="D100" s="82" t="inlineStr">
        <is>
          <t>18</t>
        </is>
      </c>
      <c r="E100" s="82" t="n">
        <v>571169</v>
      </c>
      <c r="F100" s="82" t="n">
        <v>526591</v>
      </c>
      <c r="G100" s="82" t="n">
        <v>18</v>
      </c>
      <c r="H100" s="82" t="n">
        <v>0</v>
      </c>
      <c r="I100" s="86" t="n">
        <v>4.591956529006304e+18</v>
      </c>
      <c r="J100" s="86" t="n"/>
    </row>
    <row r="101">
      <c r="C101" s="86" t="inlineStr">
        <is>
          <t>False</t>
        </is>
      </c>
      <c r="D101" s="82" t="inlineStr">
        <is>
          <t>19</t>
        </is>
      </c>
      <c r="E101" s="82" t="n">
        <v>587994</v>
      </c>
      <c r="F101" s="82" t="n">
        <v>539131</v>
      </c>
      <c r="G101" s="82" t="n">
        <v>19</v>
      </c>
      <c r="H101" s="82" t="n">
        <v>0</v>
      </c>
      <c r="I101" s="86" t="n">
        <v>1.470694909767922e+19</v>
      </c>
      <c r="J101" s="86" t="n"/>
    </row>
    <row r="102">
      <c r="C102" s="86" t="inlineStr">
        <is>
          <t>False</t>
        </is>
      </c>
      <c r="D102" s="82" t="inlineStr">
        <is>
          <t>20</t>
        </is>
      </c>
      <c r="E102" s="82" t="n">
        <v>597786</v>
      </c>
      <c r="F102" s="82" t="n">
        <v>549361</v>
      </c>
      <c r="G102" s="82" t="n">
        <v>20</v>
      </c>
      <c r="H102" s="82" t="n">
        <v>0</v>
      </c>
      <c r="I102" s="86" t="n">
        <v>7.00531475838383e+18</v>
      </c>
      <c r="J102" s="86" t="n"/>
    </row>
    <row r="103">
      <c r="C103" s="86" t="inlineStr">
        <is>
          <t>False</t>
        </is>
      </c>
      <c r="D103" s="82" t="inlineStr">
        <is>
          <t>21</t>
        </is>
      </c>
      <c r="E103" s="82" t="n">
        <v>605874</v>
      </c>
      <c r="F103" s="82" t="n">
        <v>558511</v>
      </c>
      <c r="G103" s="82" t="n">
        <v>21</v>
      </c>
      <c r="H103" s="82" t="n">
        <v>0</v>
      </c>
      <c r="I103" s="86" t="n">
        <v>7.637208714689469e+18</v>
      </c>
      <c r="J103" s="86" t="n"/>
    </row>
    <row r="104">
      <c r="C104" s="86" t="inlineStr">
        <is>
          <t>False</t>
        </is>
      </c>
      <c r="D104" s="82" t="inlineStr">
        <is>
          <t>22</t>
        </is>
      </c>
      <c r="E104" s="82" t="n">
        <v>611635</v>
      </c>
      <c r="F104" s="82" t="n">
        <v>566075</v>
      </c>
      <c r="G104" s="82" t="n">
        <v>22</v>
      </c>
      <c r="H104" s="82" t="n">
        <v>0</v>
      </c>
      <c r="I104" s="86" t="n">
        <v>7.97027463046986e+18</v>
      </c>
      <c r="J104" s="86" t="n"/>
    </row>
    <row r="105">
      <c r="C105" s="86" t="inlineStr">
        <is>
          <t>False</t>
        </is>
      </c>
      <c r="D105" s="82" t="inlineStr">
        <is>
          <t>23</t>
        </is>
      </c>
      <c r="E105" s="82" t="n">
        <v>608361</v>
      </c>
      <c r="F105" s="82" t="n">
        <v>567455</v>
      </c>
      <c r="G105" s="82" t="n">
        <v>23</v>
      </c>
      <c r="H105" s="82" t="n">
        <v>0</v>
      </c>
      <c r="I105" s="86" t="n">
        <v>5.383358509750863e+17</v>
      </c>
      <c r="J105" s="86" t="n"/>
    </row>
    <row r="106">
      <c r="C106" s="86" t="inlineStr">
        <is>
          <t>False</t>
        </is>
      </c>
      <c r="D106" s="82" t="inlineStr">
        <is>
          <t>24</t>
        </is>
      </c>
      <c r="E106" s="82" t="n">
        <v>644841</v>
      </c>
      <c r="F106" s="82" t="n">
        <v>567948</v>
      </c>
      <c r="G106" s="82" t="n">
        <v>24</v>
      </c>
      <c r="H106" s="82" t="n">
        <v>0</v>
      </c>
      <c r="I106" s="86" t="n">
        <v>1.254433484480616e+19</v>
      </c>
      <c r="J106" s="86" t="n"/>
    </row>
    <row r="107">
      <c r="C107" s="86" t="inlineStr">
        <is>
          <t>False</t>
        </is>
      </c>
      <c r="D107" s="82" t="inlineStr">
        <is>
          <t>25</t>
        </is>
      </c>
      <c r="E107" s="82" t="n">
        <v>648859</v>
      </c>
      <c r="F107" s="82" t="n">
        <v>571760</v>
      </c>
      <c r="G107" s="82" t="n">
        <v>25</v>
      </c>
      <c r="H107" s="82" t="n">
        <v>0</v>
      </c>
      <c r="I107" s="86" t="n">
        <v>2.235368121484915e+18</v>
      </c>
      <c r="J107" s="86" t="n"/>
    </row>
    <row r="108">
      <c r="C108" s="86" t="inlineStr">
        <is>
          <t>False</t>
        </is>
      </c>
      <c r="D108" s="82" t="inlineStr">
        <is>
          <t>26</t>
        </is>
      </c>
      <c r="E108" s="82" t="n">
        <v>654094</v>
      </c>
      <c r="F108" s="82" t="n">
        <v>576811</v>
      </c>
      <c r="G108" s="82" t="n">
        <v>26</v>
      </c>
      <c r="H108" s="82" t="n">
        <v>0</v>
      </c>
      <c r="I108" s="86" t="n">
        <v>8.950402025404066e+18</v>
      </c>
      <c r="J108" s="86" t="n"/>
    </row>
    <row r="109">
      <c r="C109" s="86" t="inlineStr">
        <is>
          <t>False</t>
        </is>
      </c>
      <c r="D109" s="82" t="inlineStr">
        <is>
          <t>27</t>
        </is>
      </c>
      <c r="E109" s="82" t="n">
        <v>670157</v>
      </c>
      <c r="F109" s="82" t="n">
        <v>580126</v>
      </c>
      <c r="G109" s="82" t="n">
        <v>27</v>
      </c>
      <c r="H109" s="82" t="n">
        <v>0</v>
      </c>
      <c r="I109" s="86" t="n">
        <v>1.73339226642652e+19</v>
      </c>
      <c r="J109" s="86" t="n"/>
    </row>
    <row r="110">
      <c r="C110" s="86" t="inlineStr">
        <is>
          <t>False</t>
        </is>
      </c>
      <c r="D110" s="82" t="inlineStr">
        <is>
          <t>28</t>
        </is>
      </c>
      <c r="E110" s="82" t="n">
        <v>676082</v>
      </c>
      <c r="F110" s="82" t="n">
        <v>590246</v>
      </c>
      <c r="G110" s="82" t="n">
        <v>28</v>
      </c>
      <c r="H110" s="82" t="n">
        <v>0</v>
      </c>
      <c r="I110" s="86" t="n">
        <v>1.473293997525579e+18</v>
      </c>
      <c r="J110" s="86" t="n"/>
    </row>
    <row r="111">
      <c r="C111" s="86" t="inlineStr">
        <is>
          <t>False</t>
        </is>
      </c>
      <c r="D111" s="82" t="inlineStr">
        <is>
          <t>29</t>
        </is>
      </c>
      <c r="E111" s="82" t="n">
        <v>628788</v>
      </c>
      <c r="F111" s="82" t="n">
        <v>592589</v>
      </c>
      <c r="G111" s="82" t="n">
        <v>29</v>
      </c>
      <c r="H111" s="82" t="n">
        <v>0</v>
      </c>
      <c r="I111" s="86" t="n">
        <v>7.062457796572863e+18</v>
      </c>
      <c r="J111" s="86" t="n"/>
    </row>
    <row r="112">
      <c r="C112" s="86" t="inlineStr">
        <is>
          <t>False</t>
        </is>
      </c>
      <c r="D112" s="82" t="inlineStr">
        <is>
          <t>30</t>
        </is>
      </c>
      <c r="E112" s="82" t="n">
        <v>626171</v>
      </c>
      <c r="F112" s="82" t="n">
        <v>589222</v>
      </c>
      <c r="G112" s="82" t="n">
        <v>30</v>
      </c>
      <c r="H112" s="82" t="n">
        <v>0</v>
      </c>
      <c r="I112" s="86" t="n">
        <v>1.066205239031658e+19</v>
      </c>
      <c r="J112" s="86" t="n"/>
    </row>
    <row r="113">
      <c r="C113" s="86" t="inlineStr">
        <is>
          <t>False</t>
        </is>
      </c>
      <c r="D113" s="82" t="inlineStr">
        <is>
          <t>31</t>
        </is>
      </c>
      <c r="E113" s="82" t="n">
        <v>640787</v>
      </c>
      <c r="F113" s="82" t="n">
        <v>601020</v>
      </c>
      <c r="G113" s="82" t="n">
        <v>31</v>
      </c>
      <c r="H113" s="82" t="n">
        <v>0</v>
      </c>
      <c r="I113" s="86" t="n">
        <v>9.438950623199021e+18</v>
      </c>
      <c r="J113" s="86" t="n"/>
    </row>
    <row r="114">
      <c r="C114" s="86" t="inlineStr">
        <is>
          <t>False</t>
        </is>
      </c>
      <c r="D114" s="82" t="inlineStr">
        <is>
          <t>32</t>
        </is>
      </c>
      <c r="E114" s="82" t="n">
        <v>632461</v>
      </c>
      <c r="F114" s="82" t="n">
        <v>609399</v>
      </c>
      <c r="G114" s="82" t="n">
        <v>32</v>
      </c>
      <c r="H114" s="82" t="n">
        <v>0</v>
      </c>
      <c r="I114" s="86" t="n">
        <v>6.121354255165943e+18</v>
      </c>
      <c r="J114" s="86" t="n"/>
    </row>
    <row r="115">
      <c r="C115" s="86" t="inlineStr">
        <is>
          <t>False</t>
        </is>
      </c>
      <c r="D115" s="82" t="inlineStr">
        <is>
          <t>33</t>
        </is>
      </c>
      <c r="E115" s="82" t="n">
        <v>627212</v>
      </c>
      <c r="F115" s="82" t="n">
        <v>624840</v>
      </c>
      <c r="G115" s="82" t="n">
        <v>33</v>
      </c>
      <c r="H115" s="82" t="n">
        <v>0</v>
      </c>
      <c r="I115" s="86" t="n">
        <v>1.655555036503382e+19</v>
      </c>
      <c r="J115" s="86" t="n"/>
    </row>
    <row r="116">
      <c r="C116" s="86" t="inlineStr">
        <is>
          <t>False</t>
        </is>
      </c>
      <c r="D116" s="82" t="inlineStr">
        <is>
          <t>34</t>
        </is>
      </c>
      <c r="E116" s="82" t="n">
        <v>639057</v>
      </c>
      <c r="F116" s="82" t="n">
        <v>648759</v>
      </c>
      <c r="G116" s="82" t="n">
        <v>34</v>
      </c>
      <c r="H116" s="82" t="n">
        <v>0</v>
      </c>
      <c r="I116" s="86" t="n">
        <v>3.972082306785631e+18</v>
      </c>
      <c r="J116" s="86" t="n"/>
    </row>
    <row r="117">
      <c r="C117" s="86" t="inlineStr">
        <is>
          <t>False</t>
        </is>
      </c>
      <c r="D117" s="82" t="inlineStr">
        <is>
          <t>35</t>
        </is>
      </c>
      <c r="E117" s="82" t="n">
        <v>666273</v>
      </c>
      <c r="F117" s="82" t="n">
        <v>672425</v>
      </c>
      <c r="G117" s="82" t="n">
        <v>35</v>
      </c>
      <c r="H117" s="82" t="n">
        <v>0</v>
      </c>
      <c r="I117" s="86" t="n">
        <v>6.401638881534346e+18</v>
      </c>
      <c r="J117" s="86" t="n"/>
    </row>
    <row r="118">
      <c r="C118" s="86" t="inlineStr">
        <is>
          <t>False</t>
        </is>
      </c>
      <c r="D118" s="82" t="inlineStr">
        <is>
          <t>36</t>
        </is>
      </c>
      <c r="E118" s="82" t="n">
        <v>685406</v>
      </c>
      <c r="F118" s="82" t="n">
        <v>692233</v>
      </c>
      <c r="G118" s="82" t="n">
        <v>36</v>
      </c>
      <c r="H118" s="82" t="n">
        <v>0</v>
      </c>
      <c r="I118" s="86" t="n">
        <v>1.254727677033511e+19</v>
      </c>
      <c r="J118" s="86" t="n"/>
    </row>
    <row r="119">
      <c r="C119" s="86" t="inlineStr">
        <is>
          <t>False</t>
        </is>
      </c>
      <c r="D119" s="82" t="inlineStr">
        <is>
          <t>37</t>
        </is>
      </c>
      <c r="E119" s="82" t="n">
        <v>699471</v>
      </c>
      <c r="F119" s="82" t="n">
        <v>710709</v>
      </c>
      <c r="G119" s="82" t="n">
        <v>37</v>
      </c>
      <c r="H119" s="82" t="n">
        <v>0</v>
      </c>
      <c r="I119" s="86" t="n">
        <v>5.274596966584223e+18</v>
      </c>
      <c r="J119" s="86" t="n"/>
    </row>
    <row r="120">
      <c r="C120" s="86" t="inlineStr">
        <is>
          <t>False</t>
        </is>
      </c>
      <c r="D120" s="82" t="inlineStr">
        <is>
          <t>38</t>
        </is>
      </c>
      <c r="E120" s="82" t="n">
        <v>721719</v>
      </c>
      <c r="F120" s="82" t="n">
        <v>750856</v>
      </c>
      <c r="G120" s="82" t="n">
        <v>38</v>
      </c>
      <c r="H120" s="82" t="n">
        <v>0</v>
      </c>
      <c r="I120" s="86" t="n">
        <v>1.101404556460229e+19</v>
      </c>
      <c r="J120" s="86" t="n"/>
    </row>
    <row r="121">
      <c r="C121" s="86" t="inlineStr">
        <is>
          <t>False</t>
        </is>
      </c>
      <c r="D121" s="82" t="inlineStr">
        <is>
          <t>39</t>
        </is>
      </c>
      <c r="E121" s="82" t="n">
        <v>740107</v>
      </c>
      <c r="F121" s="82" t="n">
        <v>768973</v>
      </c>
      <c r="G121" s="82" t="n">
        <v>39</v>
      </c>
      <c r="H121" s="82" t="n">
        <v>0</v>
      </c>
      <c r="I121" s="86" t="n">
        <v>6.00109465461981e+18</v>
      </c>
      <c r="J121" s="86" t="n"/>
    </row>
    <row r="122">
      <c r="C122" s="86" t="inlineStr">
        <is>
          <t>False</t>
        </is>
      </c>
      <c r="D122" s="82" t="inlineStr">
        <is>
          <t>40</t>
        </is>
      </c>
      <c r="E122" s="82" t="n">
        <v>742531</v>
      </c>
      <c r="F122" s="82" t="n">
        <v>772839</v>
      </c>
      <c r="G122" s="82" t="n">
        <v>40</v>
      </c>
      <c r="H122" s="82" t="n">
        <v>0</v>
      </c>
      <c r="I122" s="86" t="n">
        <v>1.55077512475357e+19</v>
      </c>
      <c r="J122" s="86" t="n"/>
    </row>
    <row r="123">
      <c r="C123" s="86" t="inlineStr">
        <is>
          <t>False</t>
        </is>
      </c>
      <c r="D123" s="82" t="inlineStr">
        <is>
          <t>41</t>
        </is>
      </c>
      <c r="E123" s="82" t="n">
        <v>743879</v>
      </c>
      <c r="F123" s="82" t="n">
        <v>773282</v>
      </c>
      <c r="G123" s="82" t="n">
        <v>41</v>
      </c>
      <c r="H123" s="82" t="n">
        <v>0</v>
      </c>
      <c r="I123" s="86" t="n">
        <v>5.222255995226791e+18</v>
      </c>
      <c r="J123" s="86" t="n"/>
    </row>
    <row r="124">
      <c r="C124" s="86" t="inlineStr">
        <is>
          <t>False</t>
        </is>
      </c>
      <c r="D124" s="82" t="inlineStr">
        <is>
          <t>42</t>
        </is>
      </c>
      <c r="E124" s="82" t="n">
        <v>761867</v>
      </c>
      <c r="F124" s="82" t="n">
        <v>786161</v>
      </c>
      <c r="G124" s="82" t="n">
        <v>42</v>
      </c>
      <c r="H124" s="82" t="n">
        <v>0</v>
      </c>
      <c r="I124" s="86" t="n">
        <v>7.517570813305585e+18</v>
      </c>
      <c r="J124" s="86" t="n"/>
    </row>
    <row r="125">
      <c r="C125" s="86" t="inlineStr">
        <is>
          <t>False</t>
        </is>
      </c>
      <c r="D125" s="82" t="inlineStr">
        <is>
          <t>43</t>
        </is>
      </c>
      <c r="E125" s="82" t="n">
        <v>794456</v>
      </c>
      <c r="F125" s="82" t="n">
        <v>800304</v>
      </c>
      <c r="G125" s="82" t="n">
        <v>43</v>
      </c>
      <c r="H125" s="82" t="n">
        <v>0</v>
      </c>
      <c r="I125" s="86" t="n">
        <v>7.772915769508927e+18</v>
      </c>
      <c r="J125" s="86" t="n"/>
    </row>
    <row r="126">
      <c r="C126" s="86" t="inlineStr">
        <is>
          <t>False</t>
        </is>
      </c>
      <c r="D126" s="82" t="inlineStr">
        <is>
          <t>44</t>
        </is>
      </c>
      <c r="E126" s="82" t="n">
        <v>779789</v>
      </c>
      <c r="F126" s="82" t="n">
        <v>819934</v>
      </c>
      <c r="G126" s="82" t="n">
        <v>44</v>
      </c>
      <c r="H126" s="82" t="n">
        <v>0</v>
      </c>
      <c r="I126" s="86" t="n">
        <v>4.185325563751575e+18</v>
      </c>
      <c r="J126" s="86" t="n"/>
    </row>
    <row r="127">
      <c r="C127" s="86" t="inlineStr">
        <is>
          <t>False</t>
        </is>
      </c>
      <c r="D127" s="82" t="inlineStr">
        <is>
          <t>45</t>
        </is>
      </c>
      <c r="E127" s="82" t="n">
        <v>806300</v>
      </c>
      <c r="F127" s="82" t="n">
        <v>848346</v>
      </c>
      <c r="G127" s="82" t="n">
        <v>45</v>
      </c>
      <c r="H127" s="82" t="n">
        <v>0</v>
      </c>
      <c r="I127" s="86" t="n">
        <v>1.178630828742319e+19</v>
      </c>
      <c r="J127" s="86" t="n"/>
    </row>
    <row r="128">
      <c r="C128" s="86" t="inlineStr">
        <is>
          <t>False</t>
        </is>
      </c>
      <c r="D128" s="82" t="inlineStr">
        <is>
          <t>46</t>
        </is>
      </c>
      <c r="E128" s="82" t="n">
        <v>827889</v>
      </c>
      <c r="F128" s="82" t="n">
        <v>869421</v>
      </c>
      <c r="G128" s="82" t="n">
        <v>46</v>
      </c>
      <c r="H128" s="82" t="n">
        <v>0</v>
      </c>
      <c r="I128" s="86" t="n">
        <v>5.381364654885908e+18</v>
      </c>
      <c r="J128" s="86" t="n"/>
    </row>
    <row r="129">
      <c r="C129" s="86" t="inlineStr">
        <is>
          <t>False</t>
        </is>
      </c>
      <c r="D129" s="82" t="inlineStr">
        <is>
          <t>47</t>
        </is>
      </c>
      <c r="E129" s="82" t="n">
        <v>854209</v>
      </c>
      <c r="F129" s="82" t="n">
        <v>905637</v>
      </c>
      <c r="G129" s="82" t="n">
        <v>47</v>
      </c>
      <c r="H129" s="82" t="n">
        <v>0</v>
      </c>
      <c r="I129" s="86" t="n">
        <v>3.447256412012756e+18</v>
      </c>
      <c r="J129" s="86" t="n"/>
    </row>
    <row r="130">
      <c r="C130" s="86" t="inlineStr">
        <is>
          <t>False</t>
        </is>
      </c>
      <c r="D130" s="82" t="inlineStr">
        <is>
          <t>48</t>
        </is>
      </c>
      <c r="E130" s="82" t="n">
        <v>901124</v>
      </c>
      <c r="F130" s="82" t="n">
        <v>935369</v>
      </c>
      <c r="G130" s="82" t="n">
        <v>48</v>
      </c>
      <c r="H130" s="82" t="n">
        <v>0</v>
      </c>
      <c r="I130" s="86" t="n">
        <v>4.967375923190022e+18</v>
      </c>
      <c r="J130" s="86" t="n"/>
    </row>
    <row r="131">
      <c r="C131" s="86" t="inlineStr">
        <is>
          <t>False</t>
        </is>
      </c>
      <c r="D131" s="82" t="inlineStr">
        <is>
          <t>49</t>
        </is>
      </c>
      <c r="E131" s="82" t="n">
        <v>960778</v>
      </c>
      <c r="F131" s="82" t="n">
        <v>975008</v>
      </c>
      <c r="G131" s="82" t="n">
        <v>49</v>
      </c>
      <c r="H131" s="82" t="n">
        <v>0</v>
      </c>
      <c r="I131" s="86" t="n">
        <v>4.418350234614107e+18</v>
      </c>
      <c r="J131" s="86" t="n"/>
    </row>
    <row r="132">
      <c r="C132" s="86" t="inlineStr">
        <is>
          <t>False</t>
        </is>
      </c>
      <c r="D132" s="82" t="inlineStr">
        <is>
          <t>50</t>
        </is>
      </c>
      <c r="E132" s="82" t="n">
        <v>962378</v>
      </c>
      <c r="F132" s="82" t="n">
        <v>983472</v>
      </c>
      <c r="G132" s="82" t="n">
        <v>50</v>
      </c>
      <c r="H132" s="82" t="n">
        <v>0</v>
      </c>
      <c r="I132" s="86" t="n">
        <v>8.730611322437464e+18</v>
      </c>
      <c r="J132" s="86" t="n"/>
    </row>
    <row r="133">
      <c r="C133" s="86" t="inlineStr">
        <is>
          <t>False</t>
        </is>
      </c>
      <c r="D133" s="82" t="inlineStr">
        <is>
          <t>51</t>
        </is>
      </c>
      <c r="E133" s="82" t="n">
        <v>938376</v>
      </c>
      <c r="F133" s="82" t="n">
        <v>963933</v>
      </c>
      <c r="G133" s="82" t="n">
        <v>51</v>
      </c>
      <c r="H133" s="82" t="n">
        <v>0</v>
      </c>
      <c r="I133" s="86" t="n">
        <v>1.34741794236299e+19</v>
      </c>
      <c r="J133" s="86" t="n"/>
    </row>
    <row r="134">
      <c r="C134" s="86" t="inlineStr">
        <is>
          <t>False</t>
        </is>
      </c>
      <c r="D134" s="82" t="inlineStr">
        <is>
          <t>52</t>
        </is>
      </c>
      <c r="E134" s="82" t="n">
        <v>912944</v>
      </c>
      <c r="F134" s="82" t="n">
        <v>937572</v>
      </c>
      <c r="G134" s="82" t="n">
        <v>52</v>
      </c>
      <c r="H134" s="82" t="n">
        <v>0</v>
      </c>
      <c r="I134" s="86" t="n">
        <v>1.818932869565422e+19</v>
      </c>
      <c r="J134" s="86" t="n"/>
    </row>
    <row r="135">
      <c r="C135" s="86" t="inlineStr">
        <is>
          <t>False</t>
        </is>
      </c>
      <c r="D135" s="82" t="inlineStr">
        <is>
          <t>53</t>
        </is>
      </c>
      <c r="E135" s="82" t="n">
        <v>886301</v>
      </c>
      <c r="F135" s="82" t="n">
        <v>907173</v>
      </c>
      <c r="G135" s="82" t="n">
        <v>53</v>
      </c>
      <c r="H135" s="82" t="n">
        <v>0</v>
      </c>
      <c r="I135" s="86" t="n">
        <v>1.751236414503758e+19</v>
      </c>
      <c r="J135" s="86" t="n"/>
    </row>
    <row r="136">
      <c r="C136" s="86" t="inlineStr">
        <is>
          <t>False</t>
        </is>
      </c>
      <c r="D136" s="82" t="inlineStr">
        <is>
          <t>54</t>
        </is>
      </c>
      <c r="E136" s="82" t="n">
        <v>885968</v>
      </c>
      <c r="F136" s="82" t="n">
        <v>886875</v>
      </c>
      <c r="G136" s="82" t="n">
        <v>54</v>
      </c>
      <c r="H136" s="82" t="n">
        <v>0</v>
      </c>
      <c r="I136" s="86" t="n">
        <v>5.604591515955207e+17</v>
      </c>
      <c r="J136" s="86" t="n"/>
    </row>
    <row r="137">
      <c r="C137" s="86" t="inlineStr">
        <is>
          <t>False</t>
        </is>
      </c>
      <c r="D137" s="82" t="inlineStr">
        <is>
          <t>55</t>
        </is>
      </c>
      <c r="E137" s="82" t="n">
        <v>864908</v>
      </c>
      <c r="F137" s="82" t="n">
        <v>871335</v>
      </c>
      <c r="G137" s="82" t="n">
        <v>55</v>
      </c>
      <c r="H137" s="82" t="n">
        <v>0</v>
      </c>
      <c r="I137" s="86" t="n">
        <v>7.465214733268684e+17</v>
      </c>
      <c r="J137" s="86" t="n"/>
    </row>
    <row r="138">
      <c r="C138" s="86" t="inlineStr">
        <is>
          <t>False</t>
        </is>
      </c>
      <c r="D138" s="82" t="inlineStr">
        <is>
          <t>56</t>
        </is>
      </c>
      <c r="E138" s="82" t="n">
        <v>810539</v>
      </c>
      <c r="F138" s="82" t="n">
        <v>822700</v>
      </c>
      <c r="G138" s="82" t="n">
        <v>56</v>
      </c>
      <c r="H138" s="82" t="n">
        <v>0</v>
      </c>
      <c r="I138" s="86" t="n">
        <v>1.168863163569367e+19</v>
      </c>
      <c r="J138" s="86" t="n"/>
    </row>
    <row r="139">
      <c r="C139" s="86" t="inlineStr">
        <is>
          <t>False</t>
        </is>
      </c>
      <c r="D139" s="82" t="inlineStr">
        <is>
          <t>57</t>
        </is>
      </c>
      <c r="E139" s="82" t="n">
        <v>714712</v>
      </c>
      <c r="F139" s="82" t="n">
        <v>719871</v>
      </c>
      <c r="G139" s="82" t="n">
        <v>57</v>
      </c>
      <c r="H139" s="82" t="n">
        <v>0</v>
      </c>
      <c r="I139" s="86" t="n">
        <v>1.435873087256705e+19</v>
      </c>
      <c r="J139" s="86" t="n"/>
    </row>
    <row r="140">
      <c r="C140" s="86" t="inlineStr">
        <is>
          <t>False</t>
        </is>
      </c>
      <c r="D140" s="82" t="inlineStr">
        <is>
          <t>58</t>
        </is>
      </c>
      <c r="E140" s="82" t="n">
        <v>816558</v>
      </c>
      <c r="F140" s="82" t="n">
        <v>826544</v>
      </c>
      <c r="G140" s="82" t="n">
        <v>58</v>
      </c>
      <c r="H140" s="82" t="n">
        <v>0</v>
      </c>
      <c r="I140" s="86" t="n">
        <v>1.01244898327238e+19</v>
      </c>
      <c r="J140" s="86" t="n"/>
    </row>
    <row r="141">
      <c r="C141" s="86" t="inlineStr">
        <is>
          <t>False</t>
        </is>
      </c>
      <c r="D141" s="82" t="inlineStr">
        <is>
          <t>59</t>
        </is>
      </c>
      <c r="E141" s="82" t="n">
        <v>786167</v>
      </c>
      <c r="F141" s="82" t="n">
        <v>778996</v>
      </c>
      <c r="G141" s="82" t="n">
        <v>59</v>
      </c>
      <c r="H141" s="82" t="n">
        <v>0</v>
      </c>
      <c r="I141" s="86" t="n">
        <v>1.340680717095704e+19</v>
      </c>
      <c r="J141" s="86" t="n"/>
    </row>
    <row r="142">
      <c r="C142" s="86" t="inlineStr">
        <is>
          <t>False</t>
        </is>
      </c>
      <c r="D142" s="82" t="inlineStr">
        <is>
          <t>60</t>
        </is>
      </c>
      <c r="E142" s="82" t="n">
        <v>760956</v>
      </c>
      <c r="F142" s="82" t="n">
        <v>757749</v>
      </c>
      <c r="G142" s="82" t="n">
        <v>60</v>
      </c>
      <c r="H142" s="82" t="n">
        <v>0</v>
      </c>
      <c r="I142" s="86" t="n">
        <v>1.086174182885446e+19</v>
      </c>
      <c r="J142" s="86" t="n"/>
    </row>
    <row r="143">
      <c r="C143" s="86" t="inlineStr">
        <is>
          <t>False</t>
        </is>
      </c>
      <c r="D143" s="82" t="inlineStr">
        <is>
          <t>61</t>
        </is>
      </c>
      <c r="E143" s="82" t="n">
        <v>735328</v>
      </c>
      <c r="F143" s="82" t="n">
        <v>734477</v>
      </c>
      <c r="G143" s="82" t="n">
        <v>61</v>
      </c>
      <c r="H143" s="82" t="n">
        <v>0</v>
      </c>
      <c r="I143" s="86" t="n">
        <v>1.811326196012027e+18</v>
      </c>
      <c r="J143" s="86" t="n"/>
    </row>
    <row r="144">
      <c r="C144" s="86" t="inlineStr">
        <is>
          <t>False</t>
        </is>
      </c>
      <c r="D144" s="82" t="inlineStr">
        <is>
          <t>62</t>
        </is>
      </c>
      <c r="E144" s="82" t="n">
        <v>730029</v>
      </c>
      <c r="F144" s="82" t="n">
        <v>726605</v>
      </c>
      <c r="G144" s="82" t="n">
        <v>62</v>
      </c>
      <c r="H144" s="82" t="n">
        <v>0</v>
      </c>
      <c r="I144" s="86" t="n">
        <v>3.120938153858341e+18</v>
      </c>
      <c r="J144" s="86" t="n"/>
    </row>
    <row r="145">
      <c r="C145" s="86" t="inlineStr">
        <is>
          <t>False</t>
        </is>
      </c>
      <c r="D145" s="82" t="inlineStr">
        <is>
          <t>63</t>
        </is>
      </c>
      <c r="E145" s="82" t="n">
        <v>731700</v>
      </c>
      <c r="F145" s="82" t="n">
        <v>735190</v>
      </c>
      <c r="G145" s="82" t="n">
        <v>63</v>
      </c>
      <c r="H145" s="82" t="n">
        <v>0</v>
      </c>
      <c r="I145" s="86" t="n">
        <v>7.428746892703444e+17</v>
      </c>
      <c r="J145" s="86" t="n"/>
    </row>
    <row r="146">
      <c r="C146" s="86" t="inlineStr">
        <is>
          <t>False</t>
        </is>
      </c>
      <c r="D146" s="82" t="inlineStr">
        <is>
          <t>64</t>
        </is>
      </c>
      <c r="E146" s="82" t="n">
        <v>739772</v>
      </c>
      <c r="F146" s="82" t="n">
        <v>741643</v>
      </c>
      <c r="G146" s="82" t="n">
        <v>64</v>
      </c>
      <c r="H146" s="82" t="n">
        <v>0</v>
      </c>
      <c r="I146" s="86" t="n">
        <v>1.433720242119224e+19</v>
      </c>
      <c r="J146" s="86" t="n"/>
    </row>
    <row r="147">
      <c r="C147" s="86" t="inlineStr">
        <is>
          <t>False</t>
        </is>
      </c>
      <c r="D147" s="82" t="inlineStr">
        <is>
          <t>65</t>
        </is>
      </c>
      <c r="E147" s="82" t="n">
        <v>713858</v>
      </c>
      <c r="F147" s="82" t="n">
        <v>720840</v>
      </c>
      <c r="G147" s="82" t="n">
        <v>65</v>
      </c>
      <c r="H147" s="82" t="n">
        <v>0</v>
      </c>
      <c r="I147" s="86" t="n">
        <v>1.417477354144408e+18</v>
      </c>
      <c r="J147" s="86" t="n"/>
    </row>
    <row r="148">
      <c r="C148" s="86" t="inlineStr">
        <is>
          <t>False</t>
        </is>
      </c>
      <c r="D148" s="82" t="inlineStr">
        <is>
          <t>66</t>
        </is>
      </c>
      <c r="E148" s="82" t="n">
        <v>700181</v>
      </c>
      <c r="F148" s="82" t="n">
        <v>712400</v>
      </c>
      <c r="G148" s="82" t="n">
        <v>66</v>
      </c>
      <c r="H148" s="82" t="n">
        <v>0</v>
      </c>
      <c r="I148" s="86" t="n">
        <v>3.560720511080894e+18</v>
      </c>
      <c r="J148" s="86" t="n"/>
    </row>
    <row r="149">
      <c r="C149" s="86" t="inlineStr">
        <is>
          <t>False</t>
        </is>
      </c>
      <c r="D149" s="82" t="inlineStr">
        <is>
          <t>67</t>
        </is>
      </c>
      <c r="E149" s="82" t="n">
        <v>728345</v>
      </c>
      <c r="F149" s="82" t="n">
        <v>746399</v>
      </c>
      <c r="G149" s="82" t="n">
        <v>67</v>
      </c>
      <c r="H149" s="82" t="n">
        <v>0</v>
      </c>
      <c r="I149" s="86" t="n">
        <v>5.449765603177132e+17</v>
      </c>
      <c r="J149" s="86" t="n"/>
    </row>
    <row r="150">
      <c r="C150" s="86" t="inlineStr">
        <is>
          <t>False</t>
        </is>
      </c>
      <c r="D150" s="82" t="inlineStr">
        <is>
          <t>68</t>
        </is>
      </c>
      <c r="E150" s="82" t="n">
        <v>739566</v>
      </c>
      <c r="F150" s="82" t="n">
        <v>763941</v>
      </c>
      <c r="G150" s="82" t="n">
        <v>68</v>
      </c>
      <c r="H150" s="82" t="n">
        <v>0</v>
      </c>
      <c r="I150" s="86" t="n">
        <v>9.056984193284646e+18</v>
      </c>
      <c r="J150" s="86" t="n"/>
    </row>
    <row r="151">
      <c r="C151" s="86" t="inlineStr">
        <is>
          <t>False</t>
        </is>
      </c>
      <c r="D151" s="82" t="inlineStr">
        <is>
          <t>69</t>
        </is>
      </c>
      <c r="E151" s="82" t="n">
        <v>744209</v>
      </c>
      <c r="F151" s="82" t="n">
        <v>775708</v>
      </c>
      <c r="G151" s="82" t="n">
        <v>69</v>
      </c>
      <c r="H151" s="82" t="n">
        <v>0</v>
      </c>
      <c r="I151" s="86" t="n">
        <v>1.912565907064996e+16</v>
      </c>
      <c r="J151" s="86" t="n"/>
    </row>
    <row r="152">
      <c r="C152" s="86" t="inlineStr">
        <is>
          <t>False</t>
        </is>
      </c>
      <c r="D152" s="82" t="inlineStr">
        <is>
          <t>70</t>
        </is>
      </c>
      <c r="E152" s="82" t="n">
        <v>775305</v>
      </c>
      <c r="F152" s="82" t="n">
        <v>823232</v>
      </c>
      <c r="G152" s="82" t="n">
        <v>70</v>
      </c>
      <c r="H152" s="82" t="n">
        <v>0</v>
      </c>
      <c r="I152" s="86" t="n">
        <v>1.171797055552869e+19</v>
      </c>
      <c r="J152" s="86" t="n"/>
    </row>
    <row r="153">
      <c r="C153" s="86" t="inlineStr">
        <is>
          <t>False</t>
        </is>
      </c>
      <c r="D153" s="82" t="inlineStr">
        <is>
          <t>71</t>
        </is>
      </c>
      <c r="E153" s="82" t="n">
        <v>805476</v>
      </c>
      <c r="F153" s="82" t="n">
        <v>866850</v>
      </c>
      <c r="G153" s="82" t="n">
        <v>71</v>
      </c>
      <c r="H153" s="82" t="n">
        <v>0</v>
      </c>
      <c r="I153" s="86" t="n">
        <v>7.553961288184871e+18</v>
      </c>
      <c r="J153" s="86" t="n"/>
    </row>
    <row r="154">
      <c r="C154" s="86" t="inlineStr">
        <is>
          <t>False</t>
        </is>
      </c>
      <c r="D154" s="82" t="inlineStr">
        <is>
          <t>72</t>
        </is>
      </c>
      <c r="E154" s="82" t="n">
        <v>842764</v>
      </c>
      <c r="F154" s="82" t="n">
        <v>919958</v>
      </c>
      <c r="G154" s="82" t="n">
        <v>72</v>
      </c>
      <c r="H154" s="82" t="n">
        <v>0</v>
      </c>
      <c r="I154" s="86" t="n">
        <v>1.645576506926759e+18</v>
      </c>
      <c r="J154" s="86" t="n"/>
    </row>
    <row r="155">
      <c r="C155" s="86" t="inlineStr">
        <is>
          <t>False</t>
        </is>
      </c>
      <c r="D155" s="82" t="inlineStr">
        <is>
          <t>73</t>
        </is>
      </c>
      <c r="E155" s="82" t="n">
        <v>891843</v>
      </c>
      <c r="F155" s="82" t="n">
        <v>990002</v>
      </c>
      <c r="G155" s="82" t="n">
        <v>73</v>
      </c>
      <c r="H155" s="82" t="n">
        <v>0</v>
      </c>
      <c r="I155" s="86" t="n">
        <v>1.410389396970658e+19</v>
      </c>
      <c r="J155" s="86" t="n"/>
    </row>
    <row r="156">
      <c r="C156" s="86" t="inlineStr">
        <is>
          <t>False</t>
        </is>
      </c>
      <c r="D156" s="82" t="inlineStr">
        <is>
          <t>74</t>
        </is>
      </c>
      <c r="E156" s="82" t="n">
        <v>935349</v>
      </c>
      <c r="F156" s="82" t="n">
        <v>1053061</v>
      </c>
      <c r="G156" s="82" t="n">
        <v>74</v>
      </c>
      <c r="H156" s="82" t="n">
        <v>0</v>
      </c>
      <c r="I156" s="86" t="n">
        <v>1.92161986486788e+18</v>
      </c>
      <c r="J156" s="86" t="n"/>
    </row>
    <row r="157">
      <c r="C157" s="86" t="inlineStr">
        <is>
          <t>False</t>
        </is>
      </c>
      <c r="D157" s="82" t="inlineStr">
        <is>
          <t>75</t>
        </is>
      </c>
      <c r="E157" s="82" t="n">
        <v>898823</v>
      </c>
      <c r="F157" s="82" t="n">
        <v>1027158</v>
      </c>
      <c r="G157" s="82" t="n">
        <v>75</v>
      </c>
      <c r="H157" s="82" t="n">
        <v>0</v>
      </c>
      <c r="I157" s="86" t="n">
        <v>1.72725348803646e+18</v>
      </c>
      <c r="J157" s="86" t="n"/>
    </row>
    <row r="158">
      <c r="C158" s="86" t="inlineStr">
        <is>
          <t>False</t>
        </is>
      </c>
      <c r="D158" s="82" t="inlineStr">
        <is>
          <t>76</t>
        </is>
      </c>
      <c r="E158" s="82" t="n">
        <v>768946</v>
      </c>
      <c r="F158" s="82" t="n">
        <v>886808</v>
      </c>
      <c r="G158" s="82" t="n">
        <v>76</v>
      </c>
      <c r="H158" s="82" t="n">
        <v>0</v>
      </c>
      <c r="I158" s="86" t="n">
        <v>6.410031897418229e+18</v>
      </c>
      <c r="J158" s="86" t="n"/>
    </row>
    <row r="159">
      <c r="C159" s="86" t="inlineStr">
        <is>
          <t>False</t>
        </is>
      </c>
      <c r="D159" s="82" t="inlineStr">
        <is>
          <t>77</t>
        </is>
      </c>
      <c r="E159" s="82" t="n">
        <v>532015</v>
      </c>
      <c r="F159" s="82" t="n">
        <v>621438</v>
      </c>
      <c r="G159" s="82" t="n">
        <v>77</v>
      </c>
      <c r="H159" s="82" t="n">
        <v>0</v>
      </c>
      <c r="I159" s="86" t="n">
        <v>8.216679943067561e+17</v>
      </c>
      <c r="J159" s="86" t="n"/>
    </row>
    <row r="160">
      <c r="C160" s="86" t="inlineStr">
        <is>
          <t>False</t>
        </is>
      </c>
      <c r="D160" s="82" t="inlineStr">
        <is>
          <t>78</t>
        </is>
      </c>
      <c r="E160" s="82" t="n">
        <v>568088</v>
      </c>
      <c r="F160" s="82" t="n">
        <v>689533</v>
      </c>
      <c r="G160" s="82" t="n">
        <v>78</v>
      </c>
      <c r="H160" s="82" t="n">
        <v>0</v>
      </c>
      <c r="I160" s="86" t="n">
        <v>9.825655104203981e+18</v>
      </c>
      <c r="J160" s="86" t="n"/>
    </row>
    <row r="161">
      <c r="C161" s="86" t="inlineStr">
        <is>
          <t>False</t>
        </is>
      </c>
      <c r="D161" s="82" t="inlineStr">
        <is>
          <t>79</t>
        </is>
      </c>
      <c r="E161" s="82" t="n">
        <v>622941</v>
      </c>
      <c r="F161" s="82" t="n">
        <v>778339</v>
      </c>
      <c r="G161" s="82" t="n">
        <v>79</v>
      </c>
      <c r="H161" s="82" t="n">
        <v>0</v>
      </c>
      <c r="I161" s="86" t="n">
        <v>1.497118712730376e+19</v>
      </c>
      <c r="J161" s="86" t="n"/>
    </row>
    <row r="162">
      <c r="C162" s="86" t="inlineStr">
        <is>
          <t>False</t>
        </is>
      </c>
      <c r="D162" s="82" t="inlineStr">
        <is>
          <t>80</t>
        </is>
      </c>
      <c r="E162" s="82" t="n">
        <v>589178</v>
      </c>
      <c r="F162" s="82" t="n">
        <v>752945</v>
      </c>
      <c r="G162" s="82" t="n">
        <v>80</v>
      </c>
      <c r="H162" s="82" t="n">
        <v>0</v>
      </c>
      <c r="I162" s="86" t="n">
        <v>1.806537367647602e+19</v>
      </c>
      <c r="J162" s="86" t="n"/>
    </row>
    <row r="163">
      <c r="C163" s="86" t="inlineStr">
        <is>
          <t>False</t>
        </is>
      </c>
      <c r="D163" s="82" t="inlineStr">
        <is>
          <t>81</t>
        </is>
      </c>
      <c r="E163" s="82" t="n">
        <v>571753</v>
      </c>
      <c r="F163" s="82" t="n">
        <v>748040</v>
      </c>
      <c r="G163" s="82" t="n">
        <v>81</v>
      </c>
      <c r="H163" s="82" t="n">
        <v>0</v>
      </c>
      <c r="I163" s="86" t="n">
        <v>1.261558081586106e+19</v>
      </c>
      <c r="J163" s="86" t="n"/>
    </row>
    <row r="164">
      <c r="C164" s="86" t="inlineStr">
        <is>
          <t>False</t>
        </is>
      </c>
      <c r="D164" s="82" t="inlineStr">
        <is>
          <t>82</t>
        </is>
      </c>
      <c r="E164" s="82" t="n">
        <v>518760</v>
      </c>
      <c r="F164" s="82" t="n">
        <v>699768</v>
      </c>
      <c r="G164" s="82" t="n">
        <v>82</v>
      </c>
      <c r="H164" s="82" t="n">
        <v>0</v>
      </c>
      <c r="I164" s="86" t="n">
        <v>3.277997431873985e+18</v>
      </c>
      <c r="J164" s="86" t="n"/>
    </row>
    <row r="165">
      <c r="C165" s="86" t="inlineStr">
        <is>
          <t>False</t>
        </is>
      </c>
      <c r="D165" s="82" t="inlineStr">
        <is>
          <t>83</t>
        </is>
      </c>
      <c r="E165" s="82" t="n">
        <v>439585</v>
      </c>
      <c r="F165" s="82" t="n">
        <v>614940</v>
      </c>
      <c r="G165" s="82" t="n">
        <v>83</v>
      </c>
      <c r="H165" s="82" t="n">
        <v>0</v>
      </c>
      <c r="I165" s="86" t="n">
        <v>4.173710387022914e+18</v>
      </c>
      <c r="J165" s="86" t="n"/>
    </row>
    <row r="166">
      <c r="C166" s="86" t="inlineStr">
        <is>
          <t>False</t>
        </is>
      </c>
      <c r="D166" s="82" t="inlineStr">
        <is>
          <t>84</t>
        </is>
      </c>
      <c r="E166" s="82" t="n">
        <v>363904</v>
      </c>
      <c r="F166" s="82" t="n">
        <v>544975</v>
      </c>
      <c r="G166" s="82" t="n">
        <v>84</v>
      </c>
      <c r="H166" s="82" t="n">
        <v>0</v>
      </c>
      <c r="I166" s="86" t="n">
        <v>4.777303418959326e+18</v>
      </c>
      <c r="J166" s="86" t="n"/>
    </row>
    <row r="167">
      <c r="C167" s="86" t="inlineStr">
        <is>
          <t>False</t>
        </is>
      </c>
      <c r="D167" s="82" t="inlineStr">
        <is>
          <t>85</t>
        </is>
      </c>
      <c r="E167" s="82" t="n">
        <v>354494</v>
      </c>
      <c r="F167" s="82" t="n">
        <v>556941</v>
      </c>
      <c r="G167" s="82" t="n">
        <v>85</v>
      </c>
      <c r="H167" s="82" t="n">
        <v>0</v>
      </c>
      <c r="I167" s="86" t="n">
        <v>7.649575950742655e+18</v>
      </c>
      <c r="J167" s="86" t="n"/>
    </row>
    <row r="168">
      <c r="C168" s="86" t="inlineStr">
        <is>
          <t>False</t>
        </is>
      </c>
      <c r="D168" s="82" t="inlineStr">
        <is>
          <t>86</t>
        </is>
      </c>
      <c r="E168" s="82" t="n">
        <v>329172</v>
      </c>
      <c r="F168" s="82" t="n">
        <v>542304</v>
      </c>
      <c r="G168" s="82" t="n">
        <v>86</v>
      </c>
      <c r="H168" s="82" t="n">
        <v>0</v>
      </c>
      <c r="I168" s="86" t="n">
        <v>5.55009037533934e+17</v>
      </c>
      <c r="J168" s="86" t="n"/>
    </row>
    <row r="169">
      <c r="C169" s="86" t="inlineStr">
        <is>
          <t>False</t>
        </is>
      </c>
      <c r="D169" s="82" t="inlineStr">
        <is>
          <t>87</t>
        </is>
      </c>
      <c r="E169" s="82" t="n">
        <v>290117</v>
      </c>
      <c r="F169" s="82" t="n">
        <v>510069</v>
      </c>
      <c r="G169" s="82" t="n">
        <v>87</v>
      </c>
      <c r="H169" s="82" t="n">
        <v>0</v>
      </c>
      <c r="I169" s="86" t="n">
        <v>1.212402182077049e+19</v>
      </c>
      <c r="J169" s="86" t="n"/>
    </row>
    <row r="170">
      <c r="C170" s="86" t="inlineStr">
        <is>
          <t>False</t>
        </is>
      </c>
      <c r="D170" s="82" t="inlineStr">
        <is>
          <t>88</t>
        </is>
      </c>
      <c r="E170" s="82" t="n">
        <v>244172</v>
      </c>
      <c r="F170" s="82" t="n">
        <v>458398</v>
      </c>
      <c r="G170" s="82" t="n">
        <v>88</v>
      </c>
      <c r="H170" s="82" t="n">
        <v>0</v>
      </c>
      <c r="I170" s="86" t="n">
        <v>3.157405280131681e+18</v>
      </c>
      <c r="J170" s="86" t="n"/>
    </row>
    <row r="171">
      <c r="C171" s="86" t="inlineStr">
        <is>
          <t>False</t>
        </is>
      </c>
      <c r="D171" s="82" t="inlineStr">
        <is>
          <t>89</t>
        </is>
      </c>
      <c r="E171" s="82" t="n">
        <v>205011</v>
      </c>
      <c r="F171" s="82" t="n">
        <v>412729</v>
      </c>
      <c r="G171" s="82" t="n">
        <v>89</v>
      </c>
      <c r="H171" s="82" t="n">
        <v>0</v>
      </c>
      <c r="I171" s="86" t="n">
        <v>7.133883696737561e+18</v>
      </c>
      <c r="J171" s="86" t="n"/>
    </row>
    <row r="172">
      <c r="C172" s="86" t="inlineStr">
        <is>
          <t>False</t>
        </is>
      </c>
      <c r="D172" s="82" t="inlineStr">
        <is>
          <t>90</t>
        </is>
      </c>
      <c r="E172" s="82" t="n">
        <v>174242</v>
      </c>
      <c r="F172" s="82" t="n">
        <v>375890</v>
      </c>
      <c r="G172" s="82" t="n">
        <v>90</v>
      </c>
      <c r="H172" s="82" t="n">
        <v>0</v>
      </c>
      <c r="I172" s="86" t="n">
        <v>1.798913535232682e+19</v>
      </c>
      <c r="J172" s="86" t="n"/>
    </row>
    <row r="173">
      <c r="C173" s="86" t="inlineStr">
        <is>
          <t>False</t>
        </is>
      </c>
      <c r="D173" s="82" t="inlineStr">
        <is>
          <t>91</t>
        </is>
      </c>
      <c r="E173" s="82" t="n">
        <v>143130</v>
      </c>
      <c r="F173" s="82" t="n">
        <v>330798</v>
      </c>
      <c r="G173" s="82" t="n">
        <v>91</v>
      </c>
      <c r="H173" s="82" t="n">
        <v>0</v>
      </c>
      <c r="I173" s="86" t="n">
        <v>1.75280389234193e+19</v>
      </c>
      <c r="J173" s="86" t="n"/>
    </row>
    <row r="174">
      <c r="C174" s="86" t="inlineStr">
        <is>
          <t>False</t>
        </is>
      </c>
      <c r="D174" s="82" t="inlineStr">
        <is>
          <t>92</t>
        </is>
      </c>
      <c r="E174" s="82" t="n">
        <v>113116</v>
      </c>
      <c r="F174" s="82" t="n">
        <v>282559</v>
      </c>
      <c r="G174" s="82" t="n">
        <v>92</v>
      </c>
      <c r="H174" s="82" t="n">
        <v>0</v>
      </c>
      <c r="I174" s="86" t="n">
        <v>4.168244741131461e+18</v>
      </c>
      <c r="J174" s="86" t="n"/>
    </row>
    <row r="175">
      <c r="C175" s="86" t="inlineStr">
        <is>
          <t>False</t>
        </is>
      </c>
      <c r="D175" s="82" t="inlineStr">
        <is>
          <t>93</t>
        </is>
      </c>
      <c r="E175" s="82" t="n">
        <v>87253</v>
      </c>
      <c r="F175" s="82" t="n">
        <v>236055</v>
      </c>
      <c r="G175" s="82" t="n">
        <v>93</v>
      </c>
      <c r="H175" s="82" t="n">
        <v>0</v>
      </c>
      <c r="I175" s="86" t="n">
        <v>1.064539234751651e+19</v>
      </c>
      <c r="J175" s="86" t="n"/>
    </row>
    <row r="176">
      <c r="C176" s="86" t="inlineStr">
        <is>
          <t>False</t>
        </is>
      </c>
      <c r="D176" s="82" t="inlineStr">
        <is>
          <t>94</t>
        </is>
      </c>
      <c r="E176" s="82" t="n">
        <v>66982</v>
      </c>
      <c r="F176" s="82" t="n">
        <v>196962</v>
      </c>
      <c r="G176" s="82" t="n">
        <v>94</v>
      </c>
      <c r="H176" s="82" t="n">
        <v>0</v>
      </c>
      <c r="I176" s="86" t="n">
        <v>7.115001262152765e+17</v>
      </c>
      <c r="J176" s="86" t="n"/>
    </row>
    <row r="177">
      <c r="C177" s="86" t="inlineStr">
        <is>
          <t>False</t>
        </is>
      </c>
      <c r="D177" s="82" t="inlineStr">
        <is>
          <t>95</t>
        </is>
      </c>
      <c r="E177" s="82" t="n">
        <v>49928</v>
      </c>
      <c r="F177" s="82" t="n">
        <v>159961</v>
      </c>
      <c r="G177" s="82" t="n">
        <v>95</v>
      </c>
      <c r="H177" s="82" t="n">
        <v>0</v>
      </c>
      <c r="I177" s="86" t="n">
        <v>5.034709474271857e+18</v>
      </c>
      <c r="J177" s="86" t="n"/>
    </row>
    <row r="178">
      <c r="C178" s="86" t="inlineStr">
        <is>
          <t>False</t>
        </is>
      </c>
      <c r="D178" s="82" t="inlineStr">
        <is>
          <t>96</t>
        </is>
      </c>
      <c r="E178" s="82" t="n">
        <v>35843</v>
      </c>
      <c r="F178" s="82" t="n">
        <v>126894</v>
      </c>
      <c r="G178" s="82" t="n">
        <v>96</v>
      </c>
      <c r="H178" s="82" t="n">
        <v>0</v>
      </c>
      <c r="I178" s="86" t="n">
        <v>2.435686644848866e+18</v>
      </c>
      <c r="J178" s="86" t="n"/>
    </row>
    <row r="179">
      <c r="C179" s="86" t="inlineStr">
        <is>
          <t>False</t>
        </is>
      </c>
      <c r="D179" s="82" t="inlineStr">
        <is>
          <t>97</t>
        </is>
      </c>
      <c r="E179" s="82" t="n">
        <v>24768</v>
      </c>
      <c r="F179" s="82" t="n">
        <v>97855</v>
      </c>
      <c r="G179" s="82" t="n">
        <v>97</v>
      </c>
      <c r="H179" s="82" t="n">
        <v>0</v>
      </c>
      <c r="I179" s="86" t="n">
        <v>5.755858564111043e+18</v>
      </c>
      <c r="J179" s="86" t="n"/>
    </row>
    <row r="180">
      <c r="C180" s="86" t="inlineStr">
        <is>
          <t>False</t>
        </is>
      </c>
      <c r="D180" s="82" t="inlineStr">
        <is>
          <t>98</t>
        </is>
      </c>
      <c r="E180" s="82" t="n">
        <v>16073</v>
      </c>
      <c r="F180" s="82" t="n">
        <v>71440</v>
      </c>
      <c r="G180" s="82" t="n">
        <v>98</v>
      </c>
      <c r="H180" s="82" t="n">
        <v>0</v>
      </c>
      <c r="I180" s="86" t="n">
        <v>9.349198920129192e+18</v>
      </c>
      <c r="J180" s="86" t="n"/>
    </row>
    <row r="181">
      <c r="C181" s="86" t="inlineStr">
        <is>
          <t>False</t>
        </is>
      </c>
      <c r="D181" s="82" t="inlineStr">
        <is>
          <t>99</t>
        </is>
      </c>
      <c r="E181" s="82" t="n">
        <v>9772</v>
      </c>
      <c r="F181" s="82" t="n">
        <v>50252</v>
      </c>
      <c r="G181" s="82" t="n">
        <v>99</v>
      </c>
      <c r="H181" s="82" t="n">
        <v>0</v>
      </c>
      <c r="I181" s="86" t="n">
        <v>1.393187839831007e+19</v>
      </c>
      <c r="J181" s="86" t="n"/>
    </row>
    <row r="182">
      <c r="C182" s="86" t="inlineStr">
        <is>
          <t>False</t>
        </is>
      </c>
      <c r="D182" s="82" t="inlineStr">
        <is>
          <t>100+</t>
        </is>
      </c>
      <c r="E182" s="82" t="n">
        <v>14069</v>
      </c>
      <c r="F182" s="82" t="n">
        <v>99480</v>
      </c>
      <c r="G182" s="82" t="n">
        <v>100</v>
      </c>
      <c r="H182" s="82" t="n">
        <v>0</v>
      </c>
      <c r="I182" s="86" t="n">
        <v>6.274020240790832e+18</v>
      </c>
      <c r="J182" s="86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3.xml><?xml version="1.0" encoding="utf-8"?>
<worksheet xmlns="http://schemas.openxmlformats.org/spreadsheetml/2006/main">
  <sheetPr codeName="Sheet2">
    <tabColor rgb="FF757575"/>
    <outlinePr summaryBelow="1" summaryRight="1"/>
    <pageSetUpPr/>
  </sheetPr>
  <dimension ref="A1:Z199"/>
  <sheetViews>
    <sheetView workbookViewId="0">
      <selection activeCell="A1" sqref="A1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27" customWidth="1" style="83" min="7" max="16384"/>
    <col width="27" customWidth="1" style="102" min="8" max="8"/>
    <col width="27" customWidth="1" style="102" min="9" max="9"/>
    <col width="27" customWidth="1" style="102" min="10" max="10"/>
    <col width="27" customWidth="1" style="102" min="11" max="11"/>
    <col width="27" customWidth="1" style="102" min="12" max="12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5.1" customHeight="1" s="102">
      <c r="A2" s="103" t="n"/>
      <c r="B2" s="103" t="n"/>
      <c r="C2" s="103" t="n"/>
      <c r="D2" s="103" t="n"/>
      <c r="E2" s="103" t="n"/>
      <c r="F2" s="103" t="n"/>
      <c r="G2" s="103" t="n"/>
      <c r="H2" s="103" t="n"/>
      <c r="I2" s="103" t="n"/>
      <c r="J2" s="103" t="n"/>
      <c r="K2" s="103" t="n"/>
      <c r="L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  <c r="G3" s="103" t="n"/>
      <c r="H3" s="103" t="n"/>
      <c r="I3" s="103" t="n"/>
      <c r="J3" s="103" t="n"/>
      <c r="K3" s="103" t="n"/>
      <c r="L3" s="103" t="n"/>
    </row>
    <row r="4" ht="5.1" customHeight="1" s="102">
      <c r="A4" s="103" t="n"/>
      <c r="B4" s="57" t="n"/>
      <c r="C4" s="103" t="n"/>
      <c r="D4" s="103" t="n"/>
      <c r="E4" s="103" t="n"/>
      <c r="F4" s="103" t="n"/>
      <c r="G4" s="103" t="n"/>
      <c r="H4" s="103" t="n"/>
      <c r="I4" s="103" t="n"/>
      <c r="J4" s="103" t="n"/>
      <c r="K4" s="103" t="n"/>
      <c r="L4" s="103" t="n"/>
    </row>
    <row r="5" ht="30" customHeight="1" s="102">
      <c r="A5" s="103" t="n"/>
      <c r="B5" s="103" t="e">
        <v>#VALUE!</v>
      </c>
      <c r="C5" s="103" t="inlineStr">
        <is>
          <t>japan_births_deaths</t>
        </is>
      </c>
      <c r="D5" s="103" t="n"/>
      <c r="E5" s="103" t="n"/>
      <c r="F5" s="103" t="n"/>
      <c r="G5" s="103" t="n"/>
      <c r="H5" s="103" t="n"/>
      <c r="I5" s="103" t="n"/>
      <c r="J5" s="103" t="n"/>
      <c r="K5" s="103" t="n"/>
      <c r="L5" s="103" t="n"/>
    </row>
    <row r="6" ht="10.35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  <c r="I6" s="103" t="n"/>
      <c r="J6" s="103" t="n"/>
      <c r="K6" s="103" t="n"/>
      <c r="L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  <c r="G7" s="103" t="n"/>
      <c r="H7" s="103" t="n"/>
      <c r="I7" s="103" t="n"/>
      <c r="J7" s="103" t="n"/>
      <c r="K7" s="103" t="n"/>
      <c r="L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  <c r="I8" s="103" t="n"/>
      <c r="J8" s="103" t="n"/>
      <c r="K8" s="103" t="n"/>
      <c r="L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  <c r="G9" s="103" t="n"/>
      <c r="H9" s="103" t="n"/>
      <c r="I9" s="103" t="n"/>
      <c r="J9" s="103" t="n"/>
      <c r="K9" s="103" t="n"/>
      <c r="L9" s="103" t="n"/>
    </row>
    <row r="10" outlineLevel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  <c r="I10" s="103" t="n"/>
      <c r="J10" s="103" t="n"/>
      <c r="K10" s="103" t="n"/>
      <c r="L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118</v>
      </c>
      <c r="F11" s="103" t="n"/>
      <c r="G11" s="103" t="n"/>
      <c r="H11" s="103" t="n"/>
      <c r="I11" s="103" t="n"/>
      <c r="J11" s="103" t="n"/>
      <c r="K11" s="103" t="n"/>
      <c r="L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8</v>
      </c>
      <c r="F12" s="103" t="n"/>
      <c r="G12" s="103" t="n"/>
      <c r="H12" s="103" t="n"/>
      <c r="I12" s="103" t="n"/>
      <c r="J12" s="103" t="n"/>
      <c r="K12" s="103" t="n"/>
      <c r="L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6924</v>
      </c>
      <c r="F13" s="103" t="n"/>
      <c r="G13" s="103" t="n"/>
      <c r="H13" s="103" t="n"/>
      <c r="I13" s="103" t="n"/>
      <c r="J13" s="103" t="n"/>
      <c r="K13" s="103" t="n"/>
      <c r="L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  <c r="G14" s="103" t="n"/>
      <c r="H14" s="103" t="n"/>
      <c r="I14" s="103" t="n"/>
      <c r="J14" s="103" t="n"/>
      <c r="K14" s="103" t="n"/>
      <c r="L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0.3474576271186441</v>
      </c>
      <c r="F15" s="103" t="n"/>
      <c r="G15" s="103" t="n"/>
      <c r="H15" s="103" t="n"/>
      <c r="I15" s="103" t="n"/>
      <c r="J15" s="103" t="n"/>
      <c r="K15" s="103" t="n"/>
      <c r="L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  <c r="G16" s="103" t="n"/>
      <c r="H16" s="103" t="n"/>
      <c r="I16" s="103" t="n"/>
      <c r="J16" s="103" t="n"/>
      <c r="K16" s="103" t="n"/>
      <c r="L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  <c r="G17" s="106" t="inlineStr">
        <is>
          <t>Definition</t>
        </is>
      </c>
      <c r="H17" s="106" t="inlineStr">
        <is>
          <t>Definition</t>
        </is>
      </c>
      <c r="I17" s="106" t="inlineStr">
        <is>
          <t>Definition</t>
        </is>
      </c>
      <c r="J17" s="106" t="inlineStr">
        <is>
          <t>Definition</t>
        </is>
      </c>
      <c r="K17" s="106" t="inlineStr">
        <is>
          <t>Definition</t>
        </is>
      </c>
      <c r="L17" s="106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  <c r="I18" s="103" t="n"/>
      <c r="J18" s="103" t="n"/>
      <c r="K18" s="103" t="n"/>
      <c r="L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  <c r="G19" s="107" t="inlineStr">
        <is>
          <t>Note</t>
        </is>
      </c>
      <c r="H19" s="107" t="inlineStr">
        <is>
          <t>Note</t>
        </is>
      </c>
      <c r="I19" s="107" t="inlineStr">
        <is>
          <t>Note</t>
        </is>
      </c>
      <c r="J19" s="107" t="inlineStr">
        <is>
          <t>Note</t>
        </is>
      </c>
      <c r="K19" s="107" t="inlineStr">
        <is>
          <t>Note</t>
        </is>
      </c>
      <c r="L19" s="107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  <c r="G20" s="103" t="n"/>
      <c r="H20" s="103" t="n"/>
      <c r="I20" s="103" t="n"/>
      <c r="J20" s="103" t="n"/>
      <c r="K20" s="103" t="n"/>
      <c r="L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Year</t>
        </is>
      </c>
      <c r="E21" s="109" t="inlineStr">
        <is>
          <t>Births</t>
        </is>
      </c>
      <c r="F21" s="109" t="inlineStr">
        <is>
          <t>Deaths</t>
        </is>
      </c>
      <c r="G21" s="82" t="inlineStr">
        <is>
          <t>Births_SD_MARKLINE</t>
        </is>
      </c>
      <c r="H21" s="82" t="inlineStr">
        <is>
          <t>Births_SD_MARKAREA</t>
        </is>
      </c>
      <c r="I21" s="82" t="inlineStr">
        <is>
          <t>Births_SD_MARKPOINT</t>
        </is>
      </c>
      <c r="J21" s="82" t="inlineStr">
        <is>
          <t>Delta</t>
        </is>
      </c>
      <c r="K21" s="82" t="inlineStr">
        <is>
          <t>index</t>
        </is>
      </c>
      <c r="L21" s="82" t="inlineStr">
        <is>
          <t>HasBlank</t>
        </is>
      </c>
      <c r="M21" s="82" t="inlineStr">
        <is>
          <t>Record Hash</t>
        </is>
      </c>
      <c r="N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  <c r="G22" s="103" t="n"/>
      <c r="H22" s="103" t="n"/>
      <c r="I22" s="103" t="n"/>
      <c r="J22" s="103" t="n"/>
      <c r="K22" s="103" t="n"/>
      <c r="L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  <c r="G23" s="103" t="n"/>
      <c r="H23" s="103" t="n"/>
      <c r="I23" s="103" t="n"/>
      <c r="J23" s="103" t="n"/>
      <c r="K23" s="103" t="n"/>
      <c r="L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  <c r="G24" s="103" t="n"/>
      <c r="H24" s="103" t="n"/>
      <c r="I24" s="103" t="n"/>
      <c r="J24" s="103" t="n"/>
      <c r="K24" s="103" t="n"/>
      <c r="L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datetime64[us]</t>
        </is>
      </c>
      <c r="E25" s="82" t="inlineStr">
        <is>
          <t>int64</t>
        </is>
      </c>
      <c r="F25" s="82" t="inlineStr">
        <is>
          <t>int64</t>
        </is>
      </c>
      <c r="G25" s="82" t="inlineStr">
        <is>
          <t>str</t>
        </is>
      </c>
      <c r="H25" s="82" t="inlineStr">
        <is>
          <t>str</t>
        </is>
      </c>
      <c r="I25" s="82" t="inlineStr">
        <is>
          <t>str</t>
        </is>
      </c>
      <c r="J25" s="82" t="inlineStr">
        <is>
          <t>int64</t>
        </is>
      </c>
      <c r="K25" s="82" t="inlineStr">
        <is>
          <t>int64</t>
        </is>
      </c>
      <c r="L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1</v>
      </c>
      <c r="E26" s="105" t="n">
        <v>1</v>
      </c>
      <c r="F26" s="105" t="n">
        <v>1</v>
      </c>
      <c r="G26" s="105" t="n">
        <v>0.01694915254237288</v>
      </c>
      <c r="H26" s="105" t="n">
        <v>0.01694915254237288</v>
      </c>
      <c r="I26" s="105" t="n">
        <v>0.008474576271186441</v>
      </c>
      <c r="J26" s="105" t="n">
        <v>1</v>
      </c>
      <c r="K26" s="105" t="n">
        <v>1</v>
      </c>
      <c r="L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</v>
      </c>
      <c r="G27" s="105" t="n">
        <v>0.8898305084745762</v>
      </c>
      <c r="H27" s="105" t="n">
        <v>0.8983050847457628</v>
      </c>
      <c r="I27" s="105" t="n">
        <v>0.9915254237288136</v>
      </c>
      <c r="J27" s="105" t="n">
        <v>0</v>
      </c>
      <c r="K27" s="105" t="n">
        <v>0</v>
      </c>
      <c r="L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0.1363373772385904</v>
      </c>
      <c r="E28" s="105" t="n">
        <v>0.1363373772385904</v>
      </c>
      <c r="F28" s="105" t="n">
        <v>0.1363373772385904</v>
      </c>
      <c r="G28" s="105" t="n">
        <v>0.141103408434431</v>
      </c>
      <c r="H28" s="105" t="n">
        <v>0.1528018486424032</v>
      </c>
      <c r="I28" s="105" t="n">
        <v>0.1416811091854419</v>
      </c>
      <c r="J28" s="105" t="n">
        <v>0.1363373772385904</v>
      </c>
      <c r="K28" s="105" t="n">
        <v>0.01906412478336222</v>
      </c>
      <c r="L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944</v>
      </c>
      <c r="E29" s="104" t="n">
        <v>944</v>
      </c>
      <c r="F29" s="104" t="n">
        <v>944</v>
      </c>
      <c r="G29" s="104" t="n">
        <v>977</v>
      </c>
      <c r="H29" s="104" t="n">
        <v>1058</v>
      </c>
      <c r="I29" s="104" t="n">
        <v>981</v>
      </c>
      <c r="J29" s="104" t="n">
        <v>944</v>
      </c>
      <c r="K29" s="104" t="n">
        <v>132</v>
      </c>
      <c r="L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118</v>
      </c>
      <c r="E30" s="104" t="n">
        <v>118</v>
      </c>
      <c r="F30" s="104" t="n">
        <v>118</v>
      </c>
      <c r="G30" s="104" t="n">
        <v>2</v>
      </c>
      <c r="H30" s="104" t="n">
        <v>2</v>
      </c>
      <c r="I30" s="104" t="n">
        <v>1</v>
      </c>
      <c r="J30" s="104" t="n">
        <v>118</v>
      </c>
      <c r="K30" s="104" t="n">
        <v>118</v>
      </c>
      <c r="L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118</v>
      </c>
      <c r="E31" s="104" t="n">
        <v>118</v>
      </c>
      <c r="F31" s="104" t="n">
        <v>118</v>
      </c>
      <c r="G31" s="104" t="n">
        <v>13</v>
      </c>
      <c r="H31" s="104" t="n">
        <v>12</v>
      </c>
      <c r="I31" s="104" t="n">
        <v>1</v>
      </c>
      <c r="J31" s="104" t="n">
        <v>118</v>
      </c>
      <c r="K31" s="104" t="n">
        <v>118</v>
      </c>
      <c r="L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0</v>
      </c>
      <c r="G32" s="104" t="n">
        <v>105</v>
      </c>
      <c r="H32" s="104" t="n">
        <v>106</v>
      </c>
      <c r="I32" s="104" t="n">
        <v>117</v>
      </c>
      <c r="J32" s="104" t="n">
        <v>0</v>
      </c>
      <c r="K32" s="104" t="n">
        <v>0</v>
      </c>
      <c r="L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  <c r="G33" s="103" t="n"/>
      <c r="H33" s="103" t="n"/>
      <c r="I33" s="103" t="n"/>
      <c r="J33" s="103" t="n"/>
      <c r="K33" s="103" t="n"/>
      <c r="L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  <c r="G34" s="103" t="n"/>
      <c r="H34" s="103" t="n"/>
      <c r="I34" s="103" t="n"/>
      <c r="J34" s="103" t="n"/>
      <c r="K34" s="103" t="n"/>
      <c r="L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  <c r="G35" s="103" t="n"/>
      <c r="H35" s="103" t="n"/>
      <c r="I35" s="103" t="n"/>
      <c r="J35" s="103" t="n"/>
      <c r="K35" s="103" t="n"/>
      <c r="L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  <c r="G36" s="103" t="n"/>
      <c r="H36" s="103" t="n"/>
      <c r="I36" s="103" t="n"/>
      <c r="J36" s="103" t="n"/>
      <c r="K36" s="103" t="n"/>
      <c r="L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  <c r="G37" s="103" t="n"/>
      <c r="H37" s="103" t="n"/>
      <c r="I37" s="103" t="n"/>
      <c r="J37" s="103" t="n"/>
      <c r="K37" s="103" t="n"/>
      <c r="L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91" t="n">
        <v>21681.14406779662</v>
      </c>
      <c r="E38" s="105" t="n">
        <v>1647511.737288136</v>
      </c>
      <c r="F38" s="105" t="n">
        <v>983478.6694915254</v>
      </c>
      <c r="G38" s="105" t="n">
        <v/>
      </c>
      <c r="H38" s="105" t="n">
        <v/>
      </c>
      <c r="I38" s="105" t="n">
        <v/>
      </c>
      <c r="J38" s="105" t="n">
        <v>664033.0677966102</v>
      </c>
      <c r="K38" s="105" t="n">
        <v>58.5</v>
      </c>
      <c r="L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91" t="n">
        <v>22099</v>
      </c>
      <c r="E39" s="105" t="n">
        <v>1664046.5</v>
      </c>
      <c r="F39" s="105" t="n">
        <v>965992</v>
      </c>
      <c r="G39" s="105" t="n">
        <v/>
      </c>
      <c r="H39" s="105" t="n">
        <v/>
      </c>
      <c r="I39" s="105" t="n">
        <v/>
      </c>
      <c r="J39" s="105" t="n">
        <v>704715</v>
      </c>
      <c r="K39" s="105" t="n">
        <v>58.5</v>
      </c>
      <c r="L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91" t="n">
        <v>-363</v>
      </c>
      <c r="E40" s="104" t="n">
        <v>865239</v>
      </c>
      <c r="F40" s="104" t="n">
        <v>670342</v>
      </c>
      <c r="G40" s="82" t="inlineStr"/>
      <c r="H40" s="82" t="inlineStr">
        <is>
          <t>World War</t>
        </is>
      </c>
      <c r="I40" s="82" t="inlineStr">
        <is>
          <t>Year of the Fire Horse</t>
        </is>
      </c>
      <c r="J40" s="104" t="n">
        <v>-515854</v>
      </c>
      <c r="K40" s="104" t="n">
        <v>0</v>
      </c>
      <c r="L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/>
      </c>
      <c r="E41" s="105" t="n">
        <v>418398.4336876932</v>
      </c>
      <c r="F41" s="105" t="n">
        <v>228240.4531299353</v>
      </c>
      <c r="G41" s="105" t="n">
        <v/>
      </c>
      <c r="H41" s="105" t="n">
        <v/>
      </c>
      <c r="I41" s="105" t="n">
        <v/>
      </c>
      <c r="J41" s="105" t="n">
        <v>472937.5291076219</v>
      </c>
      <c r="K41" s="105" t="n">
        <v>34.20769893849434</v>
      </c>
      <c r="L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/>
      </c>
      <c r="E42" s="105" t="n">
        <v>175057249312.315</v>
      </c>
      <c r="F42" s="105" t="n">
        <v>52093704444.95821</v>
      </c>
      <c r="G42" s="105" t="n">
        <v/>
      </c>
      <c r="H42" s="105" t="n">
        <v/>
      </c>
      <c r="I42" s="105" t="n">
        <v/>
      </c>
      <c r="J42" s="105" t="n">
        <v>223669906438.4227</v>
      </c>
      <c r="K42" s="105" t="n">
        <v>1170.166666666667</v>
      </c>
      <c r="L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  <c r="G43" s="103" t="n"/>
      <c r="H43" s="103" t="n"/>
      <c r="I43" s="103" t="n"/>
      <c r="J43" s="103" t="n"/>
      <c r="K43" s="103" t="n"/>
      <c r="L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  <c r="G44" s="103" t="n"/>
      <c r="H44" s="103" t="n"/>
      <c r="I44" s="103" t="n"/>
      <c r="J44" s="103" t="n"/>
      <c r="K44" s="103" t="n"/>
      <c r="L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  <c r="G45" s="103" t="n"/>
      <c r="H45" s="103" t="n"/>
      <c r="I45" s="103" t="n"/>
      <c r="J45" s="103" t="n"/>
      <c r="K45" s="103" t="n"/>
      <c r="L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  <c r="G46" s="103" t="n"/>
      <c r="H46" s="103" t="n"/>
      <c r="I46" s="103" t="n"/>
      <c r="J46" s="103" t="n"/>
      <c r="K46" s="103" t="n"/>
      <c r="L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  <c r="G47" s="103" t="n"/>
      <c r="H47" s="103" t="n"/>
      <c r="I47" s="103" t="n"/>
      <c r="J47" s="103" t="n"/>
      <c r="K47" s="103" t="n"/>
      <c r="L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91" t="n">
        <v>-363</v>
      </c>
      <c r="E48" s="105" t="n">
        <v>865239</v>
      </c>
      <c r="F48" s="105" t="n">
        <v>670342</v>
      </c>
      <c r="G48" s="105" t="n">
        <v/>
      </c>
      <c r="H48" s="105" t="n">
        <v/>
      </c>
      <c r="I48" s="105" t="n">
        <v/>
      </c>
      <c r="J48" s="105" t="n">
        <v>-515854</v>
      </c>
      <c r="K48" s="105" t="n">
        <v>0</v>
      </c>
      <c r="L48" s="103" t="n"/>
    </row>
    <row r="49" outlineLevel="2" ht="15" customHeight="1" s="102">
      <c r="A49" s="103" t="n"/>
      <c r="B49" s="103" t="n"/>
      <c r="C49" s="17" t="n">
        <v>0.05</v>
      </c>
      <c r="D49" s="91" t="n">
        <v>1773.1</v>
      </c>
      <c r="E49" s="105" t="n">
        <v>1026202.6</v>
      </c>
      <c r="F49" s="105" t="n">
        <v>684471.2</v>
      </c>
      <c r="G49" s="105" t="n">
        <v/>
      </c>
      <c r="H49" s="105" t="n">
        <v/>
      </c>
      <c r="I49" s="105" t="n">
        <v/>
      </c>
      <c r="J49" s="105" t="n">
        <v>-243240.25</v>
      </c>
      <c r="K49" s="105" t="n">
        <v>5.850000000000001</v>
      </c>
      <c r="L49" s="103" t="n"/>
    </row>
    <row r="50" outlineLevel="2" ht="15" customHeight="1" s="102">
      <c r="A50" s="103" t="n"/>
      <c r="B50" s="103" t="n"/>
      <c r="C50" s="18" t="n">
        <v>0.25</v>
      </c>
      <c r="D50" s="91" t="n">
        <v>10319.5</v>
      </c>
      <c r="E50" s="105" t="n">
        <v>1240446.5</v>
      </c>
      <c r="F50" s="105" t="n">
        <v>742840.25</v>
      </c>
      <c r="G50" s="105" t="n">
        <v/>
      </c>
      <c r="H50" s="105" t="n">
        <v/>
      </c>
      <c r="I50" s="105" t="n">
        <v/>
      </c>
      <c r="J50" s="105" t="n">
        <v>395406</v>
      </c>
      <c r="K50" s="105" t="n">
        <v>29.25</v>
      </c>
      <c r="L50" s="103" t="n"/>
    </row>
    <row r="51" outlineLevel="2" ht="15" customHeight="1" s="102">
      <c r="A51" s="103" t="n"/>
      <c r="B51" s="103" t="n"/>
      <c r="C51" s="3" t="n">
        <v>0.5</v>
      </c>
      <c r="D51" s="91" t="n">
        <v>22099</v>
      </c>
      <c r="E51" s="105" t="n">
        <v>1664046.5</v>
      </c>
      <c r="F51" s="105" t="n">
        <v>965992</v>
      </c>
      <c r="G51" s="105" t="n">
        <v/>
      </c>
      <c r="H51" s="105" t="n">
        <v/>
      </c>
      <c r="I51" s="105" t="n">
        <v/>
      </c>
      <c r="J51" s="105" t="n">
        <v>704715</v>
      </c>
      <c r="K51" s="105" t="n">
        <v>58.5</v>
      </c>
      <c r="L51" s="103" t="n"/>
    </row>
    <row r="52" outlineLevel="2" ht="15" customHeight="1" s="102">
      <c r="A52" s="103" t="n"/>
      <c r="B52" s="103" t="n"/>
      <c r="C52" s="17" t="n">
        <v>0.75</v>
      </c>
      <c r="D52" s="91" t="n">
        <v>32782.75</v>
      </c>
      <c r="E52" s="105" t="n">
        <v>1996609</v>
      </c>
      <c r="F52" s="105" t="n">
        <v>1192448.25</v>
      </c>
      <c r="G52" s="105" t="n">
        <v/>
      </c>
      <c r="H52" s="105" t="n">
        <v/>
      </c>
      <c r="I52" s="105" t="n">
        <v/>
      </c>
      <c r="J52" s="105" t="n">
        <v>971946.25</v>
      </c>
      <c r="K52" s="105" t="n">
        <v>87.75</v>
      </c>
      <c r="L52" s="103" t="n"/>
    </row>
    <row r="53" outlineLevel="2" ht="15" customHeight="1" s="102">
      <c r="A53" s="103" t="n"/>
      <c r="B53" s="103" t="n"/>
      <c r="C53" s="17" t="n">
        <v>0.95</v>
      </c>
      <c r="D53" s="91" t="n">
        <v>41329.74999999999</v>
      </c>
      <c r="E53" s="105" t="n">
        <v>2236641.25</v>
      </c>
      <c r="F53" s="105" t="n">
        <v>1311807.05</v>
      </c>
      <c r="G53" s="105" t="n">
        <v/>
      </c>
      <c r="H53" s="105" t="n">
        <v/>
      </c>
      <c r="I53" s="105" t="n">
        <v/>
      </c>
      <c r="J53" s="105" t="n">
        <v>1324796.8</v>
      </c>
      <c r="K53" s="105" t="n">
        <v>111.15</v>
      </c>
      <c r="L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91" t="n">
        <v>43466</v>
      </c>
      <c r="E54" s="105" t="n">
        <v>2696638</v>
      </c>
      <c r="F54" s="105" t="n">
        <v>1493162</v>
      </c>
      <c r="G54" s="105" t="n">
        <v/>
      </c>
      <c r="H54" s="105" t="n">
        <v/>
      </c>
      <c r="I54" s="105" t="n">
        <v/>
      </c>
      <c r="J54" s="105" t="n">
        <v>1751194</v>
      </c>
      <c r="K54" s="105" t="n">
        <v>117</v>
      </c>
      <c r="L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82" t="inlineStr">
        <is>
          <t>43829 days 00:00:00</t>
        </is>
      </c>
      <c r="E55" s="105" t="n">
        <v>1831399</v>
      </c>
      <c r="F55" s="105" t="n">
        <v>822820</v>
      </c>
      <c r="G55" s="105" t="n">
        <v/>
      </c>
      <c r="H55" s="105" t="n">
        <v/>
      </c>
      <c r="I55" s="105" t="n">
        <v/>
      </c>
      <c r="J55" s="105" t="n">
        <v>2267048</v>
      </c>
      <c r="K55" s="105" t="n">
        <v>117</v>
      </c>
      <c r="L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82" t="inlineStr">
        <is>
          <t>22463 days 06:00:00</t>
        </is>
      </c>
      <c r="E56" s="105" t="n">
        <v>756162.5</v>
      </c>
      <c r="F56" s="105" t="n">
        <v>449608</v>
      </c>
      <c r="G56" s="105" t="n">
        <v/>
      </c>
      <c r="H56" s="105" t="n">
        <v/>
      </c>
      <c r="I56" s="105" t="n">
        <v/>
      </c>
      <c r="J56" s="105" t="n">
        <v>576540.25</v>
      </c>
      <c r="K56" s="105" t="n">
        <v>58.5</v>
      </c>
      <c r="L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  <c r="G57" s="103" t="n"/>
      <c r="H57" s="103" t="n"/>
      <c r="I57" s="103" t="n"/>
      <c r="J57" s="103" t="n"/>
      <c r="K57" s="103" t="n"/>
      <c r="L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  <c r="G58" s="103" t="n"/>
      <c r="H58" s="103" t="n"/>
      <c r="I58" s="103" t="n"/>
      <c r="J58" s="103" t="n"/>
      <c r="K58" s="103" t="n"/>
      <c r="L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  <c r="G59" s="103" t="n"/>
      <c r="H59" s="103" t="n"/>
      <c r="I59" s="103" t="n"/>
      <c r="J59" s="103" t="n"/>
      <c r="K59" s="103" t="n"/>
      <c r="L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  <c r="G60" s="110" t="b">
        <v>0</v>
      </c>
      <c r="H60" s="110" t="b">
        <v>0</v>
      </c>
      <c r="I60" s="110" t="b">
        <v>0</v>
      </c>
      <c r="J60" s="110" t="b">
        <v>0</v>
      </c>
      <c r="K60" s="110" t="b">
        <v>0</v>
      </c>
      <c r="L60" s="110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  <c r="G61" s="110" t="b">
        <v>0</v>
      </c>
      <c r="H61" s="110" t="b">
        <v>0</v>
      </c>
      <c r="I61" s="110" t="b">
        <v>0</v>
      </c>
      <c r="J61" s="110" t="b">
        <v>0</v>
      </c>
      <c r="K61" s="110" t="b">
        <v>0</v>
      </c>
      <c r="L61" s="110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  <c r="G62" s="110" t="b">
        <v>0</v>
      </c>
      <c r="H62" s="110" t="b">
        <v>0</v>
      </c>
      <c r="I62" s="110" t="b">
        <v>0</v>
      </c>
      <c r="J62" s="110" t="b">
        <v>0</v>
      </c>
      <c r="K62" s="110" t="b">
        <v>0</v>
      </c>
      <c r="L62" s="110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  <c r="G63" s="110" t="b">
        <v>0</v>
      </c>
      <c r="H63" s="110" t="b">
        <v>0</v>
      </c>
      <c r="I63" s="110" t="b">
        <v>0</v>
      </c>
      <c r="J63" s="110" t="b">
        <v>0</v>
      </c>
      <c r="K63" s="110" t="b">
        <v>0</v>
      </c>
      <c r="L63" s="110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  <c r="G64" s="110" t="b">
        <v>0</v>
      </c>
      <c r="H64" s="110" t="b">
        <v>0</v>
      </c>
      <c r="I64" s="110" t="b">
        <v>0</v>
      </c>
      <c r="J64" s="110" t="b">
        <v>0</v>
      </c>
      <c r="K64" s="110" t="b">
        <v>0</v>
      </c>
      <c r="L64" s="110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  <c r="G65" s="110" t="b">
        <v>0</v>
      </c>
      <c r="H65" s="110" t="b">
        <v>0</v>
      </c>
      <c r="I65" s="110" t="b">
        <v>0</v>
      </c>
      <c r="J65" s="110" t="b">
        <v>0</v>
      </c>
      <c r="K65" s="110" t="b">
        <v>0</v>
      </c>
      <c r="L65" s="110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  <c r="G66" s="110" t="b">
        <v>0</v>
      </c>
      <c r="H66" s="110" t="b">
        <v>0</v>
      </c>
      <c r="I66" s="110" t="b">
        <v>0</v>
      </c>
      <c r="J66" s="110" t="b">
        <v>0</v>
      </c>
      <c r="K66" s="110" t="b">
        <v>0</v>
      </c>
      <c r="L66" s="110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  <c r="G67" s="110" t="b">
        <v>0</v>
      </c>
      <c r="H67" s="110" t="b">
        <v>0</v>
      </c>
      <c r="I67" s="110" t="b">
        <v>0</v>
      </c>
      <c r="J67" s="110" t="b">
        <v>0</v>
      </c>
      <c r="K67" s="110" t="b">
        <v>0</v>
      </c>
      <c r="L67" s="110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  <c r="G68" s="103" t="n"/>
      <c r="H68" s="103" t="n"/>
      <c r="I68" s="103" t="n"/>
      <c r="J68" s="103" t="n"/>
      <c r="K68" s="103" t="n"/>
      <c r="L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  <c r="G69" s="103" t="n"/>
      <c r="H69" s="103" t="n"/>
      <c r="I69" s="103" t="n"/>
      <c r="J69" s="103" t="n"/>
      <c r="K69" s="103" t="n"/>
      <c r="L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  <c r="G70" s="103" t="n"/>
      <c r="H70" s="103" t="n"/>
      <c r="I70" s="103" t="n"/>
      <c r="J70" s="103" t="n"/>
      <c r="K70" s="103" t="n"/>
      <c r="L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  <c r="G71" s="103" t="n"/>
      <c r="H71" s="103" t="n"/>
      <c r="I71" s="103" t="n"/>
      <c r="J71" s="103" t="n"/>
      <c r="K71" s="103" t="n"/>
      <c r="L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  <c r="G72" s="103" t="n"/>
      <c r="H72" s="103" t="n"/>
      <c r="I72" s="103" t="n"/>
      <c r="J72" s="103" t="n"/>
      <c r="K72" s="103" t="n"/>
      <c r="L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  <c r="G73" s="103" t="n"/>
      <c r="H73" s="103" t="n"/>
      <c r="I73" s="103" t="n"/>
      <c r="J73" s="103" t="n"/>
      <c r="K73" s="103" t="n"/>
      <c r="L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  <c r="G74" s="103" t="n"/>
      <c r="H74" s="103" t="n"/>
      <c r="I74" s="103" t="n"/>
      <c r="J74" s="103" t="n"/>
      <c r="K74" s="103" t="n"/>
      <c r="L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  <c r="G75" s="103" t="n"/>
      <c r="H75" s="103" t="n"/>
      <c r="I75" s="103" t="n"/>
      <c r="J75" s="103" t="n"/>
      <c r="K75" s="103" t="n"/>
      <c r="L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  <c r="G76" s="103" t="n"/>
      <c r="H76" s="103" t="n"/>
      <c r="I76" s="103" t="n"/>
      <c r="J76" s="103" t="n"/>
      <c r="K76" s="103" t="n"/>
      <c r="L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  <c r="G77" s="103" t="n"/>
      <c r="H77" s="103" t="n"/>
      <c r="I77" s="103" t="n"/>
      <c r="J77" s="103" t="n"/>
      <c r="K77" s="103" t="n"/>
      <c r="L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  <c r="G78" s="103" t="n"/>
      <c r="H78" s="103" t="n"/>
      <c r="I78" s="103" t="n"/>
      <c r="J78" s="103" t="n"/>
      <c r="K78" s="103" t="n"/>
      <c r="L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  <c r="G79" s="103" t="n"/>
      <c r="H79" s="103" t="n"/>
      <c r="I79" s="103" t="n"/>
      <c r="J79" s="103" t="n"/>
      <c r="K79" s="103" t="n"/>
      <c r="L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  <c r="G80" s="103" t="n"/>
      <c r="H80" s="103" t="n"/>
      <c r="I80" s="103" t="n"/>
      <c r="J80" s="103" t="n"/>
      <c r="K80" s="103" t="n"/>
      <c r="L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Year</t>
        </is>
      </c>
      <c r="E81" s="98" t="inlineStr">
        <is>
          <t>Births</t>
        </is>
      </c>
      <c r="F81" s="98" t="inlineStr">
        <is>
          <t>Deaths</t>
        </is>
      </c>
      <c r="G81" s="98" t="inlineStr">
        <is>
          <t>Births_SD_MARKLINE</t>
        </is>
      </c>
      <c r="H81" s="98" t="inlineStr">
        <is>
          <t>Births_SD_MARKAREA</t>
        </is>
      </c>
      <c r="I81" s="98" t="inlineStr">
        <is>
          <t>Births_SD_MARKPOINT</t>
        </is>
      </c>
      <c r="J81" s="98" t="inlineStr">
        <is>
          <t>Delta</t>
        </is>
      </c>
      <c r="K81" s="98" t="inlineStr">
        <is>
          <t>index</t>
        </is>
      </c>
      <c r="L81" s="98" t="inlineStr">
        <is>
          <t>HasBlank</t>
        </is>
      </c>
      <c r="M81" s="86" t="inlineStr">
        <is>
          <t>Record Hash</t>
        </is>
      </c>
      <c r="N81" s="86" t="n"/>
    </row>
    <row r="82" ht="15" customHeight="1" s="102">
      <c r="A82" s="103" t="n"/>
      <c r="B82" s="103" t="n"/>
      <c r="C82" s="86" t="inlineStr">
        <is>
          <t>False</t>
        </is>
      </c>
      <c r="D82" s="82" t="n">
        <v>-363</v>
      </c>
      <c r="E82" s="82" t="n">
        <v>1386981</v>
      </c>
      <c r="F82" s="82" t="n">
        <v>932087</v>
      </c>
      <c r="G82" s="82" t="n">
        <v/>
      </c>
      <c r="H82" s="82" t="n">
        <v/>
      </c>
      <c r="I82" s="82" t="n">
        <v/>
      </c>
      <c r="J82" s="82" t="n">
        <v>454894</v>
      </c>
      <c r="K82" s="82" t="n">
        <v>0</v>
      </c>
      <c r="L82" s="82" t="n">
        <v>1</v>
      </c>
      <c r="M82" s="86" t="n">
        <v>4.624616865085599e+18</v>
      </c>
      <c r="N82" s="86" t="n"/>
    </row>
    <row r="83" ht="15" customHeight="1" s="102">
      <c r="A83" s="103" t="n"/>
      <c r="B83" s="103" t="n"/>
      <c r="C83" s="86" t="inlineStr">
        <is>
          <t>False</t>
        </is>
      </c>
      <c r="D83" s="82" t="n">
        <v>1</v>
      </c>
      <c r="E83" s="82" t="n">
        <v>1420534</v>
      </c>
      <c r="F83" s="82" t="n">
        <v>910744</v>
      </c>
      <c r="G83" s="82" t="n">
        <v/>
      </c>
      <c r="H83" s="82" t="n">
        <v/>
      </c>
      <c r="I83" s="82" t="n">
        <v/>
      </c>
      <c r="J83" s="82" t="n">
        <v>509790</v>
      </c>
      <c r="K83" s="82" t="n">
        <v>1</v>
      </c>
      <c r="L83" s="82" t="n">
        <v>1</v>
      </c>
      <c r="M83" s="86" t="n">
        <v>1.026262769022085e+19</v>
      </c>
      <c r="N83" s="86" t="n"/>
    </row>
    <row r="84">
      <c r="A84" s="103" t="n"/>
      <c r="C84" s="86" t="inlineStr">
        <is>
          <t>False</t>
        </is>
      </c>
      <c r="D84" s="82" t="n">
        <v>367</v>
      </c>
      <c r="E84" s="82" t="n">
        <v>1501591</v>
      </c>
      <c r="F84" s="82" t="n">
        <v>925810</v>
      </c>
      <c r="G84" s="82" t="n">
        <v/>
      </c>
      <c r="H84" s="82" t="n">
        <v/>
      </c>
      <c r="I84" s="82" t="n">
        <v/>
      </c>
      <c r="J84" s="82" t="n">
        <v>575781</v>
      </c>
      <c r="K84" s="82" t="n">
        <v>2</v>
      </c>
      <c r="L84" s="82" t="n">
        <v>1</v>
      </c>
      <c r="M84" s="86" t="n">
        <v>1.3370757982693e+19</v>
      </c>
      <c r="N84" s="86" t="n"/>
    </row>
    <row r="85">
      <c r="A85" s="103" t="n"/>
      <c r="C85" s="86" t="inlineStr">
        <is>
          <t>False</t>
        </is>
      </c>
      <c r="D85" s="82" t="n">
        <v>732</v>
      </c>
      <c r="E85" s="82" t="n">
        <v>1510835</v>
      </c>
      <c r="F85" s="82" t="n">
        <v>959126</v>
      </c>
      <c r="G85" s="82" t="n">
        <v/>
      </c>
      <c r="H85" s="82" t="n">
        <v/>
      </c>
      <c r="I85" s="82" t="n">
        <v/>
      </c>
      <c r="J85" s="82" t="n">
        <v>551709</v>
      </c>
      <c r="K85" s="82" t="n">
        <v>3</v>
      </c>
      <c r="L85" s="82" t="n">
        <v>1</v>
      </c>
      <c r="M85" s="86" t="n">
        <v>8.981186874023115e+18</v>
      </c>
      <c r="N85" s="86" t="n"/>
    </row>
    <row r="86">
      <c r="A86" s="103" t="n"/>
      <c r="C86" s="86" t="inlineStr">
        <is>
          <t>False</t>
        </is>
      </c>
      <c r="D86" s="82" t="n">
        <v>1097</v>
      </c>
      <c r="E86" s="82" t="n">
        <v>1489816</v>
      </c>
      <c r="F86" s="82" t="n">
        <v>931008</v>
      </c>
      <c r="G86" s="82" t="n">
        <v/>
      </c>
      <c r="H86" s="82" t="n">
        <v/>
      </c>
      <c r="I86" s="82" t="n">
        <v/>
      </c>
      <c r="J86" s="82" t="n">
        <v>558808</v>
      </c>
      <c r="K86" s="82" t="n">
        <v>4</v>
      </c>
      <c r="L86" s="82" t="n">
        <v>1</v>
      </c>
      <c r="M86" s="86" t="n">
        <v>4.44826773318495e+18</v>
      </c>
      <c r="N86" s="86" t="n"/>
    </row>
    <row r="87">
      <c r="A87" s="103" t="n"/>
      <c r="C87" s="86" t="inlineStr">
        <is>
          <t>False</t>
        </is>
      </c>
      <c r="D87" s="82" t="n">
        <v>1462</v>
      </c>
      <c r="E87" s="82" t="n">
        <v>1440371</v>
      </c>
      <c r="F87" s="82" t="n">
        <v>955400</v>
      </c>
      <c r="G87" s="82" t="n">
        <v/>
      </c>
      <c r="H87" s="82" t="n">
        <v/>
      </c>
      <c r="I87" s="82" t="n">
        <v/>
      </c>
      <c r="J87" s="82" t="n">
        <v>484971</v>
      </c>
      <c r="K87" s="82" t="n">
        <v>5</v>
      </c>
      <c r="L87" s="82" t="n">
        <v>1</v>
      </c>
      <c r="M87" s="86" t="n">
        <v>6.813618899422158e+18</v>
      </c>
      <c r="N87" s="86" t="n"/>
    </row>
    <row r="88">
      <c r="A88" s="103" t="n"/>
      <c r="C88" s="86" t="inlineStr">
        <is>
          <t>False</t>
        </is>
      </c>
      <c r="D88" s="82" t="n">
        <v>1828</v>
      </c>
      <c r="E88" s="82" t="n">
        <v>1452770</v>
      </c>
      <c r="F88" s="82" t="n">
        <v>1004661</v>
      </c>
      <c r="G88" s="82" t="n">
        <v/>
      </c>
      <c r="H88" s="82" t="n">
        <v/>
      </c>
      <c r="I88" s="82" t="n">
        <v/>
      </c>
      <c r="J88" s="82" t="n">
        <v>448109</v>
      </c>
      <c r="K88" s="82" t="n">
        <v>6</v>
      </c>
      <c r="L88" s="82" t="n">
        <v>1</v>
      </c>
      <c r="M88" s="86" t="n">
        <v>1.830062668171375e+18</v>
      </c>
      <c r="N88" s="86" t="n"/>
    </row>
    <row r="89">
      <c r="A89" s="103" t="n"/>
      <c r="C89" s="86" t="inlineStr">
        <is>
          <t>False</t>
        </is>
      </c>
      <c r="D89" s="82" t="n">
        <v>2193</v>
      </c>
      <c r="E89" s="82" t="n">
        <v>1394295</v>
      </c>
      <c r="F89" s="82" t="n">
        <v>955256</v>
      </c>
      <c r="G89" s="82" t="n">
        <v/>
      </c>
      <c r="H89" s="82" t="n">
        <v/>
      </c>
      <c r="I89" s="82" t="n">
        <v/>
      </c>
      <c r="J89" s="82" t="n">
        <v>439039</v>
      </c>
      <c r="K89" s="82" t="n">
        <v>7</v>
      </c>
      <c r="L89" s="82" t="n">
        <v>1</v>
      </c>
      <c r="M89" s="86" t="n">
        <v>3.579963731019717e+18</v>
      </c>
      <c r="N89" s="86" t="n"/>
    </row>
    <row r="90">
      <c r="A90" s="103" t="n"/>
      <c r="C90" s="86" t="inlineStr">
        <is>
          <t>False</t>
        </is>
      </c>
      <c r="D90" s="82" t="n">
        <v>2558</v>
      </c>
      <c r="E90" s="82" t="n">
        <v>1614472</v>
      </c>
      <c r="F90" s="82" t="n">
        <v>1016798</v>
      </c>
      <c r="G90" s="82" t="n">
        <v/>
      </c>
      <c r="H90" s="82" t="n">
        <v/>
      </c>
      <c r="I90" s="82" t="n">
        <v/>
      </c>
      <c r="J90" s="82" t="n">
        <v>597674</v>
      </c>
      <c r="K90" s="82" t="n">
        <v>8</v>
      </c>
      <c r="L90" s="82" t="n">
        <v>1</v>
      </c>
      <c r="M90" s="86" t="n">
        <v>1.152822055046997e+19</v>
      </c>
      <c r="N90" s="86" t="n"/>
    </row>
    <row r="91">
      <c r="A91" s="103" t="n"/>
      <c r="C91" s="86" t="inlineStr">
        <is>
          <t>False</t>
        </is>
      </c>
      <c r="D91" s="82" t="n">
        <v>2923</v>
      </c>
      <c r="E91" s="82" t="n">
        <v>1662815</v>
      </c>
      <c r="F91" s="82" t="n">
        <v>1029447</v>
      </c>
      <c r="G91" s="82" t="n">
        <v/>
      </c>
      <c r="H91" s="82" t="n">
        <v/>
      </c>
      <c r="I91" s="82" t="n">
        <v/>
      </c>
      <c r="J91" s="82" t="n">
        <v>633368</v>
      </c>
      <c r="K91" s="82" t="n">
        <v>9</v>
      </c>
      <c r="L91" s="82" t="n">
        <v>1</v>
      </c>
      <c r="M91" s="86" t="n">
        <v>1.814248833334765e+19</v>
      </c>
      <c r="N91" s="86" t="n"/>
    </row>
    <row r="92">
      <c r="A92" s="103" t="n"/>
      <c r="C92" s="86" t="inlineStr">
        <is>
          <t>False</t>
        </is>
      </c>
      <c r="D92" s="82" t="n">
        <v>3289</v>
      </c>
      <c r="E92" s="82" t="n">
        <v>1693850</v>
      </c>
      <c r="F92" s="82" t="n">
        <v>1091264</v>
      </c>
      <c r="G92" s="82" t="n">
        <v/>
      </c>
      <c r="H92" s="82" t="n">
        <v/>
      </c>
      <c r="I92" s="82" t="n">
        <v/>
      </c>
      <c r="J92" s="82" t="n">
        <v>602586</v>
      </c>
      <c r="K92" s="82" t="n">
        <v>10</v>
      </c>
      <c r="L92" s="82" t="n">
        <v>1</v>
      </c>
      <c r="M92" s="86" t="n">
        <v>1.36382693283342e+19</v>
      </c>
      <c r="N92" s="86" t="n"/>
    </row>
    <row r="93">
      <c r="A93" s="103" t="n"/>
      <c r="C93" s="86" t="inlineStr">
        <is>
          <t>False</t>
        </is>
      </c>
      <c r="D93" s="82" t="n">
        <v>3654</v>
      </c>
      <c r="E93" s="82" t="n">
        <v>1712857</v>
      </c>
      <c r="F93" s="82" t="n">
        <v>1064234</v>
      </c>
      <c r="G93" s="82" t="n">
        <v/>
      </c>
      <c r="H93" s="82" t="n">
        <v/>
      </c>
      <c r="I93" s="82" t="n">
        <v/>
      </c>
      <c r="J93" s="82" t="n">
        <v>648623</v>
      </c>
      <c r="K93" s="82" t="n">
        <v>11</v>
      </c>
      <c r="L93" s="82" t="n">
        <v>1</v>
      </c>
      <c r="M93" s="86" t="n">
        <v>2.304036009766527e+18</v>
      </c>
      <c r="N93" s="86" t="n"/>
    </row>
    <row r="94">
      <c r="A94" s="103" t="n"/>
      <c r="C94" s="86" t="inlineStr">
        <is>
          <t>False</t>
        </is>
      </c>
      <c r="D94" s="82" t="n">
        <v>4019</v>
      </c>
      <c r="E94" s="82" t="n">
        <v>1747803</v>
      </c>
      <c r="F94" s="82" t="n">
        <v>1043906</v>
      </c>
      <c r="G94" s="82" t="n">
        <v/>
      </c>
      <c r="H94" s="82" t="n">
        <v/>
      </c>
      <c r="I94" s="82" t="n">
        <v/>
      </c>
      <c r="J94" s="82" t="n">
        <v>703897</v>
      </c>
      <c r="K94" s="82" t="n">
        <v>12</v>
      </c>
      <c r="L94" s="82" t="n">
        <v>1</v>
      </c>
      <c r="M94" s="86" t="n">
        <v>3.851193817739284e+18</v>
      </c>
      <c r="N94" s="86" t="n"/>
    </row>
    <row r="95">
      <c r="A95" s="103" t="n"/>
      <c r="C95" s="86" t="inlineStr">
        <is>
          <t>False</t>
        </is>
      </c>
      <c r="D95" s="82" t="n">
        <v>4384</v>
      </c>
      <c r="E95" s="82" t="n">
        <v>1737674</v>
      </c>
      <c r="F95" s="82" t="n">
        <v>1037016</v>
      </c>
      <c r="G95" s="82" t="n">
        <v/>
      </c>
      <c r="H95" s="82" t="n">
        <v/>
      </c>
      <c r="I95" s="82" t="n">
        <v/>
      </c>
      <c r="J95" s="82" t="n">
        <v>700658</v>
      </c>
      <c r="K95" s="82" t="n">
        <v>13</v>
      </c>
      <c r="L95" s="82" t="n">
        <v>1</v>
      </c>
      <c r="M95" s="86" t="n">
        <v>1.022256165604317e+19</v>
      </c>
      <c r="N95" s="86" t="n"/>
    </row>
    <row r="96">
      <c r="A96" s="103" t="n"/>
      <c r="C96" s="86" t="inlineStr">
        <is>
          <t>False</t>
        </is>
      </c>
      <c r="D96" s="82" t="n">
        <v>4750</v>
      </c>
      <c r="E96" s="82" t="n">
        <v>1757441</v>
      </c>
      <c r="F96" s="82" t="n">
        <v>1027257</v>
      </c>
      <c r="G96" s="82" t="n">
        <v/>
      </c>
      <c r="H96" s="82" t="n">
        <v/>
      </c>
      <c r="I96" s="82" t="n">
        <v/>
      </c>
      <c r="J96" s="82" t="n">
        <v>730184</v>
      </c>
      <c r="K96" s="82" t="n">
        <v>14</v>
      </c>
      <c r="L96" s="82" t="n">
        <v>1</v>
      </c>
      <c r="M96" s="86" t="n">
        <v>4.196432336103895e+18</v>
      </c>
      <c r="N96" s="86" t="n"/>
    </row>
    <row r="97">
      <c r="A97" s="103" t="n"/>
      <c r="C97" s="86" t="inlineStr">
        <is>
          <t>False</t>
        </is>
      </c>
      <c r="D97" s="82" t="n">
        <v>5115</v>
      </c>
      <c r="E97" s="82" t="n">
        <v>1808402</v>
      </c>
      <c r="F97" s="82" t="n">
        <v>1101815</v>
      </c>
      <c r="G97" s="82" t="inlineStr"/>
      <c r="H97" s="82" t="inlineStr">
        <is>
          <t>World War</t>
        </is>
      </c>
      <c r="I97" s="82" t="n">
        <v/>
      </c>
      <c r="J97" s="82" t="n">
        <v>706587</v>
      </c>
      <c r="K97" s="82" t="n">
        <v>15</v>
      </c>
      <c r="L97" s="82" t="n">
        <v>1</v>
      </c>
      <c r="M97" s="86" t="n">
        <v>1.104912394252187e+19</v>
      </c>
      <c r="N97" s="86" t="n"/>
    </row>
    <row r="98">
      <c r="A98" s="103" t="n"/>
      <c r="C98" s="86" t="inlineStr">
        <is>
          <t>False</t>
        </is>
      </c>
      <c r="D98" s="82" t="n">
        <v>5480</v>
      </c>
      <c r="E98" s="82" t="n">
        <v>1799326</v>
      </c>
      <c r="F98" s="82" t="n">
        <v>1093793</v>
      </c>
      <c r="G98" s="82" t="inlineStr"/>
      <c r="H98" s="82" t="inlineStr">
        <is>
          <t>World War</t>
        </is>
      </c>
      <c r="I98" s="82" t="n">
        <v/>
      </c>
      <c r="J98" s="82" t="n">
        <v>705533</v>
      </c>
      <c r="K98" s="82" t="n">
        <v>16</v>
      </c>
      <c r="L98" s="82" t="n">
        <v>1</v>
      </c>
      <c r="M98" s="86" t="n">
        <v>4.850492599282269e+18</v>
      </c>
      <c r="N98" s="86" t="n"/>
    </row>
    <row r="99">
      <c r="A99" s="103" t="n"/>
      <c r="C99" s="86" t="inlineStr">
        <is>
          <t>False</t>
        </is>
      </c>
      <c r="D99" s="82" t="n">
        <v>5845</v>
      </c>
      <c r="E99" s="82" t="n">
        <v>1804822</v>
      </c>
      <c r="F99" s="82" t="n">
        <v>1187832</v>
      </c>
      <c r="G99" s="82" t="inlineStr"/>
      <c r="H99" s="82" t="inlineStr">
        <is>
          <t>World War</t>
        </is>
      </c>
      <c r="I99" s="82" t="n">
        <v/>
      </c>
      <c r="J99" s="82" t="n">
        <v>616990</v>
      </c>
      <c r="K99" s="82" t="n">
        <v>17</v>
      </c>
      <c r="L99" s="82" t="n">
        <v>1</v>
      </c>
      <c r="M99" s="86" t="n">
        <v>8.241361647557241e+18</v>
      </c>
      <c r="N99" s="86" t="n"/>
    </row>
    <row r="100">
      <c r="A100" s="103" t="n"/>
      <c r="C100" s="86" t="inlineStr">
        <is>
          <t>False</t>
        </is>
      </c>
      <c r="D100" s="82" t="n">
        <v>6211</v>
      </c>
      <c r="E100" s="82" t="n">
        <v>1812413</v>
      </c>
      <c r="F100" s="82" t="n">
        <v>1199669</v>
      </c>
      <c r="G100" s="82" t="inlineStr"/>
      <c r="H100" s="82" t="inlineStr">
        <is>
          <t>World War</t>
        </is>
      </c>
      <c r="I100" s="82" t="n">
        <v/>
      </c>
      <c r="J100" s="82" t="n">
        <v>612744</v>
      </c>
      <c r="K100" s="82" t="n">
        <v>18</v>
      </c>
      <c r="L100" s="82" t="n">
        <v>1</v>
      </c>
      <c r="M100" s="86" t="n">
        <v>3.651921217631116e+18</v>
      </c>
      <c r="N100" s="86" t="n"/>
    </row>
    <row r="101">
      <c r="C101" s="86" t="inlineStr">
        <is>
          <t>False</t>
        </is>
      </c>
      <c r="D101" s="82" t="n">
        <v>6576</v>
      </c>
      <c r="E101" s="82" t="n">
        <v>1791992</v>
      </c>
      <c r="F101" s="82" t="n">
        <v>1493162</v>
      </c>
      <c r="G101" s="82" t="inlineStr"/>
      <c r="H101" s="82" t="inlineStr">
        <is>
          <t>World War</t>
        </is>
      </c>
      <c r="I101" s="82" t="n">
        <v/>
      </c>
      <c r="J101" s="82" t="n">
        <v>298830</v>
      </c>
      <c r="K101" s="82" t="n">
        <v>19</v>
      </c>
      <c r="L101" s="82" t="n">
        <v>1</v>
      </c>
      <c r="M101" s="86" t="n">
        <v>1.51037460636102e+19</v>
      </c>
      <c r="N101" s="86" t="n"/>
    </row>
    <row r="102">
      <c r="C102" s="86" t="inlineStr">
        <is>
          <t>False</t>
        </is>
      </c>
      <c r="D102" s="82" t="n">
        <v>6941</v>
      </c>
      <c r="E102" s="82" t="n">
        <v>1778685</v>
      </c>
      <c r="F102" s="82" t="n">
        <v>1281965</v>
      </c>
      <c r="G102" s="82" t="n">
        <v/>
      </c>
      <c r="H102" s="82" t="n">
        <v/>
      </c>
      <c r="I102" s="82" t="n">
        <v/>
      </c>
      <c r="J102" s="82" t="n">
        <v>496720</v>
      </c>
      <c r="K102" s="82" t="n">
        <v>20</v>
      </c>
      <c r="L102" s="82" t="n">
        <v>1</v>
      </c>
      <c r="M102" s="86" t="n">
        <v>1.091935765828009e+19</v>
      </c>
      <c r="N102" s="86" t="n"/>
    </row>
    <row r="103">
      <c r="C103" s="86" t="inlineStr">
        <is>
          <t>False</t>
        </is>
      </c>
      <c r="D103" s="82" t="n">
        <v>7306</v>
      </c>
      <c r="E103" s="82" t="n">
        <v>2025564</v>
      </c>
      <c r="F103" s="82" t="n">
        <v>1422096</v>
      </c>
      <c r="G103" s="82" t="n">
        <v/>
      </c>
      <c r="H103" s="82" t="n">
        <v/>
      </c>
      <c r="I103" s="82" t="n">
        <v/>
      </c>
      <c r="J103" s="82" t="n">
        <v>603468</v>
      </c>
      <c r="K103" s="82" t="n">
        <v>21</v>
      </c>
      <c r="L103" s="82" t="n">
        <v>1</v>
      </c>
      <c r="M103" s="86" t="n">
        <v>6.4881531761255e+18</v>
      </c>
      <c r="N103" s="86" t="n"/>
    </row>
    <row r="104">
      <c r="C104" s="86" t="inlineStr">
        <is>
          <t>False</t>
        </is>
      </c>
      <c r="D104" s="82" t="n">
        <v>7672</v>
      </c>
      <c r="E104" s="82" t="n">
        <v>1990876</v>
      </c>
      <c r="F104" s="82" t="n">
        <v>1288570</v>
      </c>
      <c r="G104" s="82" t="n">
        <v/>
      </c>
      <c r="H104" s="82" t="n">
        <v/>
      </c>
      <c r="I104" s="82" t="n">
        <v/>
      </c>
      <c r="J104" s="82" t="n">
        <v>702306</v>
      </c>
      <c r="K104" s="82" t="n">
        <v>22</v>
      </c>
      <c r="L104" s="82" t="n">
        <v>1</v>
      </c>
      <c r="M104" s="86" t="n">
        <v>7.503065265225087e+18</v>
      </c>
      <c r="N104" s="86" t="n"/>
    </row>
    <row r="105">
      <c r="C105" s="86" t="inlineStr">
        <is>
          <t>False</t>
        </is>
      </c>
      <c r="D105" s="82" t="n">
        <v>8037</v>
      </c>
      <c r="E105" s="82" t="n">
        <v>1969314</v>
      </c>
      <c r="F105" s="82" t="n">
        <v>1286941</v>
      </c>
      <c r="G105" s="82" t="n">
        <v/>
      </c>
      <c r="H105" s="82" t="n">
        <v/>
      </c>
      <c r="I105" s="82" t="n">
        <v/>
      </c>
      <c r="J105" s="82" t="n">
        <v>682373</v>
      </c>
      <c r="K105" s="82" t="n">
        <v>23</v>
      </c>
      <c r="L105" s="82" t="n">
        <v>1</v>
      </c>
      <c r="M105" s="86" t="n">
        <v>1.424950721873858e+19</v>
      </c>
      <c r="N105" s="86" t="n"/>
    </row>
    <row r="106">
      <c r="C106" s="86" t="inlineStr">
        <is>
          <t>False</t>
        </is>
      </c>
      <c r="D106" s="82" t="n">
        <v>8402</v>
      </c>
      <c r="E106" s="82" t="n">
        <v>2043297</v>
      </c>
      <c r="F106" s="82" t="n">
        <v>1332485</v>
      </c>
      <c r="G106" s="82" t="n">
        <v/>
      </c>
      <c r="H106" s="82" t="n">
        <v/>
      </c>
      <c r="I106" s="82" t="n">
        <v/>
      </c>
      <c r="J106" s="82" t="n">
        <v>710812</v>
      </c>
      <c r="K106" s="82" t="n">
        <v>24</v>
      </c>
      <c r="L106" s="82" t="n">
        <v>1</v>
      </c>
      <c r="M106" s="86" t="n">
        <v>7.480092709903089e+18</v>
      </c>
      <c r="N106" s="86" t="n"/>
    </row>
    <row r="107">
      <c r="C107" s="86" t="inlineStr">
        <is>
          <t>False</t>
        </is>
      </c>
      <c r="D107" s="82" t="n">
        <v>8767</v>
      </c>
      <c r="E107" s="82" t="n">
        <v>1998520</v>
      </c>
      <c r="F107" s="82" t="n">
        <v>1254946</v>
      </c>
      <c r="G107" s="82" t="n">
        <v/>
      </c>
      <c r="H107" s="82" t="n">
        <v/>
      </c>
      <c r="I107" s="82" t="n">
        <v/>
      </c>
      <c r="J107" s="82" t="n">
        <v>743574</v>
      </c>
      <c r="K107" s="82" t="n">
        <v>25</v>
      </c>
      <c r="L107" s="82" t="n">
        <v>1</v>
      </c>
      <c r="M107" s="86" t="n">
        <v>1.441580498777329e+19</v>
      </c>
      <c r="N107" s="86" t="n"/>
    </row>
    <row r="108">
      <c r="C108" s="86" t="inlineStr">
        <is>
          <t>False</t>
        </is>
      </c>
      <c r="D108" s="82" t="n">
        <v>9133</v>
      </c>
      <c r="E108" s="82" t="n">
        <v>2086091</v>
      </c>
      <c r="F108" s="82" t="n">
        <v>1210706</v>
      </c>
      <c r="G108" s="82" t="n">
        <v/>
      </c>
      <c r="H108" s="82" t="n">
        <v/>
      </c>
      <c r="I108" s="82" t="n">
        <v/>
      </c>
      <c r="J108" s="82" t="n">
        <v>875385</v>
      </c>
      <c r="K108" s="82" t="n">
        <v>26</v>
      </c>
      <c r="L108" s="82" t="n">
        <v>1</v>
      </c>
      <c r="M108" s="86" t="n">
        <v>3.923692593401953e+18</v>
      </c>
      <c r="N108" s="86" t="n"/>
    </row>
    <row r="109">
      <c r="C109" s="86" t="inlineStr">
        <is>
          <t>False</t>
        </is>
      </c>
      <c r="D109" s="82" t="n">
        <v>9498</v>
      </c>
      <c r="E109" s="82" t="n">
        <v>2104405</v>
      </c>
      <c r="F109" s="82" t="n">
        <v>1160734</v>
      </c>
      <c r="G109" s="82" t="n">
        <v/>
      </c>
      <c r="H109" s="82" t="n">
        <v/>
      </c>
      <c r="I109" s="82" t="n">
        <v/>
      </c>
      <c r="J109" s="82" t="n">
        <v>943671</v>
      </c>
      <c r="K109" s="82" t="n">
        <v>27</v>
      </c>
      <c r="L109" s="82" t="n">
        <v>1</v>
      </c>
      <c r="M109" s="86" t="n">
        <v>1.059513808131736e+19</v>
      </c>
      <c r="N109" s="86" t="n"/>
    </row>
    <row r="110">
      <c r="C110" s="86" t="inlineStr">
        <is>
          <t>False</t>
        </is>
      </c>
      <c r="D110" s="82" t="n">
        <v>9863</v>
      </c>
      <c r="E110" s="82" t="n">
        <v>2060737</v>
      </c>
      <c r="F110" s="82" t="n">
        <v>1214323</v>
      </c>
      <c r="G110" s="82" t="n">
        <v/>
      </c>
      <c r="H110" s="82" t="n">
        <v/>
      </c>
      <c r="I110" s="82" t="n">
        <v/>
      </c>
      <c r="J110" s="82" t="n">
        <v>846414</v>
      </c>
      <c r="K110" s="82" t="n">
        <v>28</v>
      </c>
      <c r="L110" s="82" t="n">
        <v>1</v>
      </c>
      <c r="M110" s="86" t="n">
        <v>9.705293960945611e+18</v>
      </c>
      <c r="N110" s="86" t="n"/>
    </row>
    <row r="111">
      <c r="C111" s="86" t="inlineStr">
        <is>
          <t>False</t>
        </is>
      </c>
      <c r="D111" s="82" t="n">
        <v>10228</v>
      </c>
      <c r="E111" s="82" t="n">
        <v>2135852</v>
      </c>
      <c r="F111" s="82" t="n">
        <v>1236711</v>
      </c>
      <c r="G111" s="82" t="n">
        <v/>
      </c>
      <c r="H111" s="82" t="n">
        <v/>
      </c>
      <c r="I111" s="82" t="n">
        <v/>
      </c>
      <c r="J111" s="82" t="n">
        <v>899141</v>
      </c>
      <c r="K111" s="82" t="n">
        <v>29</v>
      </c>
      <c r="L111" s="82" t="n">
        <v>1</v>
      </c>
      <c r="M111" s="86" t="n">
        <v>7.041481850776242e+18</v>
      </c>
      <c r="N111" s="86" t="n"/>
    </row>
    <row r="112">
      <c r="C112" s="86" t="inlineStr">
        <is>
          <t>False</t>
        </is>
      </c>
      <c r="D112" s="82" t="n">
        <v>10594</v>
      </c>
      <c r="E112" s="82" t="n">
        <v>2077026</v>
      </c>
      <c r="F112" s="82" t="n">
        <v>1261228</v>
      </c>
      <c r="G112" s="82" t="n">
        <v/>
      </c>
      <c r="H112" s="82" t="n">
        <v/>
      </c>
      <c r="I112" s="82" t="n">
        <v/>
      </c>
      <c r="J112" s="82" t="n">
        <v>815798</v>
      </c>
      <c r="K112" s="82" t="n">
        <v>30</v>
      </c>
      <c r="L112" s="82" t="n">
        <v>1</v>
      </c>
      <c r="M112" s="86" t="n">
        <v>6.862306500182682e+18</v>
      </c>
      <c r="N112" s="86" t="n"/>
    </row>
    <row r="113">
      <c r="C113" s="86" t="inlineStr">
        <is>
          <t>False</t>
        </is>
      </c>
      <c r="D113" s="82" t="n">
        <v>10959</v>
      </c>
      <c r="E113" s="82" t="n">
        <v>2085101</v>
      </c>
      <c r="F113" s="82" t="n">
        <v>1170867</v>
      </c>
      <c r="G113" s="82" t="n">
        <v/>
      </c>
      <c r="H113" s="82" t="n">
        <v/>
      </c>
      <c r="I113" s="82" t="n">
        <v/>
      </c>
      <c r="J113" s="82" t="n">
        <v>914234</v>
      </c>
      <c r="K113" s="82" t="n">
        <v>31</v>
      </c>
      <c r="L113" s="82" t="n">
        <v>1</v>
      </c>
      <c r="M113" s="86" t="n">
        <v>1.308456872127336e+19</v>
      </c>
      <c r="N113" s="86" t="n"/>
    </row>
    <row r="114">
      <c r="C114" s="86" t="inlineStr">
        <is>
          <t>False</t>
        </is>
      </c>
      <c r="D114" s="82" t="n">
        <v>11324</v>
      </c>
      <c r="E114" s="82" t="n">
        <v>2102784</v>
      </c>
      <c r="F114" s="82" t="n">
        <v>1240891</v>
      </c>
      <c r="G114" s="82" t="n">
        <v/>
      </c>
      <c r="H114" s="82" t="n">
        <v/>
      </c>
      <c r="I114" s="82" t="n">
        <v/>
      </c>
      <c r="J114" s="82" t="n">
        <v>861893</v>
      </c>
      <c r="K114" s="82" t="n">
        <v>32</v>
      </c>
      <c r="L114" s="82" t="n">
        <v>1</v>
      </c>
      <c r="M114" s="86" t="n">
        <v>6.099656953142522e+17</v>
      </c>
      <c r="N114" s="86" t="n"/>
    </row>
    <row r="115">
      <c r="C115" s="86" t="inlineStr">
        <is>
          <t>False</t>
        </is>
      </c>
      <c r="D115" s="82" t="n">
        <v>11689</v>
      </c>
      <c r="E115" s="82" t="n">
        <v>2182742</v>
      </c>
      <c r="F115" s="82" t="n">
        <v>1175344</v>
      </c>
      <c r="G115" s="82" t="n">
        <v/>
      </c>
      <c r="H115" s="82" t="n">
        <v/>
      </c>
      <c r="I115" s="82" t="n">
        <v/>
      </c>
      <c r="J115" s="82" t="n">
        <v>1007398</v>
      </c>
      <c r="K115" s="82" t="n">
        <v>33</v>
      </c>
      <c r="L115" s="82" t="n">
        <v>1</v>
      </c>
      <c r="M115" s="86" t="n">
        <v>1.498501583332791e+18</v>
      </c>
      <c r="N115" s="86" t="n"/>
    </row>
    <row r="116">
      <c r="C116" s="86" t="inlineStr">
        <is>
          <t>False</t>
        </is>
      </c>
      <c r="D116" s="82" t="n">
        <v>12055</v>
      </c>
      <c r="E116" s="82" t="n">
        <v>2121253</v>
      </c>
      <c r="F116" s="82" t="n">
        <v>1193987</v>
      </c>
      <c r="G116" s="82" t="n">
        <v/>
      </c>
      <c r="H116" s="82" t="n">
        <v/>
      </c>
      <c r="I116" s="82" t="n">
        <v/>
      </c>
      <c r="J116" s="82" t="n">
        <v>927266</v>
      </c>
      <c r="K116" s="82" t="n">
        <v>34</v>
      </c>
      <c r="L116" s="82" t="n">
        <v>1</v>
      </c>
      <c r="M116" s="86" t="n">
        <v>1.596169360863914e+19</v>
      </c>
      <c r="N116" s="86" t="n"/>
    </row>
    <row r="117">
      <c r="C117" s="86" t="inlineStr">
        <is>
          <t>False</t>
        </is>
      </c>
      <c r="D117" s="82" t="n">
        <v>12420</v>
      </c>
      <c r="E117" s="82" t="n">
        <v>2043783</v>
      </c>
      <c r="F117" s="82" t="n">
        <v>1234684</v>
      </c>
      <c r="G117" s="82" t="n">
        <v/>
      </c>
      <c r="H117" s="82" t="n">
        <v/>
      </c>
      <c r="I117" s="82" t="n">
        <v/>
      </c>
      <c r="J117" s="82" t="n">
        <v>809099</v>
      </c>
      <c r="K117" s="82" t="n">
        <v>35</v>
      </c>
      <c r="L117" s="82" t="n">
        <v>1</v>
      </c>
      <c r="M117" s="86" t="n">
        <v>4.767016110219702e+17</v>
      </c>
      <c r="N117" s="86" t="n"/>
    </row>
    <row r="118">
      <c r="C118" s="86" t="inlineStr">
        <is>
          <t>False</t>
        </is>
      </c>
      <c r="D118" s="82" t="n">
        <v>12785</v>
      </c>
      <c r="E118" s="82" t="n">
        <v>2190704</v>
      </c>
      <c r="F118" s="82" t="n">
        <v>1161936</v>
      </c>
      <c r="G118" s="82" t="n">
        <v/>
      </c>
      <c r="H118" s="82" t="n">
        <v/>
      </c>
      <c r="I118" s="82" t="n">
        <v/>
      </c>
      <c r="J118" s="82" t="n">
        <v>1028768</v>
      </c>
      <c r="K118" s="82" t="n">
        <v>36</v>
      </c>
      <c r="L118" s="82" t="n">
        <v>1</v>
      </c>
      <c r="M118" s="86" t="n">
        <v>1.334577795045483e+19</v>
      </c>
      <c r="N118" s="86" t="n"/>
    </row>
    <row r="119">
      <c r="C119" s="86" t="inlineStr">
        <is>
          <t>False</t>
        </is>
      </c>
      <c r="D119" s="82" t="n">
        <v>13150</v>
      </c>
      <c r="E119" s="82" t="n">
        <v>2101969</v>
      </c>
      <c r="F119" s="82" t="n">
        <v>1230278</v>
      </c>
      <c r="G119" s="82" t="n">
        <v/>
      </c>
      <c r="H119" s="82" t="n">
        <v/>
      </c>
      <c r="I119" s="82" t="n">
        <v/>
      </c>
      <c r="J119" s="82" t="n">
        <v>871691</v>
      </c>
      <c r="K119" s="82" t="n">
        <v>37</v>
      </c>
      <c r="L119" s="82" t="n">
        <v>1</v>
      </c>
      <c r="M119" s="86" t="n">
        <v>5.731105125686501e+18</v>
      </c>
      <c r="N119" s="86" t="n"/>
    </row>
    <row r="120">
      <c r="C120" s="86" t="inlineStr">
        <is>
          <t>False</t>
        </is>
      </c>
      <c r="D120" s="82" t="n">
        <v>13516</v>
      </c>
      <c r="E120" s="82" t="n">
        <v>2180734</v>
      </c>
      <c r="F120" s="82" t="n">
        <v>1207899</v>
      </c>
      <c r="G120" s="82" t="n">
        <v/>
      </c>
      <c r="H120" s="82" t="n">
        <v/>
      </c>
      <c r="I120" s="82" t="n">
        <v/>
      </c>
      <c r="J120" s="82" t="n">
        <v>972835</v>
      </c>
      <c r="K120" s="82" t="n">
        <v>38</v>
      </c>
      <c r="L120" s="82" t="n">
        <v>1</v>
      </c>
      <c r="M120" s="86" t="n">
        <v>2.307826983623122e+18</v>
      </c>
      <c r="N120" s="86" t="n"/>
    </row>
    <row r="121">
      <c r="C121" s="86" t="inlineStr">
        <is>
          <t>False</t>
        </is>
      </c>
      <c r="D121" s="82" t="n">
        <v>13881</v>
      </c>
      <c r="E121" s="82" t="n">
        <v>1928321</v>
      </c>
      <c r="F121" s="82" t="n">
        <v>1259805</v>
      </c>
      <c r="G121" s="82" t="n">
        <v/>
      </c>
      <c r="H121" s="82" t="n">
        <v/>
      </c>
      <c r="I121" s="82" t="n">
        <v/>
      </c>
      <c r="J121" s="82" t="n">
        <v>668516</v>
      </c>
      <c r="K121" s="82" t="n">
        <v>39</v>
      </c>
      <c r="L121" s="82" t="n">
        <v>1</v>
      </c>
      <c r="M121" s="86" t="n">
        <v>9.70540500485383e+18</v>
      </c>
      <c r="N121" s="86" t="n"/>
    </row>
    <row r="122">
      <c r="C122" s="86" t="inlineStr">
        <is>
          <t>False</t>
        </is>
      </c>
      <c r="D122" s="82" t="n">
        <v>14246</v>
      </c>
      <c r="E122" s="82" t="n">
        <v>1901573</v>
      </c>
      <c r="F122" s="82" t="n">
        <v>1268760</v>
      </c>
      <c r="G122" s="82" t="inlineStr"/>
      <c r="H122" s="82" t="inlineStr">
        <is>
          <t>World War</t>
        </is>
      </c>
      <c r="I122" s="82" t="n">
        <v/>
      </c>
      <c r="J122" s="82" t="n">
        <v>632813</v>
      </c>
      <c r="K122" s="82" t="n">
        <v>40</v>
      </c>
      <c r="L122" s="82" t="n">
        <v>1</v>
      </c>
      <c r="M122" s="86" t="n">
        <v>1.522580086948111e+19</v>
      </c>
      <c r="N122" s="86" t="n"/>
    </row>
    <row r="123">
      <c r="C123" s="86" t="inlineStr">
        <is>
          <t>False</t>
        </is>
      </c>
      <c r="D123" s="82" t="n">
        <v>14611</v>
      </c>
      <c r="E123" s="82" t="n">
        <v>2115867</v>
      </c>
      <c r="F123" s="82" t="n">
        <v>1186595</v>
      </c>
      <c r="G123" s="82" t="inlineStr"/>
      <c r="H123" s="82" t="inlineStr">
        <is>
          <t>World War</t>
        </is>
      </c>
      <c r="I123" s="82" t="n">
        <v/>
      </c>
      <c r="J123" s="82" t="n">
        <v>929272</v>
      </c>
      <c r="K123" s="82" t="n">
        <v>41</v>
      </c>
      <c r="L123" s="82" t="n">
        <v>1</v>
      </c>
      <c r="M123" s="86" t="n">
        <v>1.78687220582805e+19</v>
      </c>
      <c r="N123" s="86" t="n"/>
    </row>
    <row r="124">
      <c r="C124" s="86" t="inlineStr">
        <is>
          <t>False</t>
        </is>
      </c>
      <c r="D124" s="82" t="n">
        <v>14977</v>
      </c>
      <c r="E124" s="82" t="n">
        <v>2277283</v>
      </c>
      <c r="F124" s="82" t="n">
        <v>1149559</v>
      </c>
      <c r="G124" s="82" t="inlineStr"/>
      <c r="H124" s="82" t="inlineStr">
        <is>
          <t>World War</t>
        </is>
      </c>
      <c r="I124" s="82" t="n">
        <v/>
      </c>
      <c r="J124" s="82" t="n">
        <v>1127724</v>
      </c>
      <c r="K124" s="82" t="n">
        <v>42</v>
      </c>
      <c r="L124" s="82" t="n">
        <v>1</v>
      </c>
      <c r="M124" s="86" t="n">
        <v>9.542327769119992e+18</v>
      </c>
      <c r="N124" s="86" t="n"/>
    </row>
    <row r="125">
      <c r="C125" s="86" t="inlineStr">
        <is>
          <t>False</t>
        </is>
      </c>
      <c r="D125" s="82" t="n">
        <v>15342</v>
      </c>
      <c r="E125" s="82" t="n">
        <v>2233660</v>
      </c>
      <c r="F125" s="82" t="n">
        <v>1166630</v>
      </c>
      <c r="G125" s="82" t="inlineStr"/>
      <c r="H125" s="82" t="inlineStr">
        <is>
          <t>World War</t>
        </is>
      </c>
      <c r="I125" s="82" t="n">
        <v/>
      </c>
      <c r="J125" s="82" t="n">
        <v>1067030</v>
      </c>
      <c r="K125" s="82" t="n">
        <v>43</v>
      </c>
      <c r="L125" s="82" t="n">
        <v>1</v>
      </c>
      <c r="M125" s="86" t="n">
        <v>6.269916930434061e+18</v>
      </c>
      <c r="N125" s="86" t="n"/>
    </row>
    <row r="126">
      <c r="C126" s="86" t="inlineStr">
        <is>
          <t>False</t>
        </is>
      </c>
      <c r="D126" s="82" t="n">
        <v>15707</v>
      </c>
      <c r="E126" s="82" t="n">
        <v>2253535</v>
      </c>
      <c r="F126" s="82" t="n">
        <v>1213811</v>
      </c>
      <c r="G126" s="82" t="inlineStr"/>
      <c r="H126" s="82" t="inlineStr">
        <is>
          <t>World War</t>
        </is>
      </c>
      <c r="I126" s="82" t="n">
        <v/>
      </c>
      <c r="J126" s="82" t="n">
        <v>1039724</v>
      </c>
      <c r="K126" s="82" t="n">
        <v>44</v>
      </c>
      <c r="L126" s="82" t="n">
        <v>1</v>
      </c>
      <c r="M126" s="86" t="n">
        <v>7.441777076196471e+17</v>
      </c>
      <c r="N126" s="86" t="n"/>
    </row>
    <row r="127">
      <c r="C127" s="86" t="inlineStr">
        <is>
          <t>False</t>
        </is>
      </c>
      <c r="D127" s="82" t="n">
        <v>17168</v>
      </c>
      <c r="E127" s="82" t="n">
        <v>2678792</v>
      </c>
      <c r="F127" s="82" t="n">
        <v>1138238</v>
      </c>
      <c r="G127" s="82" t="inlineStr"/>
      <c r="H127" s="82" t="inlineStr">
        <is>
          <t>World War</t>
        </is>
      </c>
      <c r="I127" s="82" t="n">
        <v/>
      </c>
      <c r="J127" s="82" t="n">
        <v>1540554</v>
      </c>
      <c r="K127" s="82" t="n">
        <v>45</v>
      </c>
      <c r="L127" s="82" t="n">
        <v>1</v>
      </c>
      <c r="M127" s="86" t="n">
        <v>9.318611367926137e+18</v>
      </c>
      <c r="N127" s="86" t="n"/>
    </row>
    <row r="128">
      <c r="C128" s="86" t="inlineStr">
        <is>
          <t>False</t>
        </is>
      </c>
      <c r="D128" s="82" t="n">
        <v>17533</v>
      </c>
      <c r="E128" s="82" t="n">
        <v>2681624</v>
      </c>
      <c r="F128" s="82" t="n">
        <v>950610</v>
      </c>
      <c r="G128" s="82" t="n">
        <v/>
      </c>
      <c r="H128" s="82" t="n">
        <v/>
      </c>
      <c r="I128" s="82" t="n">
        <v/>
      </c>
      <c r="J128" s="82" t="n">
        <v>1731014</v>
      </c>
      <c r="K128" s="82" t="n">
        <v>46</v>
      </c>
      <c r="L128" s="82" t="n">
        <v>1</v>
      </c>
      <c r="M128" s="86" t="n">
        <v>5.70767380981571e+18</v>
      </c>
      <c r="N128" s="86" t="n"/>
    </row>
    <row r="129">
      <c r="C129" s="86" t="inlineStr">
        <is>
          <t>False</t>
        </is>
      </c>
      <c r="D129" s="82" t="n">
        <v>17899</v>
      </c>
      <c r="E129" s="82" t="n">
        <v>2696638</v>
      </c>
      <c r="F129" s="82" t="n">
        <v>945444</v>
      </c>
      <c r="G129" s="82" t="n">
        <v/>
      </c>
      <c r="H129" s="82" t="n">
        <v/>
      </c>
      <c r="I129" s="82" t="n">
        <v/>
      </c>
      <c r="J129" s="82" t="n">
        <v>1751194</v>
      </c>
      <c r="K129" s="82" t="n">
        <v>47</v>
      </c>
      <c r="L129" s="82" t="n">
        <v>1</v>
      </c>
      <c r="M129" s="86" t="n">
        <v>2.591334799214321e+18</v>
      </c>
      <c r="N129" s="86" t="n"/>
    </row>
    <row r="130">
      <c r="C130" s="86" t="inlineStr">
        <is>
          <t>False</t>
        </is>
      </c>
      <c r="D130" s="82" t="n">
        <v>18264</v>
      </c>
      <c r="E130" s="82" t="n">
        <v>2337507</v>
      </c>
      <c r="F130" s="82" t="n">
        <v>904876</v>
      </c>
      <c r="G130" s="82" t="n">
        <v/>
      </c>
      <c r="H130" s="82" t="n">
        <v/>
      </c>
      <c r="I130" s="82" t="n">
        <v/>
      </c>
      <c r="J130" s="82" t="n">
        <v>1432631</v>
      </c>
      <c r="K130" s="82" t="n">
        <v>48</v>
      </c>
      <c r="L130" s="82" t="n">
        <v>1</v>
      </c>
      <c r="M130" s="86" t="n">
        <v>1.512829996826934e+19</v>
      </c>
      <c r="N130" s="86" t="n"/>
    </row>
    <row r="131">
      <c r="C131" s="86" t="inlineStr">
        <is>
          <t>False</t>
        </is>
      </c>
      <c r="D131" s="82" t="n">
        <v>18629</v>
      </c>
      <c r="E131" s="82" t="n">
        <v>2137689</v>
      </c>
      <c r="F131" s="82" t="n">
        <v>838998</v>
      </c>
      <c r="G131" s="82" t="n">
        <v/>
      </c>
      <c r="H131" s="82" t="n">
        <v/>
      </c>
      <c r="I131" s="82" t="n">
        <v/>
      </c>
      <c r="J131" s="82" t="n">
        <v>1298691</v>
      </c>
      <c r="K131" s="82" t="n">
        <v>49</v>
      </c>
      <c r="L131" s="82" t="n">
        <v>1</v>
      </c>
      <c r="M131" s="86" t="n">
        <v>9.150502498921042e+18</v>
      </c>
      <c r="N131" s="86" t="n"/>
    </row>
    <row r="132">
      <c r="C132" s="86" t="inlineStr">
        <is>
          <t>False</t>
        </is>
      </c>
      <c r="D132" s="82" t="n">
        <v>18994</v>
      </c>
      <c r="E132" s="82" t="n">
        <v>2005162</v>
      </c>
      <c r="F132" s="82" t="n">
        <v>765068</v>
      </c>
      <c r="G132" s="82" t="n">
        <v/>
      </c>
      <c r="H132" s="82" t="n">
        <v/>
      </c>
      <c r="I132" s="82" t="n">
        <v/>
      </c>
      <c r="J132" s="82" t="n">
        <v>1240094</v>
      </c>
      <c r="K132" s="82" t="n">
        <v>50</v>
      </c>
      <c r="L132" s="82" t="n">
        <v>1</v>
      </c>
      <c r="M132" s="86" t="n">
        <v>1.655882389280549e+19</v>
      </c>
      <c r="N132" s="86" t="n"/>
    </row>
    <row r="133">
      <c r="C133" s="86" t="inlineStr">
        <is>
          <t>False</t>
        </is>
      </c>
      <c r="D133" s="82" t="n">
        <v>19360</v>
      </c>
      <c r="E133" s="82" t="n">
        <v>1868040</v>
      </c>
      <c r="F133" s="82" t="n">
        <v>772547</v>
      </c>
      <c r="G133" s="82" t="n">
        <v/>
      </c>
      <c r="H133" s="82" t="n">
        <v/>
      </c>
      <c r="I133" s="82" t="n">
        <v/>
      </c>
      <c r="J133" s="82" t="n">
        <v>1095493</v>
      </c>
      <c r="K133" s="82" t="n">
        <v>51</v>
      </c>
      <c r="L133" s="82" t="n">
        <v>1</v>
      </c>
      <c r="M133" s="86" t="n">
        <v>4.768054276769935e+18</v>
      </c>
      <c r="N133" s="86" t="n"/>
    </row>
    <row r="134">
      <c r="C134" s="86" t="inlineStr">
        <is>
          <t>False</t>
        </is>
      </c>
      <c r="D134" s="82" t="n">
        <v>19725</v>
      </c>
      <c r="E134" s="82" t="n">
        <v>1769580</v>
      </c>
      <c r="F134" s="82" t="n">
        <v>721491</v>
      </c>
      <c r="G134" s="82" t="n">
        <v/>
      </c>
      <c r="H134" s="82" t="n">
        <v/>
      </c>
      <c r="I134" s="82" t="n">
        <v/>
      </c>
      <c r="J134" s="82" t="n">
        <v>1048089</v>
      </c>
      <c r="K134" s="82" t="n">
        <v>52</v>
      </c>
      <c r="L134" s="82" t="n">
        <v>1</v>
      </c>
      <c r="M134" s="86" t="n">
        <v>1.438033552361275e+19</v>
      </c>
      <c r="N134" s="86" t="n"/>
    </row>
    <row r="135">
      <c r="C135" s="86" t="inlineStr">
        <is>
          <t>False</t>
        </is>
      </c>
      <c r="D135" s="82" t="n">
        <v>20090</v>
      </c>
      <c r="E135" s="82" t="n">
        <v>1730692</v>
      </c>
      <c r="F135" s="82" t="n">
        <v>693523</v>
      </c>
      <c r="G135" s="82" t="n">
        <v/>
      </c>
      <c r="H135" s="82" t="n">
        <v/>
      </c>
      <c r="I135" s="82" t="n">
        <v/>
      </c>
      <c r="J135" s="82" t="n">
        <v>1037169</v>
      </c>
      <c r="K135" s="82" t="n">
        <v>53</v>
      </c>
      <c r="L135" s="82" t="n">
        <v>1</v>
      </c>
      <c r="M135" s="86" t="n">
        <v>1.707817196635422e+19</v>
      </c>
      <c r="N135" s="86" t="n"/>
    </row>
    <row r="136">
      <c r="C136" s="86" t="inlineStr">
        <is>
          <t>False</t>
        </is>
      </c>
      <c r="D136" s="82" t="n">
        <v>20455</v>
      </c>
      <c r="E136" s="82" t="n">
        <v>1665278</v>
      </c>
      <c r="F136" s="82" t="n">
        <v>724460</v>
      </c>
      <c r="G136" s="82" t="n">
        <v/>
      </c>
      <c r="H136" s="82" t="n">
        <v/>
      </c>
      <c r="I136" s="82" t="n">
        <v/>
      </c>
      <c r="J136" s="82" t="n">
        <v>940818</v>
      </c>
      <c r="K136" s="82" t="n">
        <v>54</v>
      </c>
      <c r="L136" s="82" t="n">
        <v>1</v>
      </c>
      <c r="M136" s="86" t="n">
        <v>1.054646092696035e+19</v>
      </c>
      <c r="N136" s="86" t="n"/>
    </row>
    <row r="137">
      <c r="C137" s="86" t="inlineStr">
        <is>
          <t>False</t>
        </is>
      </c>
      <c r="D137" s="82" t="n">
        <v>20821</v>
      </c>
      <c r="E137" s="82" t="n">
        <v>1566713</v>
      </c>
      <c r="F137" s="82" t="n">
        <v>752445</v>
      </c>
      <c r="G137" s="82" t="n">
        <v/>
      </c>
      <c r="H137" s="82" t="n">
        <v/>
      </c>
      <c r="I137" s="82" t="n">
        <v/>
      </c>
      <c r="J137" s="82" t="n">
        <v>814268</v>
      </c>
      <c r="K137" s="82" t="n">
        <v>55</v>
      </c>
      <c r="L137" s="82" t="n">
        <v>1</v>
      </c>
      <c r="M137" s="86" t="n">
        <v>2.713366074110999e+18</v>
      </c>
      <c r="N137" s="86" t="n"/>
    </row>
    <row r="138">
      <c r="C138" s="86" t="inlineStr">
        <is>
          <t>False</t>
        </is>
      </c>
      <c r="D138" s="82" t="n">
        <v>21186</v>
      </c>
      <c r="E138" s="82" t="n">
        <v>1653469</v>
      </c>
      <c r="F138" s="82" t="n">
        <v>684189</v>
      </c>
      <c r="G138" s="82" t="n">
        <v/>
      </c>
      <c r="H138" s="82" t="n">
        <v/>
      </c>
      <c r="I138" s="82" t="n">
        <v/>
      </c>
      <c r="J138" s="82" t="n">
        <v>969280</v>
      </c>
      <c r="K138" s="82" t="n">
        <v>56</v>
      </c>
      <c r="L138" s="82" t="n">
        <v>1</v>
      </c>
      <c r="M138" s="86" t="n">
        <v>1.55748845799015e+19</v>
      </c>
      <c r="N138" s="86" t="n"/>
    </row>
    <row r="139">
      <c r="C139" s="86" t="inlineStr">
        <is>
          <t>False</t>
        </is>
      </c>
      <c r="D139" s="82" t="n">
        <v>21551</v>
      </c>
      <c r="E139" s="82" t="n">
        <v>1626088</v>
      </c>
      <c r="F139" s="82" t="n">
        <v>689959</v>
      </c>
      <c r="G139" s="82" t="n">
        <v/>
      </c>
      <c r="H139" s="82" t="n">
        <v/>
      </c>
      <c r="I139" s="82" t="n">
        <v/>
      </c>
      <c r="J139" s="82" t="n">
        <v>936129</v>
      </c>
      <c r="K139" s="82" t="n">
        <v>57</v>
      </c>
      <c r="L139" s="82" t="n">
        <v>1</v>
      </c>
      <c r="M139" s="86" t="n">
        <v>9.219722849052045e+17</v>
      </c>
      <c r="N139" s="86" t="n"/>
    </row>
    <row r="140">
      <c r="C140" s="86" t="inlineStr">
        <is>
          <t>False</t>
        </is>
      </c>
      <c r="D140" s="82" t="n">
        <v>21916</v>
      </c>
      <c r="E140" s="82" t="n">
        <v>1606041</v>
      </c>
      <c r="F140" s="82" t="n">
        <v>706599</v>
      </c>
      <c r="G140" s="82" t="n">
        <v/>
      </c>
      <c r="H140" s="82" t="n">
        <v/>
      </c>
      <c r="I140" s="82" t="n">
        <v/>
      </c>
      <c r="J140" s="82" t="n">
        <v>899442</v>
      </c>
      <c r="K140" s="82" t="n">
        <v>58</v>
      </c>
      <c r="L140" s="82" t="n">
        <v>1</v>
      </c>
      <c r="M140" s="86" t="n">
        <v>2.792131604879453e+18</v>
      </c>
      <c r="N140" s="86" t="n"/>
    </row>
    <row r="141">
      <c r="C141" s="86" t="inlineStr">
        <is>
          <t>False</t>
        </is>
      </c>
      <c r="D141" s="82" t="n">
        <v>22282</v>
      </c>
      <c r="E141" s="82" t="n">
        <v>1589372</v>
      </c>
      <c r="F141" s="82" t="n">
        <v>695644</v>
      </c>
      <c r="G141" s="82" t="n">
        <v/>
      </c>
      <c r="H141" s="82" t="n">
        <v/>
      </c>
      <c r="I141" s="82" t="n">
        <v/>
      </c>
      <c r="J141" s="82" t="n">
        <v>893728</v>
      </c>
      <c r="K141" s="82" t="n">
        <v>59</v>
      </c>
      <c r="L141" s="82" t="n">
        <v>1</v>
      </c>
      <c r="M141" s="86" t="n">
        <v>1.125585725153989e+19</v>
      </c>
      <c r="N141" s="86" t="n"/>
    </row>
    <row r="142">
      <c r="C142" s="86" t="inlineStr">
        <is>
          <t>False</t>
        </is>
      </c>
      <c r="D142" s="82" t="n">
        <v>22647</v>
      </c>
      <c r="E142" s="82" t="n">
        <v>1618616</v>
      </c>
      <c r="F142" s="82" t="n">
        <v>710265</v>
      </c>
      <c r="G142" s="82" t="n">
        <v/>
      </c>
      <c r="H142" s="82" t="n">
        <v/>
      </c>
      <c r="I142" s="82" t="n">
        <v/>
      </c>
      <c r="J142" s="82" t="n">
        <v>908351</v>
      </c>
      <c r="K142" s="82" t="n">
        <v>60</v>
      </c>
      <c r="L142" s="82" t="n">
        <v>1</v>
      </c>
      <c r="M142" s="86" t="n">
        <v>8.894235613757348e+17</v>
      </c>
      <c r="N142" s="86" t="n"/>
    </row>
    <row r="143">
      <c r="C143" s="86" t="inlineStr">
        <is>
          <t>False</t>
        </is>
      </c>
      <c r="D143" s="82" t="n">
        <v>23012</v>
      </c>
      <c r="E143" s="82" t="n">
        <v>1659521</v>
      </c>
      <c r="F143" s="82" t="n">
        <v>670770</v>
      </c>
      <c r="G143" s="82" t="n">
        <v/>
      </c>
      <c r="H143" s="82" t="n">
        <v/>
      </c>
      <c r="I143" s="82" t="n">
        <v/>
      </c>
      <c r="J143" s="82" t="n">
        <v>988751</v>
      </c>
      <c r="K143" s="82" t="n">
        <v>61</v>
      </c>
      <c r="L143" s="82" t="n">
        <v>1</v>
      </c>
      <c r="M143" s="86" t="n">
        <v>1.487537724012234e+18</v>
      </c>
      <c r="N143" s="86" t="n"/>
    </row>
    <row r="144">
      <c r="C144" s="86" t="inlineStr">
        <is>
          <t>False</t>
        </is>
      </c>
      <c r="D144" s="82" t="n">
        <v>23377</v>
      </c>
      <c r="E144" s="82" t="n">
        <v>1716761</v>
      </c>
      <c r="F144" s="82" t="n">
        <v>673067</v>
      </c>
      <c r="G144" s="82" t="n">
        <v/>
      </c>
      <c r="H144" s="82" t="n">
        <v/>
      </c>
      <c r="I144" s="82" t="n">
        <v/>
      </c>
      <c r="J144" s="82" t="n">
        <v>1043694</v>
      </c>
      <c r="K144" s="82" t="n">
        <v>62</v>
      </c>
      <c r="L144" s="82" t="n">
        <v>1</v>
      </c>
      <c r="M144" s="86" t="n">
        <v>1.691739404111441e+19</v>
      </c>
      <c r="N144" s="86" t="n"/>
    </row>
    <row r="145">
      <c r="C145" s="86" t="inlineStr">
        <is>
          <t>False</t>
        </is>
      </c>
      <c r="D145" s="82" t="n">
        <v>23743</v>
      </c>
      <c r="E145" s="82" t="n">
        <v>1823697</v>
      </c>
      <c r="F145" s="82" t="n">
        <v>700438</v>
      </c>
      <c r="G145" s="82" t="n">
        <v/>
      </c>
      <c r="H145" s="82" t="n">
        <v/>
      </c>
      <c r="I145" s="82" t="n">
        <v/>
      </c>
      <c r="J145" s="82" t="n">
        <v>1123259</v>
      </c>
      <c r="K145" s="82" t="n">
        <v>63</v>
      </c>
      <c r="L145" s="82" t="n">
        <v>1</v>
      </c>
      <c r="M145" s="86" t="n">
        <v>9.889860072729887e+18</v>
      </c>
      <c r="N145" s="86" t="n"/>
    </row>
    <row r="146">
      <c r="C146" s="86" t="inlineStr">
        <is>
          <t>False</t>
        </is>
      </c>
      <c r="D146" s="82" t="n">
        <v>24108</v>
      </c>
      <c r="E146" s="82" t="n">
        <v>1360974</v>
      </c>
      <c r="F146" s="82" t="n">
        <v>670342</v>
      </c>
      <c r="G146" s="82" t="inlineStr"/>
      <c r="H146" s="82" t="inlineStr"/>
      <c r="I146" s="82" t="inlineStr">
        <is>
          <t>Year of the Fire Horse</t>
        </is>
      </c>
      <c r="J146" s="82" t="n">
        <v>690632</v>
      </c>
      <c r="K146" s="82" t="n">
        <v>64</v>
      </c>
      <c r="L146" s="82" t="n">
        <v>0</v>
      </c>
      <c r="M146" s="86" t="n">
        <v>1.065904041196775e+18</v>
      </c>
      <c r="N146" s="86" t="n"/>
    </row>
    <row r="147">
      <c r="C147" s="86" t="inlineStr">
        <is>
          <t>False</t>
        </is>
      </c>
      <c r="D147" s="82" t="n">
        <v>24473</v>
      </c>
      <c r="E147" s="82" t="n">
        <v>1935647</v>
      </c>
      <c r="F147" s="82" t="n">
        <v>675006</v>
      </c>
      <c r="G147" s="82" t="n">
        <v/>
      </c>
      <c r="H147" s="82" t="n">
        <v/>
      </c>
      <c r="I147" s="82" t="n">
        <v/>
      </c>
      <c r="J147" s="82" t="n">
        <v>1260641</v>
      </c>
      <c r="K147" s="82" t="n">
        <v>65</v>
      </c>
      <c r="L147" s="82" t="n">
        <v>1</v>
      </c>
      <c r="M147" s="86" t="n">
        <v>1.161048555049849e+19</v>
      </c>
      <c r="N147" s="86" t="n"/>
    </row>
    <row r="148">
      <c r="C148" s="86" t="inlineStr">
        <is>
          <t>False</t>
        </is>
      </c>
      <c r="D148" s="82" t="n">
        <v>24838</v>
      </c>
      <c r="E148" s="82" t="n">
        <v>1871839</v>
      </c>
      <c r="F148" s="82" t="n">
        <v>686555</v>
      </c>
      <c r="G148" s="82" t="n">
        <v/>
      </c>
      <c r="H148" s="82" t="n">
        <v/>
      </c>
      <c r="I148" s="82" t="n">
        <v/>
      </c>
      <c r="J148" s="82" t="n">
        <v>1185284</v>
      </c>
      <c r="K148" s="82" t="n">
        <v>66</v>
      </c>
      <c r="L148" s="82" t="n">
        <v>1</v>
      </c>
      <c r="M148" s="86" t="n">
        <v>5.025222367381643e+18</v>
      </c>
      <c r="N148" s="86" t="n"/>
    </row>
    <row r="149">
      <c r="C149" s="86" t="inlineStr">
        <is>
          <t>False</t>
        </is>
      </c>
      <c r="D149" s="82" t="n">
        <v>25204</v>
      </c>
      <c r="E149" s="82" t="n">
        <v>1889815</v>
      </c>
      <c r="F149" s="82" t="n">
        <v>693787</v>
      </c>
      <c r="G149" s="82" t="n">
        <v/>
      </c>
      <c r="H149" s="82" t="n">
        <v/>
      </c>
      <c r="I149" s="82" t="n">
        <v/>
      </c>
      <c r="J149" s="82" t="n">
        <v>1196028</v>
      </c>
      <c r="K149" s="82" t="n">
        <v>67</v>
      </c>
      <c r="L149" s="82" t="n">
        <v>1</v>
      </c>
      <c r="M149" s="86" t="n">
        <v>1.523320451159455e+19</v>
      </c>
      <c r="N149" s="86" t="n"/>
    </row>
    <row r="150">
      <c r="C150" s="86" t="inlineStr">
        <is>
          <t>False</t>
        </is>
      </c>
      <c r="D150" s="82" t="n">
        <v>25569</v>
      </c>
      <c r="E150" s="82" t="n">
        <v>1934239</v>
      </c>
      <c r="F150" s="82" t="n">
        <v>712962</v>
      </c>
      <c r="G150" s="82" t="n">
        <v/>
      </c>
      <c r="H150" s="82" t="n">
        <v/>
      </c>
      <c r="I150" s="82" t="n">
        <v/>
      </c>
      <c r="J150" s="82" t="n">
        <v>1221277</v>
      </c>
      <c r="K150" s="82" t="n">
        <v>68</v>
      </c>
      <c r="L150" s="82" t="n">
        <v>1</v>
      </c>
      <c r="M150" s="86" t="n">
        <v>1.011889462064611e+19</v>
      </c>
      <c r="N150" s="86" t="n"/>
    </row>
    <row r="151">
      <c r="C151" s="86" t="inlineStr">
        <is>
          <t>False</t>
        </is>
      </c>
      <c r="D151" s="82" t="n">
        <v>25934</v>
      </c>
      <c r="E151" s="82" t="n">
        <v>2000973</v>
      </c>
      <c r="F151" s="82" t="n">
        <v>684521</v>
      </c>
      <c r="G151" s="82" t="n">
        <v/>
      </c>
      <c r="H151" s="82" t="n">
        <v/>
      </c>
      <c r="I151" s="82" t="n">
        <v/>
      </c>
      <c r="J151" s="82" t="n">
        <v>1316452</v>
      </c>
      <c r="K151" s="82" t="n">
        <v>69</v>
      </c>
      <c r="L151" s="82" t="n">
        <v>1</v>
      </c>
      <c r="M151" s="86" t="n">
        <v>1.777035198942158e+19</v>
      </c>
      <c r="N151" s="86" t="n"/>
    </row>
    <row r="152">
      <c r="C152" s="86" t="inlineStr">
        <is>
          <t>False</t>
        </is>
      </c>
      <c r="D152" s="82" t="n">
        <v>26299</v>
      </c>
      <c r="E152" s="82" t="n">
        <v>2038682</v>
      </c>
      <c r="F152" s="82" t="n">
        <v>683751</v>
      </c>
      <c r="G152" s="82" t="n">
        <v/>
      </c>
      <c r="H152" s="82" t="n">
        <v/>
      </c>
      <c r="I152" s="82" t="n">
        <v/>
      </c>
      <c r="J152" s="82" t="n">
        <v>1354931</v>
      </c>
      <c r="K152" s="82" t="n">
        <v>70</v>
      </c>
      <c r="L152" s="82" t="n">
        <v>1</v>
      </c>
      <c r="M152" s="86" t="n">
        <v>1.795252531899824e+19</v>
      </c>
      <c r="N152" s="86" t="n"/>
    </row>
    <row r="153">
      <c r="C153" s="86" t="inlineStr">
        <is>
          <t>False</t>
        </is>
      </c>
      <c r="D153" s="82" t="n">
        <v>26665</v>
      </c>
      <c r="E153" s="82" t="n">
        <v>2091983</v>
      </c>
      <c r="F153" s="82" t="n">
        <v>709416</v>
      </c>
      <c r="G153" s="82" t="n">
        <v/>
      </c>
      <c r="H153" s="82" t="n">
        <v/>
      </c>
      <c r="I153" s="82" t="n">
        <v/>
      </c>
      <c r="J153" s="82" t="n">
        <v>1382567</v>
      </c>
      <c r="K153" s="82" t="n">
        <v>71</v>
      </c>
      <c r="L153" s="82" t="n">
        <v>1</v>
      </c>
      <c r="M153" s="86" t="n">
        <v>5.548546546004525e+18</v>
      </c>
      <c r="N153" s="86" t="n"/>
    </row>
    <row r="154">
      <c r="C154" s="86" t="inlineStr">
        <is>
          <t>False</t>
        </is>
      </c>
      <c r="D154" s="82" t="n">
        <v>27030</v>
      </c>
      <c r="E154" s="82" t="n">
        <v>2029989</v>
      </c>
      <c r="F154" s="82" t="n">
        <v>710510</v>
      </c>
      <c r="G154" s="82" t="n">
        <v/>
      </c>
      <c r="H154" s="82" t="n">
        <v/>
      </c>
      <c r="I154" s="82" t="n">
        <v/>
      </c>
      <c r="J154" s="82" t="n">
        <v>1319479</v>
      </c>
      <c r="K154" s="82" t="n">
        <v>72</v>
      </c>
      <c r="L154" s="82" t="n">
        <v>1</v>
      </c>
      <c r="M154" s="86" t="n">
        <v>4.774252918075046e+17</v>
      </c>
      <c r="N154" s="86" t="n"/>
    </row>
    <row r="155">
      <c r="C155" s="86" t="inlineStr">
        <is>
          <t>False</t>
        </is>
      </c>
      <c r="D155" s="82" t="n">
        <v>27395</v>
      </c>
      <c r="E155" s="82" t="n">
        <v>1901440</v>
      </c>
      <c r="F155" s="82" t="n">
        <v>702275</v>
      </c>
      <c r="G155" s="82" t="n">
        <v/>
      </c>
      <c r="H155" s="82" t="n">
        <v/>
      </c>
      <c r="I155" s="82" t="n">
        <v/>
      </c>
      <c r="J155" s="82" t="n">
        <v>1199165</v>
      </c>
      <c r="K155" s="82" t="n">
        <v>73</v>
      </c>
      <c r="L155" s="82" t="n">
        <v>1</v>
      </c>
      <c r="M155" s="86" t="n">
        <v>3.73975543988069e+17</v>
      </c>
      <c r="N155" s="86" t="n"/>
    </row>
    <row r="156">
      <c r="C156" s="86" t="inlineStr">
        <is>
          <t>False</t>
        </is>
      </c>
      <c r="D156" s="82" t="n">
        <v>27760</v>
      </c>
      <c r="E156" s="82" t="n">
        <v>1832617</v>
      </c>
      <c r="F156" s="82" t="n">
        <v>703270</v>
      </c>
      <c r="G156" s="82" t="n">
        <v/>
      </c>
      <c r="H156" s="82" t="n">
        <v/>
      </c>
      <c r="I156" s="82" t="n">
        <v/>
      </c>
      <c r="J156" s="82" t="n">
        <v>1129347</v>
      </c>
      <c r="K156" s="82" t="n">
        <v>74</v>
      </c>
      <c r="L156" s="82" t="n">
        <v>1</v>
      </c>
      <c r="M156" s="86" t="n">
        <v>1.002201739023657e+19</v>
      </c>
      <c r="N156" s="86" t="n"/>
    </row>
    <row r="157">
      <c r="C157" s="86" t="inlineStr">
        <is>
          <t>False</t>
        </is>
      </c>
      <c r="D157" s="82" t="n">
        <v>28126</v>
      </c>
      <c r="E157" s="82" t="n">
        <v>1755100</v>
      </c>
      <c r="F157" s="82" t="n">
        <v>690074</v>
      </c>
      <c r="G157" s="82" t="n">
        <v/>
      </c>
      <c r="H157" s="82" t="n">
        <v/>
      </c>
      <c r="I157" s="82" t="n">
        <v/>
      </c>
      <c r="J157" s="82" t="n">
        <v>1065026</v>
      </c>
      <c r="K157" s="82" t="n">
        <v>75</v>
      </c>
      <c r="L157" s="82" t="n">
        <v>1</v>
      </c>
      <c r="M157" s="86" t="n">
        <v>1.478689077356794e+19</v>
      </c>
      <c r="N157" s="86" t="n"/>
    </row>
    <row r="158">
      <c r="C158" s="86" t="inlineStr">
        <is>
          <t>False</t>
        </is>
      </c>
      <c r="D158" s="82" t="n">
        <v>28491</v>
      </c>
      <c r="E158" s="82" t="n">
        <v>1708643</v>
      </c>
      <c r="F158" s="82" t="n">
        <v>695821</v>
      </c>
      <c r="G158" s="82" t="n">
        <v/>
      </c>
      <c r="H158" s="82" t="n">
        <v/>
      </c>
      <c r="I158" s="82" t="n">
        <v/>
      </c>
      <c r="J158" s="82" t="n">
        <v>1012822</v>
      </c>
      <c r="K158" s="82" t="n">
        <v>76</v>
      </c>
      <c r="L158" s="82" t="n">
        <v>1</v>
      </c>
      <c r="M158" s="86" t="n">
        <v>8.288250890514571e+18</v>
      </c>
      <c r="N158" s="86" t="n"/>
    </row>
    <row r="159">
      <c r="C159" s="86" t="inlineStr">
        <is>
          <t>False</t>
        </is>
      </c>
      <c r="D159" s="82" t="n">
        <v>28856</v>
      </c>
      <c r="E159" s="82" t="n">
        <v>1642580</v>
      </c>
      <c r="F159" s="82" t="n">
        <v>689664</v>
      </c>
      <c r="G159" s="82" t="n">
        <v/>
      </c>
      <c r="H159" s="82" t="n">
        <v/>
      </c>
      <c r="I159" s="82" t="n">
        <v/>
      </c>
      <c r="J159" s="82" t="n">
        <v>952916</v>
      </c>
      <c r="K159" s="82" t="n">
        <v>77</v>
      </c>
      <c r="L159" s="82" t="n">
        <v>1</v>
      </c>
      <c r="M159" s="86" t="n">
        <v>4.513313295246621e+18</v>
      </c>
      <c r="N159" s="86" t="n"/>
    </row>
    <row r="160">
      <c r="C160" s="86" t="inlineStr">
        <is>
          <t>False</t>
        </is>
      </c>
      <c r="D160" s="82" t="n">
        <v>29221</v>
      </c>
      <c r="E160" s="82" t="n">
        <v>1576889</v>
      </c>
      <c r="F160" s="82" t="n">
        <v>722801</v>
      </c>
      <c r="G160" s="82" t="n">
        <v/>
      </c>
      <c r="H160" s="82" t="n">
        <v/>
      </c>
      <c r="I160" s="82" t="n">
        <v/>
      </c>
      <c r="J160" s="82" t="n">
        <v>854088</v>
      </c>
      <c r="K160" s="82" t="n">
        <v>78</v>
      </c>
      <c r="L160" s="82" t="n">
        <v>1</v>
      </c>
      <c r="M160" s="86" t="n">
        <v>8.612593198418954e+18</v>
      </c>
      <c r="N160" s="86" t="n"/>
    </row>
    <row r="161">
      <c r="C161" s="86" t="inlineStr">
        <is>
          <t>False</t>
        </is>
      </c>
      <c r="D161" s="82" t="n">
        <v>29587</v>
      </c>
      <c r="E161" s="82" t="n">
        <v>1529455</v>
      </c>
      <c r="F161" s="82" t="n">
        <v>720262</v>
      </c>
      <c r="G161" s="82" t="n">
        <v/>
      </c>
      <c r="H161" s="82" t="n">
        <v/>
      </c>
      <c r="I161" s="82" t="n">
        <v/>
      </c>
      <c r="J161" s="82" t="n">
        <v>809193</v>
      </c>
      <c r="K161" s="82" t="n">
        <v>79</v>
      </c>
      <c r="L161" s="82" t="n">
        <v>1</v>
      </c>
      <c r="M161" s="86" t="n">
        <v>1.547058136288605e+19</v>
      </c>
      <c r="N161" s="86" t="n"/>
    </row>
    <row r="162">
      <c r="C162" s="86" t="inlineStr">
        <is>
          <t>False</t>
        </is>
      </c>
      <c r="D162" s="82" t="n">
        <v>29952</v>
      </c>
      <c r="E162" s="82" t="n">
        <v>1515392</v>
      </c>
      <c r="F162" s="82" t="n">
        <v>711883</v>
      </c>
      <c r="G162" s="82" t="n">
        <v/>
      </c>
      <c r="H162" s="82" t="n">
        <v/>
      </c>
      <c r="I162" s="82" t="n">
        <v/>
      </c>
      <c r="J162" s="82" t="n">
        <v>803509</v>
      </c>
      <c r="K162" s="82" t="n">
        <v>80</v>
      </c>
      <c r="L162" s="82" t="n">
        <v>1</v>
      </c>
      <c r="M162" s="86" t="n">
        <v>7.951933246433198e+18</v>
      </c>
      <c r="N162" s="86" t="n"/>
    </row>
    <row r="163">
      <c r="C163" s="86" t="inlineStr">
        <is>
          <t>False</t>
        </is>
      </c>
      <c r="D163" s="82" t="n">
        <v>30317</v>
      </c>
      <c r="E163" s="82" t="n">
        <v>1508687</v>
      </c>
      <c r="F163" s="82" t="n">
        <v>740038</v>
      </c>
      <c r="G163" s="82" t="n">
        <v/>
      </c>
      <c r="H163" s="82" t="n">
        <v/>
      </c>
      <c r="I163" s="82" t="n">
        <v/>
      </c>
      <c r="J163" s="82" t="n">
        <v>768649</v>
      </c>
      <c r="K163" s="82" t="n">
        <v>81</v>
      </c>
      <c r="L163" s="82" t="n">
        <v>1</v>
      </c>
      <c r="M163" s="86" t="n">
        <v>2.895527354797018e+18</v>
      </c>
      <c r="N163" s="86" t="n"/>
    </row>
    <row r="164">
      <c r="C164" s="86" t="inlineStr">
        <is>
          <t>False</t>
        </is>
      </c>
      <c r="D164" s="82" t="n">
        <v>30682</v>
      </c>
      <c r="E164" s="82" t="n">
        <v>1489780</v>
      </c>
      <c r="F164" s="82" t="n">
        <v>740247</v>
      </c>
      <c r="G164" s="82" t="n">
        <v/>
      </c>
      <c r="H164" s="82" t="n">
        <v/>
      </c>
      <c r="I164" s="82" t="n">
        <v/>
      </c>
      <c r="J164" s="82" t="n">
        <v>749533</v>
      </c>
      <c r="K164" s="82" t="n">
        <v>82</v>
      </c>
      <c r="L164" s="82" t="n">
        <v>1</v>
      </c>
      <c r="M164" s="86" t="n">
        <v>3.559072692211717e+18</v>
      </c>
      <c r="N164" s="86" t="n"/>
    </row>
    <row r="165">
      <c r="C165" s="86" t="inlineStr">
        <is>
          <t>False</t>
        </is>
      </c>
      <c r="D165" s="82" t="n">
        <v>31048</v>
      </c>
      <c r="E165" s="82" t="n">
        <v>1431577</v>
      </c>
      <c r="F165" s="82" t="n">
        <v>752283</v>
      </c>
      <c r="G165" s="82" t="n">
        <v/>
      </c>
      <c r="H165" s="82" t="n">
        <v/>
      </c>
      <c r="I165" s="82" t="n">
        <v/>
      </c>
      <c r="J165" s="82" t="n">
        <v>679294</v>
      </c>
      <c r="K165" s="82" t="n">
        <v>83</v>
      </c>
      <c r="L165" s="82" t="n">
        <v>1</v>
      </c>
      <c r="M165" s="86" t="n">
        <v>4.498830391851461e+18</v>
      </c>
      <c r="N165" s="86" t="n"/>
    </row>
    <row r="166">
      <c r="C166" s="86" t="inlineStr">
        <is>
          <t>False</t>
        </is>
      </c>
      <c r="D166" s="82" t="n">
        <v>31413</v>
      </c>
      <c r="E166" s="82" t="n">
        <v>1382946</v>
      </c>
      <c r="F166" s="82" t="n">
        <v>750620</v>
      </c>
      <c r="G166" s="82" t="n">
        <v/>
      </c>
      <c r="H166" s="82" t="n">
        <v/>
      </c>
      <c r="I166" s="82" t="n">
        <v/>
      </c>
      <c r="J166" s="82" t="n">
        <v>632326</v>
      </c>
      <c r="K166" s="82" t="n">
        <v>84</v>
      </c>
      <c r="L166" s="82" t="n">
        <v>1</v>
      </c>
      <c r="M166" s="86" t="n">
        <v>1.691732169632701e+19</v>
      </c>
      <c r="N166" s="86" t="n"/>
    </row>
    <row r="167">
      <c r="C167" s="86" t="inlineStr">
        <is>
          <t>False</t>
        </is>
      </c>
      <c r="D167" s="82" t="n">
        <v>31778</v>
      </c>
      <c r="E167" s="82" t="n">
        <v>1346658</v>
      </c>
      <c r="F167" s="82" t="n">
        <v>751172</v>
      </c>
      <c r="G167" s="82" t="n">
        <v/>
      </c>
      <c r="H167" s="82" t="n">
        <v/>
      </c>
      <c r="I167" s="82" t="n">
        <v/>
      </c>
      <c r="J167" s="82" t="n">
        <v>595486</v>
      </c>
      <c r="K167" s="82" t="n">
        <v>85</v>
      </c>
      <c r="L167" s="82" t="n">
        <v>1</v>
      </c>
      <c r="M167" s="86" t="n">
        <v>8.793786002824426e+18</v>
      </c>
      <c r="N167" s="86" t="n"/>
    </row>
    <row r="168">
      <c r="C168" s="86" t="inlineStr">
        <is>
          <t>False</t>
        </is>
      </c>
      <c r="D168" s="82" t="n">
        <v>32143</v>
      </c>
      <c r="E168" s="82" t="n">
        <v>1314006</v>
      </c>
      <c r="F168" s="82" t="n">
        <v>793014</v>
      </c>
      <c r="G168" s="82" t="n">
        <v/>
      </c>
      <c r="H168" s="82" t="n">
        <v/>
      </c>
      <c r="I168" s="82" t="n">
        <v/>
      </c>
      <c r="J168" s="82" t="n">
        <v>520992</v>
      </c>
      <c r="K168" s="82" t="n">
        <v>86</v>
      </c>
      <c r="L168" s="82" t="n">
        <v>1</v>
      </c>
      <c r="M168" s="86" t="n">
        <v>1.158749097011659e+19</v>
      </c>
      <c r="N168" s="86" t="n"/>
    </row>
    <row r="169">
      <c r="C169" s="86" t="inlineStr">
        <is>
          <t>False</t>
        </is>
      </c>
      <c r="D169" s="82" t="n">
        <v>32509</v>
      </c>
      <c r="E169" s="82" t="n">
        <v>1246802</v>
      </c>
      <c r="F169" s="82" t="n">
        <v>788594</v>
      </c>
      <c r="G169" s="82" t="n">
        <v/>
      </c>
      <c r="H169" s="82" t="n">
        <v/>
      </c>
      <c r="I169" s="82" t="n">
        <v/>
      </c>
      <c r="J169" s="82" t="n">
        <v>458208</v>
      </c>
      <c r="K169" s="82" t="n">
        <v>87</v>
      </c>
      <c r="L169" s="82" t="n">
        <v>1</v>
      </c>
      <c r="M169" s="86" t="n">
        <v>3.58635454765058e+18</v>
      </c>
      <c r="N169" s="86" t="n"/>
    </row>
    <row r="170">
      <c r="C170" s="86" t="inlineStr">
        <is>
          <t>False</t>
        </is>
      </c>
      <c r="D170" s="82" t="n">
        <v>32874</v>
      </c>
      <c r="E170" s="82" t="n">
        <v>1221585</v>
      </c>
      <c r="F170" s="82" t="n">
        <v>820305</v>
      </c>
      <c r="G170" s="82" t="n">
        <v/>
      </c>
      <c r="H170" s="82" t="n">
        <v/>
      </c>
      <c r="I170" s="82" t="n">
        <v/>
      </c>
      <c r="J170" s="82" t="n">
        <v>401280</v>
      </c>
      <c r="K170" s="82" t="n">
        <v>88</v>
      </c>
      <c r="L170" s="82" t="n">
        <v>1</v>
      </c>
      <c r="M170" s="86" t="n">
        <v>5.842337699445241e+18</v>
      </c>
      <c r="N170" s="86" t="n"/>
    </row>
    <row r="171">
      <c r="C171" s="86" t="inlineStr">
        <is>
          <t>False</t>
        </is>
      </c>
      <c r="D171" s="82" t="n">
        <v>33239</v>
      </c>
      <c r="E171" s="82" t="n">
        <v>1223245</v>
      </c>
      <c r="F171" s="82" t="n">
        <v>829797</v>
      </c>
      <c r="G171" s="82" t="n">
        <v/>
      </c>
      <c r="H171" s="82" t="n">
        <v/>
      </c>
      <c r="I171" s="82" t="n">
        <v/>
      </c>
      <c r="J171" s="82" t="n">
        <v>393448</v>
      </c>
      <c r="K171" s="82" t="n">
        <v>89</v>
      </c>
      <c r="L171" s="82" t="n">
        <v>1</v>
      </c>
      <c r="M171" s="86" t="n">
        <v>1.474607432272529e+19</v>
      </c>
      <c r="N171" s="86" t="n"/>
    </row>
    <row r="172">
      <c r="C172" s="86" t="inlineStr">
        <is>
          <t>False</t>
        </is>
      </c>
      <c r="D172" s="82" t="n">
        <v>33604</v>
      </c>
      <c r="E172" s="82" t="n">
        <v>1208989</v>
      </c>
      <c r="F172" s="82" t="n">
        <v>856643</v>
      </c>
      <c r="G172" s="82" t="n">
        <v/>
      </c>
      <c r="H172" s="82" t="n">
        <v/>
      </c>
      <c r="I172" s="82" t="n">
        <v/>
      </c>
      <c r="J172" s="82" t="n">
        <v>352346</v>
      </c>
      <c r="K172" s="82" t="n">
        <v>90</v>
      </c>
      <c r="L172" s="82" t="n">
        <v>1</v>
      </c>
      <c r="M172" s="86" t="n">
        <v>1.29121240668184e+19</v>
      </c>
      <c r="N172" s="86" t="n"/>
    </row>
    <row r="173">
      <c r="C173" s="86" t="inlineStr">
        <is>
          <t>False</t>
        </is>
      </c>
      <c r="D173" s="82" t="n">
        <v>33970</v>
      </c>
      <c r="E173" s="82" t="n">
        <v>1188282</v>
      </c>
      <c r="F173" s="82" t="n">
        <v>878532</v>
      </c>
      <c r="G173" s="82" t="n">
        <v/>
      </c>
      <c r="H173" s="82" t="n">
        <v/>
      </c>
      <c r="I173" s="82" t="n">
        <v/>
      </c>
      <c r="J173" s="82" t="n">
        <v>309750</v>
      </c>
      <c r="K173" s="82" t="n">
        <v>91</v>
      </c>
      <c r="L173" s="82" t="n">
        <v>1</v>
      </c>
      <c r="M173" s="86" t="n">
        <v>1.737572533423496e+19</v>
      </c>
      <c r="N173" s="86" t="n"/>
    </row>
    <row r="174">
      <c r="C174" s="86" t="inlineStr">
        <is>
          <t>False</t>
        </is>
      </c>
      <c r="D174" s="82" t="n">
        <v>34335</v>
      </c>
      <c r="E174" s="82" t="n">
        <v>1238328</v>
      </c>
      <c r="F174" s="82" t="n">
        <v>875933</v>
      </c>
      <c r="G174" s="82" t="n">
        <v/>
      </c>
      <c r="H174" s="82" t="n">
        <v/>
      </c>
      <c r="I174" s="82" t="n">
        <v/>
      </c>
      <c r="J174" s="82" t="n">
        <v>362395</v>
      </c>
      <c r="K174" s="82" t="n">
        <v>92</v>
      </c>
      <c r="L174" s="82" t="n">
        <v>1</v>
      </c>
      <c r="M174" s="86" t="n">
        <v>1.590382182452835e+18</v>
      </c>
      <c r="N174" s="86" t="n"/>
    </row>
    <row r="175">
      <c r="C175" s="86" t="inlineStr">
        <is>
          <t>False</t>
        </is>
      </c>
      <c r="D175" s="82" t="n">
        <v>34700</v>
      </c>
      <c r="E175" s="82" t="n">
        <v>1187064</v>
      </c>
      <c r="F175" s="82" t="n">
        <v>922139</v>
      </c>
      <c r="G175" s="82" t="n">
        <v/>
      </c>
      <c r="H175" s="82" t="n">
        <v/>
      </c>
      <c r="I175" s="82" t="n">
        <v/>
      </c>
      <c r="J175" s="82" t="n">
        <v>264925</v>
      </c>
      <c r="K175" s="82" t="n">
        <v>93</v>
      </c>
      <c r="L175" s="82" t="n">
        <v>1</v>
      </c>
      <c r="M175" s="86" t="n">
        <v>1.374371739979008e+19</v>
      </c>
      <c r="N175" s="86" t="n"/>
    </row>
    <row r="176">
      <c r="C176" s="86" t="inlineStr">
        <is>
          <t>False</t>
        </is>
      </c>
      <c r="D176" s="82" t="n">
        <v>35065</v>
      </c>
      <c r="E176" s="82" t="n">
        <v>1206555</v>
      </c>
      <c r="F176" s="82" t="n">
        <v>896211</v>
      </c>
      <c r="G176" s="82" t="n">
        <v/>
      </c>
      <c r="H176" s="82" t="n">
        <v/>
      </c>
      <c r="I176" s="82" t="n">
        <v/>
      </c>
      <c r="J176" s="82" t="n">
        <v>310344</v>
      </c>
      <c r="K176" s="82" t="n">
        <v>94</v>
      </c>
      <c r="L176" s="82" t="n">
        <v>1</v>
      </c>
      <c r="M176" s="86" t="n">
        <v>4.600079980991631e+18</v>
      </c>
      <c r="N176" s="86" t="n"/>
    </row>
    <row r="177">
      <c r="C177" s="86" t="inlineStr">
        <is>
          <t>False</t>
        </is>
      </c>
      <c r="D177" s="82" t="n">
        <v>35431</v>
      </c>
      <c r="E177" s="82" t="n">
        <v>1191665</v>
      </c>
      <c r="F177" s="82" t="n">
        <v>913402</v>
      </c>
      <c r="G177" s="82" t="n">
        <v/>
      </c>
      <c r="H177" s="82" t="n">
        <v/>
      </c>
      <c r="I177" s="82" t="n">
        <v/>
      </c>
      <c r="J177" s="82" t="n">
        <v>278263</v>
      </c>
      <c r="K177" s="82" t="n">
        <v>95</v>
      </c>
      <c r="L177" s="82" t="n">
        <v>1</v>
      </c>
      <c r="M177" s="86" t="n">
        <v>1.823653823257467e+18</v>
      </c>
      <c r="N177" s="86" t="n"/>
    </row>
    <row r="178">
      <c r="C178" s="86" t="inlineStr">
        <is>
          <t>False</t>
        </is>
      </c>
      <c r="D178" s="82" t="n">
        <v>35796</v>
      </c>
      <c r="E178" s="82" t="n">
        <v>1203147</v>
      </c>
      <c r="F178" s="82" t="n">
        <v>936484</v>
      </c>
      <c r="G178" s="82" t="n">
        <v/>
      </c>
      <c r="H178" s="82" t="n">
        <v/>
      </c>
      <c r="I178" s="82" t="n">
        <v/>
      </c>
      <c r="J178" s="82" t="n">
        <v>266663</v>
      </c>
      <c r="K178" s="82" t="n">
        <v>96</v>
      </c>
      <c r="L178" s="82" t="n">
        <v>1</v>
      </c>
      <c r="M178" s="86" t="n">
        <v>9.566458711834819e+18</v>
      </c>
      <c r="N178" s="86" t="n"/>
    </row>
    <row r="179">
      <c r="C179" s="86" t="inlineStr">
        <is>
          <t>False</t>
        </is>
      </c>
      <c r="D179" s="82" t="n">
        <v>36161</v>
      </c>
      <c r="E179" s="82" t="n">
        <v>1177669</v>
      </c>
      <c r="F179" s="82" t="n">
        <v>982031</v>
      </c>
      <c r="G179" s="82" t="n">
        <v/>
      </c>
      <c r="H179" s="82" t="n">
        <v/>
      </c>
      <c r="I179" s="82" t="n">
        <v/>
      </c>
      <c r="J179" s="82" t="n">
        <v>195638</v>
      </c>
      <c r="K179" s="82" t="n">
        <v>97</v>
      </c>
      <c r="L179" s="82" t="n">
        <v>1</v>
      </c>
      <c r="M179" s="86" t="n">
        <v>6.309635575579057e+18</v>
      </c>
      <c r="N179" s="86" t="n"/>
    </row>
    <row r="180">
      <c r="C180" s="86" t="inlineStr">
        <is>
          <t>False</t>
        </is>
      </c>
      <c r="D180" s="82" t="n">
        <v>36526</v>
      </c>
      <c r="E180" s="82" t="n">
        <v>1190547</v>
      </c>
      <c r="F180" s="82" t="n">
        <v>961653</v>
      </c>
      <c r="G180" s="82" t="n">
        <v/>
      </c>
      <c r="H180" s="82" t="n">
        <v/>
      </c>
      <c r="I180" s="82" t="n">
        <v/>
      </c>
      <c r="J180" s="82" t="n">
        <v>228894</v>
      </c>
      <c r="K180" s="82" t="n">
        <v>98</v>
      </c>
      <c r="L180" s="82" t="n">
        <v>1</v>
      </c>
      <c r="M180" s="86" t="n">
        <v>4.945239985510013e+18</v>
      </c>
      <c r="N180" s="86" t="n"/>
    </row>
    <row r="181">
      <c r="C181" s="86" t="inlineStr">
        <is>
          <t>False</t>
        </is>
      </c>
      <c r="D181" s="82" t="n">
        <v>36892</v>
      </c>
      <c r="E181" s="82" t="n">
        <v>1170662</v>
      </c>
      <c r="F181" s="82" t="n">
        <v>970331</v>
      </c>
      <c r="G181" s="82" t="n">
        <v/>
      </c>
      <c r="H181" s="82" t="n">
        <v/>
      </c>
      <c r="I181" s="82" t="n">
        <v/>
      </c>
      <c r="J181" s="82" t="n">
        <v>200331</v>
      </c>
      <c r="K181" s="82" t="n">
        <v>99</v>
      </c>
      <c r="L181" s="82" t="n">
        <v>1</v>
      </c>
      <c r="M181" s="86" t="n">
        <v>1.762230621646555e+19</v>
      </c>
      <c r="N181" s="86" t="n"/>
    </row>
    <row r="182">
      <c r="C182" s="86" t="inlineStr">
        <is>
          <t>False</t>
        </is>
      </c>
      <c r="D182" s="82" t="n">
        <v>37257</v>
      </c>
      <c r="E182" s="82" t="n">
        <v>1153855</v>
      </c>
      <c r="F182" s="82" t="n">
        <v>982379</v>
      </c>
      <c r="G182" s="82" t="n">
        <v/>
      </c>
      <c r="H182" s="82" t="n">
        <v/>
      </c>
      <c r="I182" s="82" t="n">
        <v/>
      </c>
      <c r="J182" s="82" t="n">
        <v>171476</v>
      </c>
      <c r="K182" s="82" t="n">
        <v>100</v>
      </c>
      <c r="L182" s="82" t="n">
        <v>1</v>
      </c>
      <c r="M182" s="86" t="n">
        <v>5.495367025679521e+18</v>
      </c>
      <c r="N182" s="86" t="n"/>
    </row>
    <row r="183">
      <c r="C183" s="86" t="inlineStr">
        <is>
          <t>False</t>
        </is>
      </c>
      <c r="D183" s="82" t="n">
        <v>37622</v>
      </c>
      <c r="E183" s="82" t="n">
        <v>1123610</v>
      </c>
      <c r="F183" s="82" t="n">
        <v>1014951</v>
      </c>
      <c r="G183" s="82" t="n">
        <v/>
      </c>
      <c r="H183" s="82" t="n">
        <v/>
      </c>
      <c r="I183" s="82" t="n">
        <v/>
      </c>
      <c r="J183" s="82" t="n">
        <v>108659</v>
      </c>
      <c r="K183" s="82" t="n">
        <v>101</v>
      </c>
      <c r="L183" s="82" t="n">
        <v>1</v>
      </c>
      <c r="M183" s="86" t="n">
        <v>6.029550085834651e+18</v>
      </c>
      <c r="N183" s="86" t="n"/>
    </row>
    <row r="184">
      <c r="C184" s="86" t="inlineStr">
        <is>
          <t>False</t>
        </is>
      </c>
      <c r="D184" s="82" t="n">
        <v>37987</v>
      </c>
      <c r="E184" s="82" t="n">
        <v>1110721</v>
      </c>
      <c r="F184" s="82" t="n">
        <v>1028602</v>
      </c>
      <c r="G184" s="82" t="n">
        <v/>
      </c>
      <c r="H184" s="82" t="n">
        <v/>
      </c>
      <c r="I184" s="82" t="n">
        <v/>
      </c>
      <c r="J184" s="82" t="n">
        <v>82119</v>
      </c>
      <c r="K184" s="82" t="n">
        <v>102</v>
      </c>
      <c r="L184" s="82" t="n">
        <v>1</v>
      </c>
      <c r="M184" s="86" t="n">
        <v>9.586966940104151e+18</v>
      </c>
      <c r="N184" s="86" t="n"/>
    </row>
    <row r="185">
      <c r="C185" s="86" t="inlineStr">
        <is>
          <t>False</t>
        </is>
      </c>
      <c r="D185" s="82" t="n">
        <v>38353</v>
      </c>
      <c r="E185" s="82" t="n">
        <v>1062530</v>
      </c>
      <c r="F185" s="82" t="n">
        <v>1083796</v>
      </c>
      <c r="G185" s="82" t="inlineStr">
        <is>
          <t>Population Decline</t>
        </is>
      </c>
      <c r="H185" s="82" t="n">
        <v/>
      </c>
      <c r="I185" s="82" t="n">
        <v/>
      </c>
      <c r="J185" s="82" t="n">
        <v>-21266</v>
      </c>
      <c r="K185" s="82" t="n">
        <v>103</v>
      </c>
      <c r="L185" s="82" t="n">
        <v>1</v>
      </c>
      <c r="M185" s="86" t="n">
        <v>1.395581372571885e+19</v>
      </c>
      <c r="N185" s="86" t="n"/>
    </row>
    <row r="186">
      <c r="C186" s="86" t="inlineStr">
        <is>
          <t>False</t>
        </is>
      </c>
      <c r="D186" s="82" t="n">
        <v>38718</v>
      </c>
      <c r="E186" s="82" t="n">
        <v>1092674</v>
      </c>
      <c r="F186" s="82" t="n">
        <v>1084451</v>
      </c>
      <c r="G186" s="82" t="n">
        <v/>
      </c>
      <c r="H186" s="82" t="n">
        <v/>
      </c>
      <c r="I186" s="82" t="n">
        <v/>
      </c>
      <c r="J186" s="82" t="n">
        <v>8223</v>
      </c>
      <c r="K186" s="82" t="n">
        <v>104</v>
      </c>
      <c r="L186" s="82" t="n">
        <v>1</v>
      </c>
      <c r="M186" s="86" t="n">
        <v>7.421577659399383e+18</v>
      </c>
      <c r="N186" s="86" t="n"/>
    </row>
    <row r="187">
      <c r="C187" s="86" t="inlineStr">
        <is>
          <t>False</t>
        </is>
      </c>
      <c r="D187" s="82" t="n">
        <v>39083</v>
      </c>
      <c r="E187" s="82" t="n">
        <v>1089818</v>
      </c>
      <c r="F187" s="82" t="n">
        <v>1108334</v>
      </c>
      <c r="G187" s="82" t="n">
        <v/>
      </c>
      <c r="H187" s="82" t="n">
        <v/>
      </c>
      <c r="I187" s="82" t="n">
        <v/>
      </c>
      <c r="J187" s="82" t="n">
        <v>-18516</v>
      </c>
      <c r="K187" s="82" t="n">
        <v>105</v>
      </c>
      <c r="L187" s="82" t="n">
        <v>1</v>
      </c>
      <c r="M187" s="86" t="n">
        <v>1.53707979930905e+19</v>
      </c>
      <c r="N187" s="86" t="n"/>
    </row>
    <row r="188">
      <c r="C188" s="86" t="inlineStr">
        <is>
          <t>False</t>
        </is>
      </c>
      <c r="D188" s="82" t="n">
        <v>39448</v>
      </c>
      <c r="E188" s="82" t="n">
        <v>1091156</v>
      </c>
      <c r="F188" s="82" t="n">
        <v>1142407</v>
      </c>
      <c r="G188" s="82" t="n">
        <v/>
      </c>
      <c r="H188" s="82" t="n">
        <v/>
      </c>
      <c r="I188" s="82" t="n">
        <v/>
      </c>
      <c r="J188" s="82" t="n">
        <v>-51251</v>
      </c>
      <c r="K188" s="82" t="n">
        <v>106</v>
      </c>
      <c r="L188" s="82" t="n">
        <v>1</v>
      </c>
      <c r="M188" s="86" t="n">
        <v>1.137813111616136e+19</v>
      </c>
      <c r="N188" s="86" t="n"/>
    </row>
    <row r="189">
      <c r="C189" s="86" t="inlineStr">
        <is>
          <t>False</t>
        </is>
      </c>
      <c r="D189" s="82" t="n">
        <v>39814</v>
      </c>
      <c r="E189" s="82" t="n">
        <v>1070036</v>
      </c>
      <c r="F189" s="82" t="n">
        <v>1141865</v>
      </c>
      <c r="G189" s="82" t="n">
        <v/>
      </c>
      <c r="H189" s="82" t="n">
        <v/>
      </c>
      <c r="I189" s="82" t="n">
        <v/>
      </c>
      <c r="J189" s="82" t="n">
        <v>-71829</v>
      </c>
      <c r="K189" s="82" t="n">
        <v>107</v>
      </c>
      <c r="L189" s="82" t="n">
        <v>1</v>
      </c>
      <c r="M189" s="86" t="n">
        <v>1.349484816861029e+19</v>
      </c>
      <c r="N189" s="86" t="n"/>
    </row>
    <row r="190">
      <c r="C190" s="86" t="inlineStr">
        <is>
          <t>False</t>
        </is>
      </c>
      <c r="D190" s="82" t="n">
        <v>40179</v>
      </c>
      <c r="E190" s="82" t="n">
        <v>1071305</v>
      </c>
      <c r="F190" s="82" t="n">
        <v>1197014</v>
      </c>
      <c r="G190" s="82" t="n">
        <v/>
      </c>
      <c r="H190" s="82" t="n">
        <v/>
      </c>
      <c r="I190" s="82" t="n">
        <v/>
      </c>
      <c r="J190" s="82" t="n">
        <v>-125709</v>
      </c>
      <c r="K190" s="82" t="n">
        <v>108</v>
      </c>
      <c r="L190" s="82" t="n">
        <v>1</v>
      </c>
      <c r="M190" s="86" t="n">
        <v>1.19912547711952e+19</v>
      </c>
      <c r="N190" s="86" t="n"/>
    </row>
    <row r="191">
      <c r="C191" s="86" t="inlineStr">
        <is>
          <t>False</t>
        </is>
      </c>
      <c r="D191" s="82" t="n">
        <v>40544</v>
      </c>
      <c r="E191" s="82" t="n">
        <v>1050807</v>
      </c>
      <c r="F191" s="82" t="n">
        <v>1253068</v>
      </c>
      <c r="G191" s="82" t="n">
        <v/>
      </c>
      <c r="H191" s="82" t="n">
        <v/>
      </c>
      <c r="I191" s="82" t="n">
        <v/>
      </c>
      <c r="J191" s="82" t="n">
        <v>-202261</v>
      </c>
      <c r="K191" s="82" t="n">
        <v>109</v>
      </c>
      <c r="L191" s="82" t="n">
        <v>1</v>
      </c>
      <c r="M191" s="86" t="n">
        <v>1.342699989032424e+19</v>
      </c>
      <c r="N191" s="86" t="n"/>
    </row>
    <row r="192">
      <c r="C192" s="86" t="inlineStr">
        <is>
          <t>False</t>
        </is>
      </c>
      <c r="D192" s="82" t="n">
        <v>40909</v>
      </c>
      <c r="E192" s="82" t="n">
        <v>1037232</v>
      </c>
      <c r="F192" s="82" t="n">
        <v>1256359</v>
      </c>
      <c r="G192" s="82" t="n">
        <v/>
      </c>
      <c r="H192" s="82" t="n">
        <v/>
      </c>
      <c r="I192" s="82" t="n">
        <v/>
      </c>
      <c r="J192" s="82" t="n">
        <v>-219127</v>
      </c>
      <c r="K192" s="82" t="n">
        <v>110</v>
      </c>
      <c r="L192" s="82" t="n">
        <v>1</v>
      </c>
      <c r="M192" s="86" t="n">
        <v>7.317552054241658e+18</v>
      </c>
      <c r="N192" s="86" t="n"/>
    </row>
    <row r="193">
      <c r="C193" s="86" t="inlineStr">
        <is>
          <t>False</t>
        </is>
      </c>
      <c r="D193" s="82" t="n">
        <v>41275</v>
      </c>
      <c r="E193" s="82" t="n">
        <v>1029817</v>
      </c>
      <c r="F193" s="82" t="n">
        <v>1268438</v>
      </c>
      <c r="G193" s="82" t="n">
        <v/>
      </c>
      <c r="H193" s="82" t="n">
        <v/>
      </c>
      <c r="I193" s="82" t="n">
        <v/>
      </c>
      <c r="J193" s="82" t="n">
        <v>-238621</v>
      </c>
      <c r="K193" s="82" t="n">
        <v>111</v>
      </c>
      <c r="L193" s="82" t="n">
        <v>1</v>
      </c>
      <c r="M193" s="86" t="n">
        <v>9.417373829303824e+18</v>
      </c>
      <c r="N193" s="86" t="n"/>
    </row>
    <row r="194">
      <c r="C194" s="86" t="inlineStr">
        <is>
          <t>False</t>
        </is>
      </c>
      <c r="D194" s="82" t="n">
        <v>41640</v>
      </c>
      <c r="E194" s="82" t="n">
        <v>1003609</v>
      </c>
      <c r="F194" s="82" t="n">
        <v>1273025</v>
      </c>
      <c r="G194" s="82" t="n">
        <v/>
      </c>
      <c r="H194" s="82" t="n">
        <v/>
      </c>
      <c r="I194" s="82" t="n">
        <v/>
      </c>
      <c r="J194" s="82" t="n">
        <v>-269416</v>
      </c>
      <c r="K194" s="82" t="n">
        <v>112</v>
      </c>
      <c r="L194" s="82" t="n">
        <v>1</v>
      </c>
      <c r="M194" s="86" t="n">
        <v>1.422013010973698e+19</v>
      </c>
      <c r="N194" s="86" t="n"/>
    </row>
    <row r="195">
      <c r="C195" s="86" t="inlineStr">
        <is>
          <t>False</t>
        </is>
      </c>
      <c r="D195" s="82" t="n">
        <v>42005</v>
      </c>
      <c r="E195" s="82" t="n">
        <v>1005721</v>
      </c>
      <c r="F195" s="82" t="n">
        <v>1290510</v>
      </c>
      <c r="G195" s="82" t="n">
        <v/>
      </c>
      <c r="H195" s="82" t="n">
        <v/>
      </c>
      <c r="I195" s="82" t="n">
        <v/>
      </c>
      <c r="J195" s="82" t="n">
        <v>-284789</v>
      </c>
      <c r="K195" s="82" t="n">
        <v>113</v>
      </c>
      <c r="L195" s="82" t="n">
        <v>1</v>
      </c>
      <c r="M195" s="86" t="n">
        <v>1.581214263569784e+19</v>
      </c>
      <c r="N195" s="86" t="n"/>
    </row>
    <row r="196">
      <c r="C196" s="86" t="inlineStr">
        <is>
          <t>False</t>
        </is>
      </c>
      <c r="D196" s="82" t="n">
        <v>42370</v>
      </c>
      <c r="E196" s="82" t="n">
        <v>977242</v>
      </c>
      <c r="F196" s="82" t="n">
        <v>1308158</v>
      </c>
      <c r="G196" s="82" t="n">
        <v/>
      </c>
      <c r="H196" s="82" t="n">
        <v/>
      </c>
      <c r="I196" s="82" t="n">
        <v/>
      </c>
      <c r="J196" s="82" t="n">
        <v>-330916</v>
      </c>
      <c r="K196" s="82" t="n">
        <v>114</v>
      </c>
      <c r="L196" s="82" t="n">
        <v>1</v>
      </c>
      <c r="M196" s="86" t="n">
        <v>1.740717653838892e+19</v>
      </c>
      <c r="N196" s="86" t="n"/>
    </row>
    <row r="197">
      <c r="C197" s="86" t="inlineStr">
        <is>
          <t>False</t>
        </is>
      </c>
      <c r="D197" s="82" t="n">
        <v>42736</v>
      </c>
      <c r="E197" s="82" t="n">
        <v>946146</v>
      </c>
      <c r="F197" s="82" t="n">
        <v>1340567</v>
      </c>
      <c r="G197" s="82" t="n">
        <v/>
      </c>
      <c r="H197" s="82" t="n">
        <v/>
      </c>
      <c r="I197" s="82" t="n">
        <v/>
      </c>
      <c r="J197" s="82" t="n">
        <v>-394421</v>
      </c>
      <c r="K197" s="82" t="n">
        <v>115</v>
      </c>
      <c r="L197" s="82" t="n">
        <v>1</v>
      </c>
      <c r="M197" s="86" t="n">
        <v>1.340776800876553e+18</v>
      </c>
      <c r="N197" s="86" t="n"/>
    </row>
    <row r="198">
      <c r="C198" s="86" t="inlineStr">
        <is>
          <t>False</t>
        </is>
      </c>
      <c r="D198" s="82" t="n">
        <v>43101</v>
      </c>
      <c r="E198" s="82" t="n">
        <v>918400</v>
      </c>
      <c r="F198" s="82" t="n">
        <v>1362470</v>
      </c>
      <c r="G198" s="82" t="n">
        <v/>
      </c>
      <c r="H198" s="82" t="n">
        <v/>
      </c>
      <c r="I198" s="82" t="n">
        <v/>
      </c>
      <c r="J198" s="82" t="n">
        <v>-444070</v>
      </c>
      <c r="K198" s="82" t="n">
        <v>116</v>
      </c>
      <c r="L198" s="82" t="n">
        <v>1</v>
      </c>
      <c r="M198" s="86" t="n">
        <v>6.345965297874189e+18</v>
      </c>
      <c r="N198" s="86" t="n"/>
    </row>
    <row r="199">
      <c r="C199" s="86" t="inlineStr">
        <is>
          <t>False</t>
        </is>
      </c>
      <c r="D199" s="82" t="n">
        <v>43466</v>
      </c>
      <c r="E199" s="82" t="n">
        <v>865239</v>
      </c>
      <c r="F199" s="82" t="n">
        <v>1381093</v>
      </c>
      <c r="G199" s="82" t="n">
        <v/>
      </c>
      <c r="H199" s="82" t="n">
        <v/>
      </c>
      <c r="I199" s="82" t="n">
        <v/>
      </c>
      <c r="J199" s="82" t="n">
        <v>-515854</v>
      </c>
      <c r="K199" s="82" t="n">
        <v>117</v>
      </c>
      <c r="L199" s="82" t="n">
        <v>1</v>
      </c>
      <c r="M199" s="86" t="n">
        <v>6.509866675808757e+18</v>
      </c>
      <c r="N199" s="86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4.xml><?xml version="1.0" encoding="utf-8"?>
<worksheet xmlns="http://schemas.openxmlformats.org/spreadsheetml/2006/main">
  <sheetPr codeName="Sheet2">
    <tabColor rgb="FF828282"/>
    <outlinePr summaryBelow="1" summaryRight="1"/>
    <pageSetUpPr/>
  </sheetPr>
  <dimension ref="A1:Z1035"/>
  <sheetViews>
    <sheetView workbookViewId="0">
      <selection activeCell="A1" sqref="A1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27" customWidth="1" style="83" min="7" max="16384"/>
    <col width="27" customWidth="1" style="102" min="8" max="8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5.1" customHeight="1" s="102">
      <c r="A2" s="103" t="n"/>
      <c r="B2" s="103" t="n"/>
      <c r="C2" s="103" t="n"/>
      <c r="D2" s="103" t="n"/>
      <c r="E2" s="103" t="n"/>
      <c r="F2" s="103" t="n"/>
      <c r="G2" s="103" t="n"/>
      <c r="H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  <c r="G3" s="103" t="n"/>
      <c r="H3" s="103" t="n"/>
    </row>
    <row r="4" ht="5.1" customHeight="1" s="102">
      <c r="A4" s="103" t="n"/>
      <c r="B4" s="57" t="n"/>
      <c r="C4" s="103" t="n"/>
      <c r="D4" s="103" t="n"/>
      <c r="E4" s="103" t="n"/>
      <c r="F4" s="103" t="n"/>
      <c r="G4" s="103" t="n"/>
      <c r="H4" s="103" t="n"/>
    </row>
    <row r="5" ht="30" customHeight="1" s="102">
      <c r="A5" s="103" t="n"/>
      <c r="B5" s="103" t="e">
        <v>#VALUE!</v>
      </c>
      <c r="C5" s="103" t="inlineStr">
        <is>
          <t>gold_vs_bitcoin</t>
        </is>
      </c>
      <c r="D5" s="103" t="n"/>
      <c r="E5" s="103" t="n"/>
      <c r="F5" s="103" t="n"/>
      <c r="G5" s="103" t="n"/>
      <c r="H5" s="103" t="n"/>
    </row>
    <row r="6" ht="10.35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  <c r="G7" s="103" t="n"/>
      <c r="H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  <c r="G9" s="103" t="n"/>
      <c r="H9" s="103" t="n"/>
    </row>
    <row r="10" outlineLevel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954</v>
      </c>
      <c r="F11" s="103" t="n"/>
      <c r="G11" s="103" t="n"/>
      <c r="H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4</v>
      </c>
      <c r="F12" s="103" t="n"/>
      <c r="G12" s="103" t="n"/>
      <c r="H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23028</v>
      </c>
      <c r="F13" s="103" t="n"/>
      <c r="G13" s="103" t="n"/>
      <c r="H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  <c r="G14" s="103" t="n"/>
      <c r="H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</v>
      </c>
      <c r="F15" s="103" t="n"/>
      <c r="G15" s="103" t="n"/>
      <c r="H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  <c r="G16" s="103" t="n"/>
      <c r="H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  <c r="G17" s="106" t="inlineStr">
        <is>
          <t>Definition</t>
        </is>
      </c>
      <c r="H17" s="106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  <c r="G19" s="107" t="inlineStr">
        <is>
          <t>Note</t>
        </is>
      </c>
      <c r="H19" s="107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  <c r="G20" s="103" t="n"/>
      <c r="H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time</t>
        </is>
      </c>
      <c r="E21" s="109" t="inlineStr">
        <is>
          <t>gold</t>
        </is>
      </c>
      <c r="F21" s="109" t="inlineStr">
        <is>
          <t>bitcoin</t>
        </is>
      </c>
      <c r="G21" s="82" t="inlineStr">
        <is>
          <t>index</t>
        </is>
      </c>
      <c r="H21" s="82" t="inlineStr">
        <is>
          <t>HasBlank</t>
        </is>
      </c>
      <c r="I21" s="82" t="inlineStr">
        <is>
          <t>Record Hash</t>
        </is>
      </c>
      <c r="J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  <c r="G22" s="103" t="n"/>
      <c r="H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  <c r="G23" s="103" t="n"/>
      <c r="H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  <c r="G24" s="103" t="n"/>
      <c r="H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datetime64[us]</t>
        </is>
      </c>
      <c r="E25" s="82" t="inlineStr">
        <is>
          <t>float64</t>
        </is>
      </c>
      <c r="F25" s="82" t="inlineStr">
        <is>
          <t>float64</t>
        </is>
      </c>
      <c r="G25" s="82" t="inlineStr">
        <is>
          <t>int64</t>
        </is>
      </c>
      <c r="H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1</v>
      </c>
      <c r="E26" s="105" t="n">
        <v>0.9171907756813418</v>
      </c>
      <c r="F26" s="105" t="n">
        <v>0.909853249475891</v>
      </c>
      <c r="G26" s="105" t="n">
        <v>1</v>
      </c>
      <c r="H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</v>
      </c>
      <c r="G27" s="105" t="n">
        <v>0</v>
      </c>
      <c r="H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0.3314226159458051</v>
      </c>
      <c r="E28" s="105" t="n">
        <v>0.3314226159458051</v>
      </c>
      <c r="F28" s="105" t="n">
        <v>0.3314226159458051</v>
      </c>
      <c r="G28" s="105" t="n">
        <v>0.005732152162584679</v>
      </c>
      <c r="H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7632</v>
      </c>
      <c r="E29" s="104" t="n">
        <v>7632</v>
      </c>
      <c r="F29" s="104" t="n">
        <v>7632</v>
      </c>
      <c r="G29" s="104" t="n">
        <v>132</v>
      </c>
      <c r="H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954</v>
      </c>
      <c r="E30" s="104" t="n">
        <v>875</v>
      </c>
      <c r="F30" s="104" t="n">
        <v>868</v>
      </c>
      <c r="G30" s="104" t="n">
        <v>954</v>
      </c>
      <c r="H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954</v>
      </c>
      <c r="E31" s="104" t="n">
        <v>954</v>
      </c>
      <c r="F31" s="104" t="n">
        <v>954</v>
      </c>
      <c r="G31" s="104" t="n">
        <v>954</v>
      </c>
      <c r="H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0</v>
      </c>
      <c r="G32" s="104" t="n">
        <v>0</v>
      </c>
      <c r="H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  <c r="G33" s="103" t="n"/>
      <c r="H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  <c r="G34" s="103" t="n"/>
      <c r="H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  <c r="G35" s="103" t="n"/>
      <c r="H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  <c r="G36" s="103" t="n"/>
      <c r="H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  <c r="G37" s="103" t="n"/>
      <c r="H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91" t="n">
        <v>45627.67218171297</v>
      </c>
      <c r="E38" s="105" t="n">
        <v>0.6841403832776302</v>
      </c>
      <c r="F38" s="105" t="n">
        <v>0.784880555409836</v>
      </c>
      <c r="G38" s="105" t="n">
        <v>476.5</v>
      </c>
      <c r="H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91" t="n">
        <v>45627.67218171297</v>
      </c>
      <c r="E39" s="105" t="n">
        <v>0.729776516260896</v>
      </c>
      <c r="F39" s="105" t="n">
        <v>0.8052578282930573</v>
      </c>
      <c r="G39" s="105" t="n">
        <v>476.5</v>
      </c>
      <c r="H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91" t="n">
        <v>45627.66666666666</v>
      </c>
      <c r="E40" s="105" t="n">
        <v>0.5942342625335052</v>
      </c>
      <c r="F40" s="105" t="n">
        <v>0.4605856146335936</v>
      </c>
      <c r="G40" s="104" t="n">
        <v>0</v>
      </c>
      <c r="H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/>
      </c>
      <c r="E41" s="105" t="n">
        <v>0.1997643143056713</v>
      </c>
      <c r="F41" s="105" t="n">
        <v>0.2330278175536825</v>
      </c>
      <c r="G41" s="105" t="n">
        <v>275.5403781662499</v>
      </c>
      <c r="H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/>
      </c>
      <c r="E42" s="105" t="n">
        <v>0.03990578127001504</v>
      </c>
      <c r="F42" s="105" t="n">
        <v>0.05430196375383232</v>
      </c>
      <c r="G42" s="105" t="n">
        <v>75922.49999999999</v>
      </c>
      <c r="H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  <c r="G43" s="103" t="n"/>
      <c r="H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  <c r="G44" s="103" t="n"/>
      <c r="H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  <c r="G45" s="103" t="n"/>
      <c r="H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  <c r="G46" s="103" t="n"/>
      <c r="H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  <c r="G47" s="103" t="n"/>
      <c r="H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91" t="n">
        <v>45627.66666666666</v>
      </c>
      <c r="E48" s="105" t="n">
        <v>0.2967440814731003</v>
      </c>
      <c r="F48" s="105" t="n">
        <v>0.3627603752179003</v>
      </c>
      <c r="G48" s="105" t="n">
        <v>0</v>
      </c>
      <c r="H48" s="103" t="n"/>
    </row>
    <row r="49" outlineLevel="2" ht="15" customHeight="1" s="102">
      <c r="A49" s="103" t="n"/>
      <c r="B49" s="103" t="n"/>
      <c r="C49" s="17" t="n">
        <v>0.05</v>
      </c>
      <c r="D49" s="91" t="n">
        <v>45627.66721817129</v>
      </c>
      <c r="E49" s="105" t="n">
        <v>0.3236223313814975</v>
      </c>
      <c r="F49" s="105" t="n">
        <v>0.4317410328030266</v>
      </c>
      <c r="G49" s="105" t="n">
        <v>47.65000000000001</v>
      </c>
      <c r="H49" s="103" t="n"/>
    </row>
    <row r="50" outlineLevel="2" ht="15" customHeight="1" s="102">
      <c r="A50" s="103" t="n"/>
      <c r="B50" s="103" t="n"/>
      <c r="C50" s="18" t="n">
        <v>0.25</v>
      </c>
      <c r="D50" s="91" t="n">
        <v>45627.66942418981</v>
      </c>
      <c r="E50" s="105" t="n">
        <v>0.5398169179624985</v>
      </c>
      <c r="F50" s="105" t="n">
        <v>0.5647908653299133</v>
      </c>
      <c r="G50" s="105" t="n">
        <v>238.25</v>
      </c>
      <c r="H50" s="103" t="n"/>
    </row>
    <row r="51" outlineLevel="2" ht="15" customHeight="1" s="102">
      <c r="A51" s="103" t="n"/>
      <c r="B51" s="103" t="n"/>
      <c r="C51" s="3" t="n">
        <v>0.5</v>
      </c>
      <c r="D51" s="91" t="n">
        <v>45627.67218171297</v>
      </c>
      <c r="E51" s="105" t="n">
        <v>0.729776516260896</v>
      </c>
      <c r="F51" s="105" t="n">
        <v>0.8052578282930573</v>
      </c>
      <c r="G51" s="105" t="n">
        <v>476.5</v>
      </c>
      <c r="H51" s="103" t="n"/>
    </row>
    <row r="52" outlineLevel="2" ht="15" customHeight="1" s="102">
      <c r="A52" s="103" t="n"/>
      <c r="B52" s="103" t="n"/>
      <c r="C52" s="17" t="n">
        <v>0.75</v>
      </c>
      <c r="D52" s="91" t="n">
        <v>45627.67493923611</v>
      </c>
      <c r="E52" s="105" t="n">
        <v>0.8230909996979296</v>
      </c>
      <c r="F52" s="105" t="n">
        <v>0.9733772143850501</v>
      </c>
      <c r="G52" s="105" t="n">
        <v>714.75</v>
      </c>
      <c r="H52" s="103" t="n"/>
    </row>
    <row r="53" outlineLevel="2" ht="15" customHeight="1" s="102">
      <c r="A53" s="103" t="n"/>
      <c r="B53" s="103" t="n"/>
      <c r="C53" s="17" t="n">
        <v>0.95</v>
      </c>
      <c r="D53" s="91" t="n">
        <v>45627.67714525463</v>
      </c>
      <c r="E53" s="105" t="n">
        <v>0.9860835978494527</v>
      </c>
      <c r="F53" s="105" t="n">
        <v>1.14902684974325</v>
      </c>
      <c r="G53" s="105" t="n">
        <v>905.3499999999999</v>
      </c>
      <c r="H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91" t="n">
        <v>45627.67769675926</v>
      </c>
      <c r="E54" s="105" t="n">
        <v>1.123763893096247</v>
      </c>
      <c r="F54" s="105" t="n">
        <v>1.323426888240862</v>
      </c>
      <c r="G54" s="105" t="n">
        <v>953</v>
      </c>
      <c r="H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82" t="inlineStr">
        <is>
          <t>0 days 00:15:53</t>
        </is>
      </c>
      <c r="E55" s="105" t="n">
        <v>0.8270198116231462</v>
      </c>
      <c r="F55" s="105" t="n">
        <v>0.9606665130229612</v>
      </c>
      <c r="G55" s="105" t="n">
        <v>953</v>
      </c>
      <c r="H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82" t="inlineStr">
        <is>
          <t>0 days 00:07:56.500000</t>
        </is>
      </c>
      <c r="E56" s="105" t="n">
        <v>0.2832740817354311</v>
      </c>
      <c r="F56" s="105" t="n">
        <v>0.4085863490551368</v>
      </c>
      <c r="G56" s="105" t="n">
        <v>476.5</v>
      </c>
      <c r="H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  <c r="G57" s="103" t="n"/>
      <c r="H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  <c r="G58" s="103" t="n"/>
      <c r="H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  <c r="G59" s="103" t="n"/>
      <c r="H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  <c r="G60" s="110" t="b">
        <v>0</v>
      </c>
      <c r="H60" s="110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  <c r="G61" s="110" t="b">
        <v>0</v>
      </c>
      <c r="H61" s="110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  <c r="G62" s="110" t="b">
        <v>0</v>
      </c>
      <c r="H62" s="110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  <c r="G63" s="110" t="b">
        <v>0</v>
      </c>
      <c r="H63" s="110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  <c r="G64" s="110" t="b">
        <v>0</v>
      </c>
      <c r="H64" s="110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  <c r="G65" s="110" t="b">
        <v>0</v>
      </c>
      <c r="H65" s="110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  <c r="G66" s="110" t="b">
        <v>0</v>
      </c>
      <c r="H66" s="110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  <c r="G67" s="110" t="b">
        <v>0</v>
      </c>
      <c r="H67" s="110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  <c r="G68" s="103" t="n"/>
      <c r="H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  <c r="G69" s="103" t="n"/>
      <c r="H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  <c r="G70" s="103" t="n"/>
      <c r="H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  <c r="G71" s="103" t="n"/>
      <c r="H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  <c r="G72" s="103" t="n"/>
      <c r="H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  <c r="G73" s="103" t="n"/>
      <c r="H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  <c r="G74" s="103" t="n"/>
      <c r="H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  <c r="G75" s="103" t="n"/>
      <c r="H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  <c r="G76" s="103" t="n"/>
      <c r="H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  <c r="G77" s="103" t="n"/>
      <c r="H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  <c r="G78" s="103" t="n"/>
      <c r="H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  <c r="G79" s="103" t="n"/>
      <c r="H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  <c r="G80" s="103" t="n"/>
      <c r="H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time</t>
        </is>
      </c>
      <c r="E81" s="98" t="inlineStr">
        <is>
          <t>gold</t>
        </is>
      </c>
      <c r="F81" s="98" t="inlineStr">
        <is>
          <t>bitcoin</t>
        </is>
      </c>
      <c r="G81" s="98" t="inlineStr">
        <is>
          <t>index</t>
        </is>
      </c>
      <c r="H81" s="98" t="inlineStr">
        <is>
          <t>HasBlank</t>
        </is>
      </c>
      <c r="I81" s="86" t="inlineStr">
        <is>
          <t>Record Hash</t>
        </is>
      </c>
      <c r="J81" s="86" t="n"/>
    </row>
    <row r="82" ht="15" customHeight="1" s="102">
      <c r="A82" s="103" t="n"/>
      <c r="B82" s="103" t="n"/>
      <c r="C82" s="86" t="inlineStr">
        <is>
          <t>False</t>
        </is>
      </c>
      <c r="D82" s="82" t="n">
        <v>45627.66666666666</v>
      </c>
      <c r="E82" s="82" t="n">
        <v>0.96</v>
      </c>
      <c r="F82" s="82" t="n">
        <v>0.97</v>
      </c>
      <c r="G82" s="82" t="n">
        <v>0</v>
      </c>
      <c r="H82" s="82" t="n">
        <v>0</v>
      </c>
      <c r="I82" s="86" t="n">
        <v>6.78336896338739e+18</v>
      </c>
      <c r="J82" s="86" t="n"/>
    </row>
    <row r="83" ht="15" customHeight="1" s="102">
      <c r="A83" s="103" t="n"/>
      <c r="B83" s="103" t="n"/>
      <c r="C83" s="86" t="inlineStr">
        <is>
          <t>False</t>
        </is>
      </c>
      <c r="D83" s="82" t="n">
        <v>45627.66667824074</v>
      </c>
      <c r="E83" s="82" t="n">
        <v>0.9792</v>
      </c>
      <c r="F83" s="82" t="n">
        <v>0.9312</v>
      </c>
      <c r="G83" s="82" t="n">
        <v>1</v>
      </c>
      <c r="H83" s="82" t="n">
        <v>0</v>
      </c>
      <c r="I83" s="86" t="n">
        <v>9.236678670932105e+18</v>
      </c>
      <c r="J83" s="86" t="n"/>
    </row>
    <row r="84">
      <c r="A84" s="103" t="n"/>
      <c r="C84" s="86" t="inlineStr">
        <is>
          <t>False</t>
        </is>
      </c>
      <c r="D84" s="82" t="n">
        <v>45627.66668981482</v>
      </c>
      <c r="E84" s="82" t="n">
        <v>1.02816</v>
      </c>
      <c r="F84" s="82" t="n">
        <v>0.97776</v>
      </c>
      <c r="G84" s="82" t="n">
        <v>2</v>
      </c>
      <c r="H84" s="82" t="n">
        <v>0</v>
      </c>
      <c r="I84" s="86" t="n">
        <v>1.575562859075675e+19</v>
      </c>
      <c r="J84" s="86" t="n"/>
    </row>
    <row r="85">
      <c r="A85" s="103" t="n"/>
      <c r="C85" s="86" t="inlineStr">
        <is>
          <t>False</t>
        </is>
      </c>
      <c r="D85" s="82" t="n">
        <v>45627.66670138889</v>
      </c>
      <c r="E85" s="82" t="n">
        <v>1.0487232</v>
      </c>
      <c r="F85" s="82" t="n">
        <v>0.9875376</v>
      </c>
      <c r="G85" s="82" t="n">
        <v>3</v>
      </c>
      <c r="H85" s="82" t="n">
        <v>0</v>
      </c>
      <c r="I85" s="86" t="n">
        <v>1.288889220146467e+19</v>
      </c>
      <c r="J85" s="86" t="n"/>
    </row>
    <row r="86">
      <c r="A86" s="103" t="n"/>
      <c r="C86" s="86" t="inlineStr">
        <is>
          <t>False</t>
        </is>
      </c>
      <c r="D86" s="82" t="n">
        <v>45627.66671296296</v>
      </c>
      <c r="E86" s="82" t="n">
        <v>1.017261504</v>
      </c>
      <c r="F86" s="82" t="n">
        <v>1.03691448</v>
      </c>
      <c r="G86" s="82" t="n">
        <v>4</v>
      </c>
      <c r="H86" s="82" t="n">
        <v>0</v>
      </c>
      <c r="I86" s="86" t="n">
        <v>1.437201857880212e+19</v>
      </c>
      <c r="J86" s="86" t="n"/>
    </row>
    <row r="87">
      <c r="A87" s="103" t="n"/>
      <c r="C87" s="86" t="inlineStr">
        <is>
          <t>False</t>
        </is>
      </c>
      <c r="D87" s="82" t="n">
        <v>45627.66672453703</v>
      </c>
      <c r="E87" s="82" t="n">
        <v>0.99691627392</v>
      </c>
      <c r="F87" s="82" t="n">
        <v>1.0472836248</v>
      </c>
      <c r="G87" s="82" t="n">
        <v>5</v>
      </c>
      <c r="H87" s="82" t="n">
        <v>0</v>
      </c>
      <c r="I87" s="86" t="n">
        <v>1.086696071569024e+19</v>
      </c>
      <c r="J87" s="86" t="n"/>
    </row>
    <row r="88">
      <c r="A88" s="103" t="n"/>
      <c r="C88" s="86" t="inlineStr">
        <is>
          <t>False</t>
        </is>
      </c>
      <c r="D88" s="82" t="n">
        <v>45627.66673611111</v>
      </c>
      <c r="E88" s="82" t="n">
        <v>1.0068854366592</v>
      </c>
      <c r="F88" s="82" t="n">
        <v>1.089174969792</v>
      </c>
      <c r="G88" s="82" t="n">
        <v>6</v>
      </c>
      <c r="H88" s="82" t="n">
        <v>0</v>
      </c>
      <c r="I88" s="86" t="n">
        <v>1.82717799485329e+18</v>
      </c>
      <c r="J88" s="86" t="n"/>
    </row>
    <row r="89">
      <c r="A89" s="103" t="n"/>
      <c r="C89" s="86" t="inlineStr">
        <is>
          <t>False</t>
        </is>
      </c>
      <c r="D89" s="82" t="n">
        <v>45627.66674768519</v>
      </c>
      <c r="E89" s="82" t="n">
        <v>0.9867477279260159</v>
      </c>
      <c r="F89" s="82" t="n">
        <v>1.10006671948992</v>
      </c>
      <c r="G89" s="82" t="n">
        <v>7</v>
      </c>
      <c r="H89" s="82" t="n">
        <v>0</v>
      </c>
      <c r="I89" s="86" t="n">
        <v>1.083348571555911e+19</v>
      </c>
      <c r="J89" s="86" t="n"/>
    </row>
    <row r="90">
      <c r="A90" s="103" t="n"/>
      <c r="C90" s="86" t="inlineStr">
        <is>
          <t>False</t>
        </is>
      </c>
      <c r="D90" s="82" t="n">
        <v>45627.66675925926</v>
      </c>
      <c r="E90" s="82" t="n">
        <v>1.026217637043057</v>
      </c>
      <c r="F90" s="82" t="n">
        <v>1.045063383515424</v>
      </c>
      <c r="G90" s="82" t="n">
        <v>8</v>
      </c>
      <c r="H90" s="82" t="n">
        <v>0</v>
      </c>
      <c r="I90" s="86" t="n">
        <v>2.10139594370117e+17</v>
      </c>
      <c r="J90" s="86" t="n"/>
    </row>
    <row r="91">
      <c r="A91" s="103" t="n"/>
      <c r="C91" s="86" t="inlineStr">
        <is>
          <t>False</t>
        </is>
      </c>
      <c r="D91" s="82" t="n">
        <v>45627.66677083333</v>
      </c>
      <c r="E91" s="82" t="n">
        <v>1.046741989783918</v>
      </c>
      <c r="F91" s="82" t="n">
        <v>1.055514017350578</v>
      </c>
      <c r="G91" s="82" t="n">
        <v>9</v>
      </c>
      <c r="H91" s="82" t="n">
        <v>0</v>
      </c>
      <c r="I91" s="86" t="n">
        <v>3.568182492821576e+18</v>
      </c>
      <c r="J91" s="86" t="n"/>
    </row>
    <row r="92">
      <c r="A92" s="103" t="n"/>
      <c r="C92" s="86" t="inlineStr">
        <is>
          <t>False</t>
        </is>
      </c>
      <c r="D92" s="82" t="n">
        <v>45627.66678240741</v>
      </c>
      <c r="E92" s="82" t="n">
        <v>1.0153397300904</v>
      </c>
      <c r="F92" s="82" t="n">
        <v>1.002738316483049</v>
      </c>
      <c r="G92" s="82" t="n">
        <v>10</v>
      </c>
      <c r="H92" s="82" t="n">
        <v>0</v>
      </c>
      <c r="I92" s="86" t="n">
        <v>9.62355659164375e+18</v>
      </c>
      <c r="J92" s="86" t="n"/>
    </row>
    <row r="93">
      <c r="A93" s="103" t="n"/>
      <c r="C93" s="86" t="inlineStr">
        <is>
          <t>False</t>
        </is>
      </c>
      <c r="D93" s="82" t="n">
        <v>45627.66679398148</v>
      </c>
      <c r="E93" s="82" t="n">
        <v>1.035646524692208</v>
      </c>
      <c r="F93" s="82" t="n">
        <v>1.042847849142371</v>
      </c>
      <c r="G93" s="82" t="n">
        <v>11</v>
      </c>
      <c r="H93" s="82" t="n">
        <v>0</v>
      </c>
      <c r="I93" s="86" t="n">
        <v>1.316559428959035e+19</v>
      </c>
      <c r="J93" s="86" t="n"/>
    </row>
    <row r="94">
      <c r="A94" s="103" t="n"/>
      <c r="C94" s="86" t="inlineStr">
        <is>
          <t>False</t>
        </is>
      </c>
      <c r="D94" s="82" t="n">
        <v>45627.66680555556</v>
      </c>
      <c r="E94" s="82" t="n">
        <v>0.983864198457598</v>
      </c>
      <c r="F94" s="82" t="n">
        <v>1.084561763108066</v>
      </c>
      <c r="G94" s="82" t="n">
        <v>12</v>
      </c>
      <c r="H94" s="82" t="n">
        <v>0</v>
      </c>
      <c r="I94" s="86" t="n">
        <v>1.043202328543117e+19</v>
      </c>
      <c r="J94" s="86" t="n"/>
    </row>
    <row r="95">
      <c r="A95" s="103" t="n"/>
      <c r="C95" s="86" t="inlineStr">
        <is>
          <t>False</t>
        </is>
      </c>
      <c r="D95" s="82" t="n">
        <v>45627.66681712963</v>
      </c>
      <c r="E95" s="82" t="n">
        <v>0.944509630519294</v>
      </c>
      <c r="F95" s="82" t="n">
        <v>1.062870527845905</v>
      </c>
      <c r="G95" s="82" t="n">
        <v>13</v>
      </c>
      <c r="H95" s="82" t="n">
        <v>0</v>
      </c>
      <c r="I95" s="86" t="n">
        <v>7.648909458630005e+18</v>
      </c>
      <c r="J95" s="86" t="n"/>
    </row>
    <row r="96">
      <c r="A96" s="103" t="n"/>
      <c r="C96" s="86" t="inlineStr">
        <is>
          <t>False</t>
        </is>
      </c>
      <c r="D96" s="82" t="n">
        <v>45627.6668287037</v>
      </c>
      <c r="E96" s="82" t="n">
        <v>0.96339982312968</v>
      </c>
      <c r="F96" s="82" t="n">
        <v>1.030984412010527</v>
      </c>
      <c r="G96" s="82" t="n">
        <v>14</v>
      </c>
      <c r="H96" s="82" t="n">
        <v>0</v>
      </c>
      <c r="I96" s="86" t="n">
        <v>1.008564966618257e+19</v>
      </c>
      <c r="J96" s="86" t="n"/>
    </row>
    <row r="97">
      <c r="A97" s="103" t="n"/>
      <c r="C97" s="86" t="inlineStr">
        <is>
          <t>False</t>
        </is>
      </c>
      <c r="D97" s="82" t="n">
        <v>45627.66684027778</v>
      </c>
      <c r="E97" s="82" t="n">
        <v>0.9537658248983832</v>
      </c>
      <c r="F97" s="82" t="n">
        <v>1.020674567890422</v>
      </c>
      <c r="G97" s="82" t="n">
        <v>15</v>
      </c>
      <c r="H97" s="82" t="n">
        <v>0</v>
      </c>
      <c r="I97" s="86" t="n">
        <v>8.425670487856131e+17</v>
      </c>
      <c r="J97" s="86" t="n"/>
    </row>
    <row r="98">
      <c r="A98" s="103" t="n"/>
      <c r="C98" s="86" t="inlineStr">
        <is>
          <t>False</t>
        </is>
      </c>
      <c r="D98" s="82" t="n">
        <v>45627.66685185185</v>
      </c>
      <c r="E98" s="82" t="n">
        <v>0.906077533653464</v>
      </c>
      <c r="F98" s="82" t="n">
        <v>1.071708296284943</v>
      </c>
      <c r="G98" s="82" t="n">
        <v>16</v>
      </c>
      <c r="H98" s="82" t="n">
        <v>0</v>
      </c>
      <c r="I98" s="86" t="n">
        <v>1.548893863791621e+19</v>
      </c>
      <c r="J98" s="86" t="n"/>
    </row>
    <row r="99">
      <c r="A99" s="103" t="n"/>
      <c r="C99" s="86" t="inlineStr">
        <is>
          <t>False</t>
        </is>
      </c>
      <c r="D99" s="82" t="n">
        <v>45627.66686342593</v>
      </c>
      <c r="E99" s="82" t="n">
        <v>0.9423206349996024</v>
      </c>
      <c r="F99" s="82" t="n">
        <v>1.050274130359244</v>
      </c>
      <c r="G99" s="82" t="n">
        <v>17</v>
      </c>
      <c r="H99" s="82" t="n">
        <v>0</v>
      </c>
      <c r="I99" s="86" t="n">
        <v>5.967714020404219e+18</v>
      </c>
      <c r="J99" s="86" t="n"/>
    </row>
    <row r="100">
      <c r="A100" s="103" t="n"/>
      <c r="C100" s="86" t="inlineStr">
        <is>
          <t>False</t>
        </is>
      </c>
      <c r="D100" s="82" t="n">
        <v>45627.666875</v>
      </c>
      <c r="E100" s="82" t="n">
        <v>0.9705902540495908</v>
      </c>
      <c r="F100" s="82" t="n">
        <v>1.071279612966429</v>
      </c>
      <c r="G100" s="82" t="n">
        <v>18</v>
      </c>
      <c r="H100" s="82" t="n">
        <v>0</v>
      </c>
      <c r="I100" s="86" t="n">
        <v>1.560122375478118e+18</v>
      </c>
      <c r="J100" s="86" t="n"/>
    </row>
    <row r="101">
      <c r="C101" s="86" t="inlineStr">
        <is>
          <t>False</t>
        </is>
      </c>
      <c r="D101" s="82" t="n">
        <v>45627.66688657407</v>
      </c>
      <c r="E101" s="82" t="n">
        <v>0.931766643887607</v>
      </c>
      <c r="F101" s="82" t="n">
        <v>1.060566816836765</v>
      </c>
      <c r="G101" s="82" t="n">
        <v>19</v>
      </c>
      <c r="H101" s="82" t="n">
        <v>0</v>
      </c>
      <c r="I101" s="86" t="n">
        <v>2.420429748550187e+18</v>
      </c>
      <c r="J101" s="86" t="n"/>
    </row>
    <row r="102">
      <c r="C102" s="86" t="inlineStr">
        <is>
          <t>False</t>
        </is>
      </c>
      <c r="D102" s="82" t="n">
        <v>45627.66689814815</v>
      </c>
      <c r="E102" s="82" t="n">
        <v>0.9131313110098548</v>
      </c>
      <c r="F102" s="82" t="n">
        <v>1.060566816836765</v>
      </c>
      <c r="G102" s="82" t="n">
        <v>20</v>
      </c>
      <c r="H102" s="82" t="n">
        <v>0</v>
      </c>
      <c r="I102" s="86" t="n">
        <v>8.087207244866964e+18</v>
      </c>
      <c r="J102" s="86" t="n"/>
    </row>
    <row r="103">
      <c r="C103" s="86" t="inlineStr">
        <is>
          <t>False</t>
        </is>
      </c>
      <c r="D103" s="82" t="n">
        <v>45627.66690972223</v>
      </c>
      <c r="E103" s="82" t="n">
        <v>0.8948686847896576</v>
      </c>
      <c r="F103" s="82" t="n">
        <v>1.092383821341868</v>
      </c>
      <c r="G103" s="82" t="n">
        <v>21</v>
      </c>
      <c r="H103" s="82" t="n">
        <v>0</v>
      </c>
      <c r="I103" s="86" t="n">
        <v>6.706768808531084e+18</v>
      </c>
      <c r="J103" s="86" t="n"/>
    </row>
    <row r="104">
      <c r="C104" s="86" t="inlineStr">
        <is>
          <t>False</t>
        </is>
      </c>
      <c r="D104" s="82" t="n">
        <v>45627.6669212963</v>
      </c>
      <c r="E104" s="82" t="n">
        <v>0.885919997941761</v>
      </c>
      <c r="F104" s="82" t="n">
        <v>1.136079174195543</v>
      </c>
      <c r="G104" s="82" t="n">
        <v>22</v>
      </c>
      <c r="H104" s="82" t="n">
        <v>0</v>
      </c>
      <c r="I104" s="86" t="n">
        <v>1.811826382921984e+19</v>
      </c>
      <c r="J104" s="86" t="n"/>
    </row>
    <row r="105">
      <c r="C105" s="86" t="inlineStr">
        <is>
          <t>False</t>
        </is>
      </c>
      <c r="D105" s="82" t="n">
        <v>45627.66693287037</v>
      </c>
      <c r="E105" s="82" t="n">
        <v>0.8682015979829257</v>
      </c>
      <c r="F105" s="82" t="n">
        <v>1.170161549421409</v>
      </c>
      <c r="G105" s="82" t="n">
        <v>23</v>
      </c>
      <c r="H105" s="82" t="n">
        <v>0</v>
      </c>
      <c r="I105" s="86" t="n">
        <v>5.280126430780453e+18</v>
      </c>
      <c r="J105" s="86" t="n"/>
    </row>
    <row r="106">
      <c r="C106" s="86" t="inlineStr">
        <is>
          <t>False</t>
        </is>
      </c>
      <c r="D106" s="82" t="n">
        <v>45627.66694444444</v>
      </c>
      <c r="E106" s="82" t="n">
        <v>0.8595195820030964</v>
      </c>
      <c r="F106" s="82" t="n">
        <v>1.181863164915623</v>
      </c>
      <c r="G106" s="82" t="n">
        <v>24</v>
      </c>
      <c r="H106" s="82" t="n">
        <v>0</v>
      </c>
      <c r="I106" s="86" t="n">
        <v>6.41905081332348e+18</v>
      </c>
      <c r="J106" s="86" t="n"/>
    </row>
    <row r="107">
      <c r="C107" s="86" t="inlineStr">
        <is>
          <t>False</t>
        </is>
      </c>
      <c r="D107" s="82" t="n">
        <v>45627.66695601852</v>
      </c>
      <c r="E107" s="82" t="n">
        <v>0.8165436029029416</v>
      </c>
      <c r="F107" s="82" t="n">
        <v>1.229137691512248</v>
      </c>
      <c r="G107" s="82" t="n">
        <v>25</v>
      </c>
      <c r="H107" s="82" t="n">
        <v>0</v>
      </c>
      <c r="I107" s="86" t="n">
        <v>5.61712703931169e+18</v>
      </c>
      <c r="J107" s="86" t="n"/>
    </row>
    <row r="108">
      <c r="C108" s="86" t="inlineStr">
        <is>
          <t>False</t>
        </is>
      </c>
      <c r="D108" s="82" t="n">
        <v>45627.6669675926</v>
      </c>
      <c r="E108" s="82" t="n">
        <v>0.8328744749610004</v>
      </c>
      <c r="F108" s="82" t="n">
        <v>1.278303199172738</v>
      </c>
      <c r="G108" s="82" t="n">
        <v>26</v>
      </c>
      <c r="H108" s="82" t="n">
        <v>0</v>
      </c>
      <c r="I108" s="86" t="n">
        <v>1.287440823796723e+18</v>
      </c>
      <c r="J108" s="86" t="n"/>
    </row>
    <row r="109">
      <c r="C109" s="86" t="inlineStr">
        <is>
          <t>False</t>
        </is>
      </c>
      <c r="D109" s="82" t="n">
        <v>45627.66697916666</v>
      </c>
      <c r="E109" s="82" t="n">
        <v>0.8495319644602204</v>
      </c>
      <c r="F109" s="82" t="n">
        <v>1.278303199172738</v>
      </c>
      <c r="G109" s="82" t="n">
        <v>27</v>
      </c>
      <c r="H109" s="82" t="n">
        <v>0</v>
      </c>
      <c r="I109" s="86" t="n">
        <v>4.311604786051236e+17</v>
      </c>
      <c r="J109" s="86" t="n"/>
    </row>
    <row r="110">
      <c r="C110" s="86" t="inlineStr">
        <is>
          <t>False</t>
        </is>
      </c>
      <c r="D110" s="82" t="n">
        <v>45627.66699074074</v>
      </c>
      <c r="E110" s="82" t="n">
        <v>0.8155506858818116</v>
      </c>
      <c r="F110" s="82" t="n">
        <v>1.291086231164466</v>
      </c>
      <c r="G110" s="82" t="n">
        <v>28</v>
      </c>
      <c r="H110" s="82" t="n">
        <v>0</v>
      </c>
      <c r="I110" s="86" t="n">
        <v>1.605209402607572e+19</v>
      </c>
      <c r="J110" s="86" t="n"/>
    </row>
    <row r="111">
      <c r="C111" s="86" t="inlineStr">
        <is>
          <t>False</t>
        </is>
      </c>
      <c r="D111" s="82" t="n">
        <v>45627.66700231482</v>
      </c>
      <c r="E111" s="82" t="n">
        <v>0.8481727133170841</v>
      </c>
      <c r="F111" s="82" t="n">
        <v>1.239442781917887</v>
      </c>
      <c r="G111" s="82" t="n">
        <v>29</v>
      </c>
      <c r="H111" s="82" t="n">
        <v>0</v>
      </c>
      <c r="I111" s="86" t="n">
        <v>8.008771281257632e+18</v>
      </c>
      <c r="J111" s="86" t="n"/>
    </row>
    <row r="112">
      <c r="C112" s="86" t="inlineStr">
        <is>
          <t>False</t>
        </is>
      </c>
      <c r="D112" s="82" t="n">
        <v>45627.66701388889</v>
      </c>
      <c r="E112" s="82" t="n">
        <v>0.8142458047844007</v>
      </c>
      <c r="F112" s="82" t="n">
        <v>1.251837209737066</v>
      </c>
      <c r="G112" s="82" t="n">
        <v>30</v>
      </c>
      <c r="H112" s="82" t="n">
        <v>0</v>
      </c>
      <c r="I112" s="86" t="n">
        <v>1.367814063123754e+19</v>
      </c>
      <c r="J112" s="86" t="n"/>
    </row>
    <row r="113">
      <c r="C113" s="86" t="inlineStr">
        <is>
          <t>False</t>
        </is>
      </c>
      <c r="D113" s="82" t="n">
        <v>45627.66702546296</v>
      </c>
      <c r="E113" s="82" t="n">
        <v>0.8061033467365567</v>
      </c>
      <c r="F113" s="82" t="n">
        <v>1.189245349250212</v>
      </c>
      <c r="G113" s="82" t="n">
        <v>31</v>
      </c>
      <c r="H113" s="82" t="n">
        <v>0</v>
      </c>
      <c r="I113" s="86" t="n">
        <v>4.411607707391171e+17</v>
      </c>
      <c r="J113" s="86" t="n"/>
    </row>
    <row r="114">
      <c r="C114" s="86" t="inlineStr">
        <is>
          <t>False</t>
        </is>
      </c>
      <c r="D114" s="82" t="n">
        <v>45627.66703703703</v>
      </c>
      <c r="E114" s="82" t="n">
        <v>0.8061033467365567</v>
      </c>
      <c r="F114" s="82" t="n">
        <v>1.236815163220221</v>
      </c>
      <c r="G114" s="82" t="n">
        <v>32</v>
      </c>
      <c r="H114" s="82" t="n">
        <v>0</v>
      </c>
      <c r="I114" s="86" t="n">
        <v>6.908614738066099e+18</v>
      </c>
      <c r="J114" s="86" t="n"/>
    </row>
    <row r="115">
      <c r="C115" s="86" t="inlineStr">
        <is>
          <t>False</t>
        </is>
      </c>
      <c r="D115" s="82" t="n">
        <v>45627.66704861111</v>
      </c>
      <c r="E115" s="82" t="n">
        <v>0.8061033467365567</v>
      </c>
      <c r="F115" s="82" t="n">
        <v>1.28628776974903</v>
      </c>
      <c r="G115" s="82" t="n">
        <v>33</v>
      </c>
      <c r="H115" s="82" t="n">
        <v>0</v>
      </c>
      <c r="I115" s="86" t="n">
        <v>9.890478755956947e+18</v>
      </c>
      <c r="J115" s="86" t="n"/>
    </row>
    <row r="116">
      <c r="C116" s="86" t="inlineStr">
        <is>
          <t>False</t>
        </is>
      </c>
      <c r="D116" s="82" t="n">
        <v>45627.66706018519</v>
      </c>
      <c r="E116" s="82" t="n">
        <v>0.8302864471386534</v>
      </c>
      <c r="F116" s="82" t="n">
        <v>1.247699136656559</v>
      </c>
      <c r="G116" s="82" t="n">
        <v>34</v>
      </c>
      <c r="H116" s="82" t="n">
        <v>0</v>
      </c>
      <c r="I116" s="86" t="n">
        <v>1.196235949518558e+19</v>
      </c>
      <c r="J116" s="86" t="n"/>
    </row>
    <row r="117">
      <c r="C117" s="86" t="inlineStr">
        <is>
          <t>False</t>
        </is>
      </c>
      <c r="D117" s="82" t="n">
        <v>45627.66707175926</v>
      </c>
      <c r="E117" s="82" t="n">
        <v>0.8219835826672669</v>
      </c>
      <c r="F117" s="82" t="n">
        <v>1.260176128023125</v>
      </c>
      <c r="G117" s="82" t="n">
        <v>35</v>
      </c>
      <c r="H117" s="82" t="n">
        <v>0</v>
      </c>
      <c r="I117" s="86" t="n">
        <v>2.227312483605248e+18</v>
      </c>
      <c r="J117" s="86" t="n"/>
    </row>
    <row r="118">
      <c r="C118" s="86" t="inlineStr">
        <is>
          <t>False</t>
        </is>
      </c>
      <c r="D118" s="82" t="n">
        <v>45627.66708333333</v>
      </c>
      <c r="E118" s="82" t="n">
        <v>0.8302034184939395</v>
      </c>
      <c r="F118" s="82" t="n">
        <v>1.247574366742893</v>
      </c>
      <c r="G118" s="82" t="n">
        <v>36</v>
      </c>
      <c r="H118" s="82" t="n">
        <v>0</v>
      </c>
      <c r="I118" s="86" t="n">
        <v>1.022603618125211e+19</v>
      </c>
      <c r="J118" s="86" t="n"/>
    </row>
    <row r="119">
      <c r="C119" s="86" t="inlineStr">
        <is>
          <t>False</t>
        </is>
      </c>
      <c r="D119" s="82" t="n">
        <v>45627.66709490741</v>
      </c>
      <c r="E119" s="82" t="n">
        <v>0.8385054526788789</v>
      </c>
      <c r="F119" s="82" t="n">
        <v>1.272525854077751</v>
      </c>
      <c r="G119" s="82" t="n">
        <v>37</v>
      </c>
      <c r="H119" s="82" t="n">
        <v>0</v>
      </c>
      <c r="I119" s="86" t="n">
        <v>1.534191773202846e+18</v>
      </c>
      <c r="J119" s="86" t="n"/>
    </row>
    <row r="120">
      <c r="C120" s="86" t="inlineStr">
        <is>
          <t>False</t>
        </is>
      </c>
      <c r="D120" s="82" t="n">
        <v>45627.66710648148</v>
      </c>
      <c r="E120" s="82" t="n">
        <v>0.7965801800449349</v>
      </c>
      <c r="F120" s="82" t="n">
        <v>1.323426888240862</v>
      </c>
      <c r="G120" s="82" t="n">
        <v>38</v>
      </c>
      <c r="H120" s="82" t="n">
        <v>0</v>
      </c>
      <c r="I120" s="86" t="n">
        <v>3.916979497274134e+18</v>
      </c>
      <c r="J120" s="86" t="n"/>
    </row>
    <row r="121">
      <c r="C121" s="86" t="inlineStr">
        <is>
          <t>False</t>
        </is>
      </c>
      <c r="D121" s="82" t="n">
        <v>45627.66711805556</v>
      </c>
      <c r="E121" s="82" t="n">
        <v>0.8125117836458337</v>
      </c>
      <c r="F121" s="82" t="n">
        <v>1.296958350476044</v>
      </c>
      <c r="G121" s="82" t="n">
        <v>39</v>
      </c>
      <c r="H121" s="82" t="n">
        <v>0</v>
      </c>
      <c r="I121" s="86" t="n">
        <v>1.226724739463007e+19</v>
      </c>
      <c r="J121" s="86" t="n"/>
    </row>
    <row r="122">
      <c r="C122" s="86" t="inlineStr">
        <is>
          <t>False</t>
        </is>
      </c>
      <c r="D122" s="82" t="n">
        <v>45627.66712962963</v>
      </c>
      <c r="E122" s="82" t="n">
        <v>0.8531373728281254</v>
      </c>
      <c r="F122" s="82" t="n">
        <v>1.245080016457002</v>
      </c>
      <c r="G122" s="82" t="n">
        <v>40</v>
      </c>
      <c r="H122" s="82" t="n">
        <v>0</v>
      </c>
      <c r="I122" s="86" t="n">
        <v>1.241476611133332e+19</v>
      </c>
      <c r="J122" s="86" t="n"/>
    </row>
    <row r="123">
      <c r="C123" s="86" t="inlineStr">
        <is>
          <t>False</t>
        </is>
      </c>
      <c r="D123" s="82" t="n">
        <v>45627.6671412037</v>
      </c>
      <c r="E123" s="82" t="n">
        <v>0.8360746253715629</v>
      </c>
      <c r="F123" s="82" t="n">
        <v>1.195276815798722</v>
      </c>
      <c r="G123" s="82" t="n">
        <v>41</v>
      </c>
      <c r="H123" s="82" t="n">
        <v>0</v>
      </c>
      <c r="I123" s="86" t="n">
        <v>1.087956667285863e+19</v>
      </c>
      <c r="J123" s="86" t="n"/>
    </row>
    <row r="124">
      <c r="C124" s="86" t="inlineStr">
        <is>
          <t>False</t>
        </is>
      </c>
      <c r="D124" s="82" t="n">
        <v>45627.66715277778</v>
      </c>
      <c r="E124" s="82" t="n">
        <v>0.8444353716252785</v>
      </c>
      <c r="F124" s="82" t="n">
        <v>1.171371279482748</v>
      </c>
      <c r="G124" s="82" t="n">
        <v>42</v>
      </c>
      <c r="H124" s="82" t="n">
        <v>0</v>
      </c>
      <c r="I124" s="86" t="n">
        <v>1.782407076109444e+19</v>
      </c>
      <c r="J124" s="86" t="n"/>
    </row>
    <row r="125">
      <c r="C125" s="86" t="inlineStr">
        <is>
          <t>False</t>
        </is>
      </c>
      <c r="D125" s="82" t="n">
        <v>45627.66716435185</v>
      </c>
      <c r="E125" s="82" t="n">
        <v>0.8613240790577841</v>
      </c>
      <c r="F125" s="82" t="n">
        <v>1.194798705072403</v>
      </c>
      <c r="G125" s="82" t="n">
        <v>43</v>
      </c>
      <c r="H125" s="82" t="n">
        <v>0</v>
      </c>
      <c r="I125" s="86" t="n">
        <v>5.185761307816985e+18</v>
      </c>
      <c r="J125" s="86" t="n"/>
    </row>
    <row r="126">
      <c r="C126" s="86" t="inlineStr">
        <is>
          <t>False</t>
        </is>
      </c>
      <c r="D126" s="82" t="n">
        <v>45627.66717592593</v>
      </c>
      <c r="E126" s="82" t="n">
        <v>0.8440975974766284</v>
      </c>
      <c r="F126" s="82" t="n">
        <v>1.147006756869507</v>
      </c>
      <c r="G126" s="82" t="n">
        <v>44</v>
      </c>
      <c r="H126" s="82" t="n">
        <v>0</v>
      </c>
      <c r="I126" s="86" t="n">
        <v>3.860744785015271e+18</v>
      </c>
      <c r="J126" s="86" t="n"/>
    </row>
    <row r="127">
      <c r="C127" s="86" t="inlineStr">
        <is>
          <t>False</t>
        </is>
      </c>
      <c r="D127" s="82" t="n">
        <v>45627.6671875</v>
      </c>
      <c r="E127" s="82" t="n">
        <v>0.8440975974766284</v>
      </c>
      <c r="F127" s="82" t="n">
        <v>1.124066621732117</v>
      </c>
      <c r="G127" s="82" t="n">
        <v>45</v>
      </c>
      <c r="H127" s="82" t="n">
        <v>0</v>
      </c>
      <c r="I127" s="86" t="n">
        <v>9.378542444457824e+18</v>
      </c>
      <c r="J127" s="86" t="n"/>
    </row>
    <row r="128">
      <c r="C128" s="86" t="inlineStr">
        <is>
          <t>False</t>
        </is>
      </c>
      <c r="D128" s="82" t="n">
        <v>45627.66719907407</v>
      </c>
      <c r="E128" s="82" t="n">
        <v>0.860979549426161</v>
      </c>
      <c r="F128" s="82" t="n">
        <v>1.112825955514795</v>
      </c>
      <c r="G128" s="82" t="n">
        <v>46</v>
      </c>
      <c r="H128" s="82" t="n">
        <v>0</v>
      </c>
      <c r="I128" s="86" t="n">
        <v>1.490717266782823e+19</v>
      </c>
      <c r="J128" s="86" t="n"/>
    </row>
    <row r="129">
      <c r="C129" s="86" t="inlineStr">
        <is>
          <t>False</t>
        </is>
      </c>
      <c r="D129" s="82" t="n">
        <v>45627.66721064815</v>
      </c>
      <c r="E129" s="82" t="n">
        <v>0.8781991404146842</v>
      </c>
      <c r="F129" s="82" t="n">
        <v>1.068312917294204</v>
      </c>
      <c r="G129" s="82" t="n">
        <v>47</v>
      </c>
      <c r="H129" s="82" t="n">
        <v>0</v>
      </c>
      <c r="I129" s="86" t="n">
        <v>7.918295495301258e+18</v>
      </c>
      <c r="J129" s="86" t="n"/>
    </row>
    <row r="130">
      <c r="C130" s="86" t="inlineStr">
        <is>
          <t>False</t>
        </is>
      </c>
      <c r="D130" s="82" t="n">
        <v>45627.66722222222</v>
      </c>
      <c r="E130" s="82" t="n">
        <v>0.9045451146271248</v>
      </c>
      <c r="F130" s="82" t="n">
        <v>1.068312917294204</v>
      </c>
      <c r="G130" s="82" t="n">
        <v>48</v>
      </c>
      <c r="H130" s="82" t="n">
        <v>0</v>
      </c>
      <c r="I130" s="86" t="n">
        <v>4.305292434287058e+18</v>
      </c>
      <c r="J130" s="86" t="n"/>
    </row>
    <row r="131">
      <c r="C131" s="86" t="inlineStr">
        <is>
          <t>False</t>
        </is>
      </c>
      <c r="D131" s="82" t="n">
        <v>45627.6672337963</v>
      </c>
      <c r="E131" s="82" t="n">
        <v>0.9316814680659384</v>
      </c>
      <c r="F131" s="82" t="n">
        <v>1.089679175640088</v>
      </c>
      <c r="G131" s="82" t="n">
        <v>49</v>
      </c>
      <c r="H131" s="82" t="n">
        <v>0</v>
      </c>
      <c r="I131" s="86" t="n">
        <v>1.106652597250477e+19</v>
      </c>
      <c r="J131" s="86" t="n"/>
    </row>
    <row r="132">
      <c r="C132" s="86" t="inlineStr">
        <is>
          <t>False</t>
        </is>
      </c>
      <c r="D132" s="82" t="n">
        <v>45627.66724537037</v>
      </c>
      <c r="E132" s="82" t="n">
        <v>0.9503150974272572</v>
      </c>
      <c r="F132" s="82" t="n">
        <v>1.144163134422092</v>
      </c>
      <c r="G132" s="82" t="n">
        <v>50</v>
      </c>
      <c r="H132" s="82" t="n">
        <v>0</v>
      </c>
      <c r="I132" s="86" t="n">
        <v>1.714396573404308e+19</v>
      </c>
      <c r="J132" s="86" t="n"/>
    </row>
    <row r="133">
      <c r="C133" s="86" t="inlineStr">
        <is>
          <t>False</t>
        </is>
      </c>
      <c r="D133" s="82" t="n">
        <v>45627.66725694444</v>
      </c>
      <c r="E133" s="82" t="n">
        <v>0.9503150974272572</v>
      </c>
      <c r="F133" s="82" t="n">
        <v>1.132721503077871</v>
      </c>
      <c r="G133" s="82" t="n">
        <v>51</v>
      </c>
      <c r="H133" s="82" t="n">
        <v>0</v>
      </c>
      <c r="I133" s="86" t="n">
        <v>6.032870451797469e+17</v>
      </c>
      <c r="J133" s="86" t="n"/>
    </row>
    <row r="134">
      <c r="C134" s="86" t="inlineStr">
        <is>
          <t>False</t>
        </is>
      </c>
      <c r="D134" s="82" t="n">
        <v>45627.66726851852</v>
      </c>
      <c r="E134" s="82" t="n">
        <v>0.931308795478712</v>
      </c>
      <c r="F134" s="82" t="n">
        <v>1.14404871810865</v>
      </c>
      <c r="G134" s="82" t="n">
        <v>52</v>
      </c>
      <c r="H134" s="82" t="n">
        <v>0</v>
      </c>
      <c r="I134" s="86" t="n">
        <v>7.611968246605178e+18</v>
      </c>
      <c r="J134" s="86" t="n"/>
    </row>
    <row r="135">
      <c r="C135" s="86" t="inlineStr">
        <is>
          <t>False</t>
        </is>
      </c>
      <c r="D135" s="82" t="n">
        <v>45627.6672800926</v>
      </c>
      <c r="E135" s="82" t="n">
        <v>0.9592480593430736</v>
      </c>
      <c r="F135" s="82" t="n">
        <v>1.201251154014083</v>
      </c>
      <c r="G135" s="82" t="n">
        <v>53</v>
      </c>
      <c r="H135" s="82" t="n">
        <v>0</v>
      </c>
      <c r="I135" s="86" t="n">
        <v>4.14112319295227e+18</v>
      </c>
      <c r="J135" s="86" t="n"/>
    </row>
    <row r="136">
      <c r="C136" s="86" t="inlineStr">
        <is>
          <t>False</t>
        </is>
      </c>
      <c r="D136" s="82" t="n">
        <v>45627.66729166666</v>
      </c>
      <c r="E136" s="82" t="n">
        <v>0.91128565637592</v>
      </c>
      <c r="F136" s="82" t="n">
        <v>1.201251154014083</v>
      </c>
      <c r="G136" s="82" t="n">
        <v>54</v>
      </c>
      <c r="H136" s="82" t="n">
        <v>0</v>
      </c>
      <c r="I136" s="86" t="n">
        <v>1.819337579544738e+19</v>
      </c>
      <c r="J136" s="86" t="n"/>
    </row>
    <row r="137">
      <c r="C137" s="86" t="inlineStr">
        <is>
          <t>False</t>
        </is>
      </c>
      <c r="D137" s="82" t="n">
        <v>45627.66730324074</v>
      </c>
      <c r="E137" s="82" t="n">
        <v>0.9021727998121608</v>
      </c>
      <c r="F137" s="82" t="n">
        <v>1.177226130933801</v>
      </c>
      <c r="G137" s="82" t="n">
        <v>55</v>
      </c>
      <c r="H137" s="82" t="n">
        <v>0</v>
      </c>
      <c r="I137" s="86" t="n">
        <v>1.651977708578932e+19</v>
      </c>
      <c r="J137" s="86" t="n"/>
    </row>
    <row r="138">
      <c r="C138" s="86" t="inlineStr">
        <is>
          <t>False</t>
        </is>
      </c>
      <c r="D138" s="82" t="n">
        <v>45627.66731481482</v>
      </c>
      <c r="E138" s="82" t="n">
        <v>0.8660858878196742</v>
      </c>
      <c r="F138" s="82" t="n">
        <v>1.118364824387111</v>
      </c>
      <c r="G138" s="82" t="n">
        <v>56</v>
      </c>
      <c r="H138" s="82" t="n">
        <v>0</v>
      </c>
      <c r="I138" s="86" t="n">
        <v>1.077417941151415e+19</v>
      </c>
      <c r="J138" s="86" t="n"/>
    </row>
    <row r="139">
      <c r="C139" s="86" t="inlineStr">
        <is>
          <t>False</t>
        </is>
      </c>
      <c r="D139" s="82" t="n">
        <v>45627.66732638889</v>
      </c>
      <c r="E139" s="82" t="n">
        <v>0.8920684644542645</v>
      </c>
      <c r="F139" s="82" t="n">
        <v>1.084813879655498</v>
      </c>
      <c r="G139" s="82" t="n">
        <v>57</v>
      </c>
      <c r="H139" s="82" t="n">
        <v>0</v>
      </c>
      <c r="I139" s="86" t="n">
        <v>1.110082456856724e+19</v>
      </c>
      <c r="J139" s="86" t="n"/>
    </row>
    <row r="140">
      <c r="C140" s="86" t="inlineStr">
        <is>
          <t>False</t>
        </is>
      </c>
      <c r="D140" s="82" t="n">
        <v>45627.66733796296</v>
      </c>
      <c r="E140" s="82" t="n">
        <v>0.8742270951651792</v>
      </c>
      <c r="F140" s="82" t="n">
        <v>1.063117602062388</v>
      </c>
      <c r="G140" s="82" t="n">
        <v>58</v>
      </c>
      <c r="H140" s="82" t="n">
        <v>0</v>
      </c>
      <c r="I140" s="86" t="n">
        <v>6.203189989709557e+18</v>
      </c>
      <c r="J140" s="86" t="n"/>
    </row>
    <row r="141">
      <c r="C141" s="86" t="inlineStr">
        <is>
          <t>False</t>
        </is>
      </c>
      <c r="D141" s="82" t="n">
        <v>45627.66734953703</v>
      </c>
      <c r="E141" s="82" t="n">
        <v>0.9004539080201346</v>
      </c>
      <c r="F141" s="82" t="n">
        <v>1.095011130124259</v>
      </c>
      <c r="G141" s="82" t="n">
        <v>59</v>
      </c>
      <c r="H141" s="82" t="n">
        <v>0</v>
      </c>
      <c r="I141" s="86" t="n">
        <v>5.339796823542154e+18</v>
      </c>
      <c r="J141" s="86" t="n"/>
    </row>
    <row r="142">
      <c r="C142" s="86" t="inlineStr">
        <is>
          <t>False</t>
        </is>
      </c>
      <c r="D142" s="82" t="n">
        <v>45627.66736111111</v>
      </c>
      <c r="E142" s="82" t="n">
        <v>0.93647206434094</v>
      </c>
      <c r="F142" s="82" t="n">
        <v>1.051210684919289</v>
      </c>
      <c r="G142" s="82" t="n">
        <v>60</v>
      </c>
      <c r="H142" s="82" t="n">
        <v>0</v>
      </c>
      <c r="I142" s="86" t="n">
        <v>1.593444500690873e+19</v>
      </c>
      <c r="J142" s="86" t="n"/>
    </row>
    <row r="143">
      <c r="C143" s="86" t="inlineStr">
        <is>
          <t>False</t>
        </is>
      </c>
      <c r="D143" s="82" t="n">
        <v>45627.66737268519</v>
      </c>
      <c r="E143" s="82" t="n">
        <v>0.889648461123893</v>
      </c>
      <c r="F143" s="82" t="n">
        <v>1.009162257522517</v>
      </c>
      <c r="G143" s="82" t="n">
        <v>61</v>
      </c>
      <c r="H143" s="82" t="n">
        <v>0</v>
      </c>
      <c r="I143" s="86" t="n">
        <v>1.63493749784188e+19</v>
      </c>
      <c r="J143" s="86" t="n"/>
    </row>
    <row r="144">
      <c r="C144" s="86" t="inlineStr">
        <is>
          <t>False</t>
        </is>
      </c>
      <c r="D144" s="82" t="n">
        <v>45627.66738425926</v>
      </c>
      <c r="E144" s="82" t="n">
        <v>0.889648461123893</v>
      </c>
      <c r="F144" s="82" t="n">
        <v>1.019253880097742</v>
      </c>
      <c r="G144" s="82" t="n">
        <v>62</v>
      </c>
      <c r="H144" s="82" t="n">
        <v>0</v>
      </c>
      <c r="I144" s="86" t="n">
        <v>1.635581750031403e+19</v>
      </c>
      <c r="J144" s="86" t="n"/>
    </row>
    <row r="145">
      <c r="C145" s="86" t="inlineStr">
        <is>
          <t>False</t>
        </is>
      </c>
      <c r="D145" s="82" t="n">
        <v>45627.66739583333</v>
      </c>
      <c r="E145" s="82" t="n">
        <v>0.8540625226789372</v>
      </c>
      <c r="F145" s="82" t="n">
        <v>0.9988688024957876</v>
      </c>
      <c r="G145" s="82" t="n">
        <v>63</v>
      </c>
      <c r="H145" s="82" t="n">
        <v>0</v>
      </c>
      <c r="I145" s="86" t="n">
        <v>3.362608671747042e+18</v>
      </c>
      <c r="J145" s="86" t="n"/>
    </row>
    <row r="146">
      <c r="C146" s="86" t="inlineStr">
        <is>
          <t>False</t>
        </is>
      </c>
      <c r="D146" s="82" t="n">
        <v>45627.66740740741</v>
      </c>
      <c r="E146" s="82" t="n">
        <v>0.8199000217717797</v>
      </c>
      <c r="F146" s="82" t="n">
        <v>1.008857490520745</v>
      </c>
      <c r="G146" s="82" t="n">
        <v>64</v>
      </c>
      <c r="H146" s="82" t="n">
        <v>0</v>
      </c>
      <c r="I146" s="86" t="n">
        <v>3.876981753301987e+18</v>
      </c>
      <c r="J146" s="86" t="n"/>
    </row>
    <row r="147">
      <c r="C147" s="86" t="inlineStr">
        <is>
          <t>False</t>
        </is>
      </c>
      <c r="D147" s="82" t="n">
        <v>45627.66741898148</v>
      </c>
      <c r="E147" s="82" t="n">
        <v>0.7789050206831907</v>
      </c>
      <c r="F147" s="82" t="n">
        <v>0.9785917658051232</v>
      </c>
      <c r="G147" s="82" t="n">
        <v>65</v>
      </c>
      <c r="H147" s="82" t="n">
        <v>0</v>
      </c>
      <c r="I147" s="86" t="n">
        <v>9.038351173715956e+18</v>
      </c>
      <c r="J147" s="86" t="n"/>
    </row>
    <row r="148">
      <c r="C148" s="86" t="inlineStr">
        <is>
          <t>False</t>
        </is>
      </c>
      <c r="D148" s="82" t="n">
        <v>45627.66743055556</v>
      </c>
      <c r="E148" s="82" t="n">
        <v>0.7866940708900226</v>
      </c>
      <c r="F148" s="82" t="n">
        <v>0.9394480951729182</v>
      </c>
      <c r="G148" s="82" t="n">
        <v>66</v>
      </c>
      <c r="H148" s="82" t="n">
        <v>0</v>
      </c>
      <c r="I148" s="86" t="n">
        <v>2.127053825026907e+18</v>
      </c>
      <c r="J148" s="86" t="n"/>
    </row>
    <row r="149">
      <c r="C149" s="86" t="inlineStr">
        <is>
          <t>False</t>
        </is>
      </c>
      <c r="D149" s="82" t="n">
        <v>45627.66744212963</v>
      </c>
      <c r="E149" s="82" t="n">
        <v>0.8260287744345238</v>
      </c>
      <c r="F149" s="82" t="n">
        <v>0.9770260189798348</v>
      </c>
      <c r="G149" s="82" t="n">
        <v>67</v>
      </c>
      <c r="H149" s="82" t="n">
        <v>0</v>
      </c>
      <c r="I149" s="86" t="n">
        <v>7.333790151034315e+18</v>
      </c>
      <c r="J149" s="86" t="n"/>
    </row>
    <row r="150">
      <c r="C150" s="86" t="inlineStr">
        <is>
          <t>False</t>
        </is>
      </c>
      <c r="D150" s="82" t="n">
        <v>45627.6674537037</v>
      </c>
      <c r="E150" s="82" t="n">
        <v>0.8342890621788691</v>
      </c>
      <c r="F150" s="82" t="n">
        <v>0.9965665393594316</v>
      </c>
      <c r="G150" s="82" t="n">
        <v>68</v>
      </c>
      <c r="H150" s="82" t="n">
        <v>0</v>
      </c>
      <c r="I150" s="86" t="n">
        <v>5.885364620858608e+18</v>
      </c>
      <c r="J150" s="86" t="n"/>
    </row>
    <row r="151">
      <c r="C151" s="86" t="inlineStr">
        <is>
          <t>False</t>
        </is>
      </c>
      <c r="D151" s="82" t="n">
        <v>45627.66746527778</v>
      </c>
      <c r="E151" s="82" t="n">
        <v>0.8509748434224466</v>
      </c>
      <c r="F151" s="82" t="n">
        <v>0.9467382123914601</v>
      </c>
      <c r="G151" s="82" t="n">
        <v>69</v>
      </c>
      <c r="H151" s="82" t="n">
        <v>0</v>
      </c>
      <c r="I151" s="86" t="n">
        <v>1.160608120170684e+19</v>
      </c>
      <c r="J151" s="86" t="n"/>
    </row>
    <row r="152">
      <c r="C152" s="86" t="inlineStr">
        <is>
          <t>False</t>
        </is>
      </c>
      <c r="D152" s="82" t="n">
        <v>45627.66747685185</v>
      </c>
      <c r="E152" s="82" t="n">
        <v>0.8679943402908955</v>
      </c>
      <c r="F152" s="82" t="n">
        <v>0.899401301771887</v>
      </c>
      <c r="G152" s="82" t="n">
        <v>70</v>
      </c>
      <c r="H152" s="82" t="n">
        <v>0</v>
      </c>
      <c r="I152" s="86" t="n">
        <v>1.320617661505114e+19</v>
      </c>
      <c r="J152" s="86" t="n"/>
    </row>
    <row r="153">
      <c r="C153" s="86" t="inlineStr">
        <is>
          <t>False</t>
        </is>
      </c>
      <c r="D153" s="82" t="n">
        <v>45627.66748842593</v>
      </c>
      <c r="E153" s="82" t="n">
        <v>0.8853542270967134</v>
      </c>
      <c r="F153" s="82" t="n">
        <v>0.9353773538427624</v>
      </c>
      <c r="G153" s="82" t="n">
        <v>71</v>
      </c>
      <c r="H153" s="82" t="n">
        <v>0</v>
      </c>
      <c r="I153" s="86" t="n">
        <v>1.345562831863096e+19</v>
      </c>
      <c r="J153" s="86" t="n"/>
    </row>
    <row r="154">
      <c r="C154" s="86" t="inlineStr">
        <is>
          <t>False</t>
        </is>
      </c>
      <c r="D154" s="82" t="n">
        <v>45627.6675</v>
      </c>
      <c r="E154" s="82" t="n">
        <v>0.8676471425547791</v>
      </c>
      <c r="F154" s="82" t="n">
        <v>0.897962259689052</v>
      </c>
      <c r="G154" s="82" t="n">
        <v>72</v>
      </c>
      <c r="H154" s="82" t="n">
        <v>0</v>
      </c>
      <c r="I154" s="86" t="n">
        <v>1.893489368976953e+18</v>
      </c>
      <c r="J154" s="86" t="n"/>
    </row>
    <row r="155">
      <c r="C155" s="86" t="inlineStr">
        <is>
          <t>False</t>
        </is>
      </c>
      <c r="D155" s="82" t="n">
        <v>45627.66751157407</v>
      </c>
      <c r="E155" s="82" t="n">
        <v>0.876323613980327</v>
      </c>
      <c r="F155" s="82" t="n">
        <v>0.897962259689052</v>
      </c>
      <c r="G155" s="82" t="n">
        <v>73</v>
      </c>
      <c r="H155" s="82" t="n">
        <v>0</v>
      </c>
      <c r="I155" s="86" t="n">
        <v>1.411241545101028e+19</v>
      </c>
      <c r="J155" s="86" t="n"/>
    </row>
    <row r="156">
      <c r="C156" s="86" t="inlineStr">
        <is>
          <t>False</t>
        </is>
      </c>
      <c r="D156" s="82" t="n">
        <v>45627.66752314815</v>
      </c>
      <c r="E156" s="82" t="n">
        <v>0.8850868501201302</v>
      </c>
      <c r="F156" s="82" t="n">
        <v>0.8710233918983804</v>
      </c>
      <c r="G156" s="82" t="n">
        <v>74</v>
      </c>
      <c r="H156" s="82" t="n">
        <v>0</v>
      </c>
      <c r="I156" s="86" t="n">
        <v>4.596066051197643e+18</v>
      </c>
      <c r="J156" s="86" t="n"/>
    </row>
    <row r="157">
      <c r="C157" s="86" t="inlineStr">
        <is>
          <t>False</t>
        </is>
      </c>
      <c r="D157" s="82" t="n">
        <v>45627.66753472222</v>
      </c>
      <c r="E157" s="82" t="n">
        <v>0.8850868501201302</v>
      </c>
      <c r="F157" s="82" t="n">
        <v>0.8797336258173643</v>
      </c>
      <c r="G157" s="82" t="n">
        <v>75</v>
      </c>
      <c r="H157" s="82" t="n">
        <v>0</v>
      </c>
      <c r="I157" s="86" t="n">
        <v>3.41784710865243e+18</v>
      </c>
      <c r="J157" s="86" t="n"/>
    </row>
    <row r="158">
      <c r="C158" s="86" t="inlineStr">
        <is>
          <t>False</t>
        </is>
      </c>
      <c r="D158" s="82" t="n">
        <v>45627.6675462963</v>
      </c>
      <c r="E158" s="82" t="n">
        <v>0.849683376115325</v>
      </c>
      <c r="F158" s="82" t="n">
        <v>0.862138953301017</v>
      </c>
      <c r="G158" s="82" t="n">
        <v>76</v>
      </c>
      <c r="H158" s="82" t="n">
        <v>0</v>
      </c>
      <c r="I158" s="86" t="n">
        <v>5.989582414424529e+18</v>
      </c>
      <c r="J158" s="86" t="n"/>
    </row>
    <row r="159">
      <c r="C159" s="86" t="inlineStr">
        <is>
          <t>False</t>
        </is>
      </c>
      <c r="D159" s="82" t="n">
        <v>45627.66755787037</v>
      </c>
      <c r="E159" s="82" t="n">
        <v>0.8241928748318652</v>
      </c>
      <c r="F159" s="82" t="n">
        <v>0.8880031219000475</v>
      </c>
      <c r="G159" s="82" t="n">
        <v>77</v>
      </c>
      <c r="H159" s="82" t="n">
        <v>0</v>
      </c>
      <c r="I159" s="86" t="n">
        <v>1.174584552743503e+19</v>
      </c>
      <c r="J159" s="86" t="n"/>
    </row>
    <row r="160">
      <c r="C160" s="86" t="inlineStr">
        <is>
          <t>False</t>
        </is>
      </c>
      <c r="D160" s="82" t="n">
        <v>45627.66756944444</v>
      </c>
      <c r="E160" s="82" t="n">
        <v>0.8571605898251399</v>
      </c>
      <c r="F160" s="82" t="n">
        <v>0.8880031219000475</v>
      </c>
      <c r="G160" s="82" t="n">
        <v>78</v>
      </c>
      <c r="H160" s="82" t="n">
        <v>0</v>
      </c>
      <c r="I160" s="86" t="n">
        <v>2.137909144401123e+18</v>
      </c>
      <c r="J160" s="86" t="n"/>
    </row>
    <row r="161">
      <c r="C161" s="86" t="inlineStr">
        <is>
          <t>False</t>
        </is>
      </c>
      <c r="D161" s="82" t="n">
        <v>45627.66758101852</v>
      </c>
      <c r="E161" s="82" t="n">
        <v>0.8571605898251399</v>
      </c>
      <c r="F161" s="82" t="n">
        <v>0.8880031219000475</v>
      </c>
      <c r="G161" s="82" t="n">
        <v>79</v>
      </c>
      <c r="H161" s="82" t="n">
        <v>0</v>
      </c>
      <c r="I161" s="86" t="n">
        <v>1.643496028129628e+18</v>
      </c>
      <c r="J161" s="86" t="n"/>
    </row>
    <row r="162">
      <c r="C162" s="86" t="inlineStr">
        <is>
          <t>False</t>
        </is>
      </c>
      <c r="D162" s="82" t="n">
        <v>45627.6675925926</v>
      </c>
      <c r="E162" s="82" t="n">
        <v>0.8228741662321343</v>
      </c>
      <c r="F162" s="82" t="n">
        <v>0.8436029658050451</v>
      </c>
      <c r="G162" s="82" t="n">
        <v>80</v>
      </c>
      <c r="H162" s="82" t="n">
        <v>0</v>
      </c>
      <c r="I162" s="86" t="n">
        <v>2.90010960695306e+17</v>
      </c>
      <c r="J162" s="86" t="n"/>
    </row>
    <row r="163">
      <c r="C163" s="86" t="inlineStr">
        <is>
          <t>False</t>
        </is>
      </c>
      <c r="D163" s="82" t="n">
        <v>45627.66760416667</v>
      </c>
      <c r="E163" s="82" t="n">
        <v>0.7899591995828489</v>
      </c>
      <c r="F163" s="82" t="n">
        <v>0.8689110547791965</v>
      </c>
      <c r="G163" s="82" t="n">
        <v>81</v>
      </c>
      <c r="H163" s="82" t="n">
        <v>0</v>
      </c>
      <c r="I163" s="86" t="n">
        <v>1.605776131139212e+19</v>
      </c>
      <c r="J163" s="86" t="n"/>
    </row>
    <row r="164">
      <c r="C164" s="86" t="inlineStr">
        <is>
          <t>False</t>
        </is>
      </c>
      <c r="D164" s="82" t="n">
        <v>45627.66761574074</v>
      </c>
      <c r="E164" s="82" t="n">
        <v>0.8215575675661628</v>
      </c>
      <c r="F164" s="82" t="n">
        <v>0.8689110547791965</v>
      </c>
      <c r="G164" s="82" t="n">
        <v>82</v>
      </c>
      <c r="H164" s="82" t="n">
        <v>0</v>
      </c>
      <c r="I164" s="86" t="n">
        <v>7.756013887182527e+18</v>
      </c>
      <c r="J164" s="86" t="n"/>
    </row>
    <row r="165">
      <c r="C165" s="86" t="inlineStr">
        <is>
          <t>False</t>
        </is>
      </c>
      <c r="D165" s="82" t="n">
        <v>45627.66762731481</v>
      </c>
      <c r="E165" s="82" t="n">
        <v>0.8462042945931477</v>
      </c>
      <c r="F165" s="82" t="n">
        <v>0.8776001653269885</v>
      </c>
      <c r="G165" s="82" t="n">
        <v>83</v>
      </c>
      <c r="H165" s="82" t="n">
        <v>0</v>
      </c>
      <c r="I165" s="86" t="n">
        <v>1.574640271880914e+19</v>
      </c>
      <c r="J165" s="86" t="n"/>
    </row>
    <row r="166">
      <c r="C166" s="86" t="inlineStr">
        <is>
          <t>False</t>
        </is>
      </c>
      <c r="D166" s="82" t="n">
        <v>45627.66763888889</v>
      </c>
      <c r="E166" s="82" t="n">
        <v>0.8038940798634903</v>
      </c>
      <c r="F166" s="82" t="n">
        <v>0.8337201570606391</v>
      </c>
      <c r="G166" s="82" t="n">
        <v>84</v>
      </c>
      <c r="H166" s="82" t="n">
        <v>0</v>
      </c>
      <c r="I166" s="86" t="n">
        <v>3.40842686613654e+18</v>
      </c>
      <c r="J166" s="86" t="n"/>
    </row>
    <row r="167">
      <c r="C167" s="86" t="inlineStr">
        <is>
          <t>False</t>
        </is>
      </c>
      <c r="D167" s="82" t="n">
        <v>45627.66765046296</v>
      </c>
      <c r="E167" s="82" t="n">
        <v>0.7717383166689507</v>
      </c>
      <c r="F167" s="82" t="n">
        <v>0.8420573586312454</v>
      </c>
      <c r="G167" s="82" t="n">
        <v>85</v>
      </c>
      <c r="H167" s="82" t="n">
        <v>0</v>
      </c>
      <c r="I167" s="86" t="n">
        <v>1.263283341746262e+19</v>
      </c>
      <c r="J167" s="86" t="n"/>
    </row>
    <row r="168">
      <c r="C168" s="86" t="inlineStr">
        <is>
          <t>False</t>
        </is>
      </c>
      <c r="D168" s="82" t="n">
        <v>45627.66766203703</v>
      </c>
      <c r="E168" s="82" t="n">
        <v>0.7563035503355716</v>
      </c>
      <c r="F168" s="82" t="n">
        <v>0.816795637872308</v>
      </c>
      <c r="G168" s="82" t="n">
        <v>86</v>
      </c>
      <c r="H168" s="82" t="n">
        <v>0</v>
      </c>
      <c r="I168" s="86" t="n">
        <v>1.068844235048028e+19</v>
      </c>
      <c r="J168" s="86" t="n"/>
    </row>
    <row r="169">
      <c r="C169" s="86" t="inlineStr">
        <is>
          <t>False</t>
        </is>
      </c>
      <c r="D169" s="82" t="n">
        <v>45627.66767361111</v>
      </c>
      <c r="E169" s="82" t="n">
        <v>0.7563035503355716</v>
      </c>
      <c r="F169" s="82" t="n">
        <v>0.7759558559786925</v>
      </c>
      <c r="G169" s="82" t="n">
        <v>87</v>
      </c>
      <c r="H169" s="82" t="n">
        <v>0</v>
      </c>
      <c r="I169" s="86" t="n">
        <v>1.420823891367639e+18</v>
      </c>
      <c r="J169" s="86" t="n"/>
    </row>
    <row r="170">
      <c r="C170" s="86" t="inlineStr">
        <is>
          <t>False</t>
        </is>
      </c>
      <c r="D170" s="82" t="n">
        <v>45627.66768518519</v>
      </c>
      <c r="E170" s="82" t="n">
        <v>0.7789926568456388</v>
      </c>
      <c r="F170" s="82" t="n">
        <v>0.7604367388591187</v>
      </c>
      <c r="G170" s="82" t="n">
        <v>88</v>
      </c>
      <c r="H170" s="82" t="n">
        <v>0</v>
      </c>
      <c r="I170" s="86" t="n">
        <v>1.572677994775617e+19</v>
      </c>
      <c r="J170" s="86" t="n"/>
    </row>
    <row r="171">
      <c r="C171" s="86" t="inlineStr">
        <is>
          <t>False</t>
        </is>
      </c>
      <c r="D171" s="82" t="n">
        <v>45627.66769675926</v>
      </c>
      <c r="E171" s="82" t="n">
        <v>0.763412803708726</v>
      </c>
      <c r="F171" s="82" t="n">
        <v>0.7376236366933451</v>
      </c>
      <c r="G171" s="82" t="n">
        <v>89</v>
      </c>
      <c r="H171" s="82" t="n">
        <v>0</v>
      </c>
      <c r="I171" s="86" t="n">
        <v>1.608133795570245e+19</v>
      </c>
      <c r="J171" s="86" t="n"/>
    </row>
    <row r="172">
      <c r="C172" s="86" t="inlineStr">
        <is>
          <t>False</t>
        </is>
      </c>
      <c r="D172" s="82" t="n">
        <v>45627.66770833333</v>
      </c>
      <c r="E172" s="82" t="n">
        <v>0.7405104195974642</v>
      </c>
      <c r="F172" s="82" t="n">
        <v>0.7302474003264117</v>
      </c>
      <c r="G172" s="82" t="n">
        <v>90</v>
      </c>
      <c r="H172" s="82" t="n">
        <v>0</v>
      </c>
      <c r="I172" s="86" t="n">
        <v>1.437748474558068e+19</v>
      </c>
      <c r="J172" s="86" t="n"/>
    </row>
    <row r="173">
      <c r="C173" s="86" t="inlineStr">
        <is>
          <t>False</t>
        </is>
      </c>
      <c r="D173" s="82" t="n">
        <v>45627.6677199074</v>
      </c>
      <c r="E173" s="82" t="n">
        <v>0.725700211205515</v>
      </c>
      <c r="F173" s="82" t="n">
        <v>0.7594572963394681</v>
      </c>
      <c r="G173" s="82" t="n">
        <v>91</v>
      </c>
      <c r="H173" s="82" t="n">
        <v>0</v>
      </c>
      <c r="I173" s="86" t="n">
        <v>1.685847804173162e+19</v>
      </c>
      <c r="J173" s="86" t="n"/>
    </row>
    <row r="174">
      <c r="C174" s="86" t="inlineStr">
        <is>
          <t>False</t>
        </is>
      </c>
      <c r="D174" s="82" t="n">
        <v>45627.66773148148</v>
      </c>
      <c r="E174" s="82" t="n">
        <v>0.7474712175416804</v>
      </c>
      <c r="F174" s="82" t="n">
        <v>0.7746464422662575</v>
      </c>
      <c r="G174" s="82" t="n">
        <v>92</v>
      </c>
      <c r="H174" s="82" t="n">
        <v>0</v>
      </c>
      <c r="I174" s="86" t="n">
        <v>5.122077927868605e+17</v>
      </c>
      <c r="J174" s="86" t="n"/>
    </row>
    <row r="175">
      <c r="C175" s="86" t="inlineStr">
        <is>
          <t>False</t>
        </is>
      </c>
      <c r="D175" s="82" t="n">
        <v>45627.66774305556</v>
      </c>
      <c r="E175" s="82" t="n">
        <v>0.72504708101543</v>
      </c>
      <c r="F175" s="82" t="n">
        <v>0.7901393711115826</v>
      </c>
      <c r="G175" s="82" t="n">
        <v>93</v>
      </c>
      <c r="H175" s="82" t="n">
        <v>0</v>
      </c>
      <c r="I175" s="86" t="n">
        <v>1.29574626346693e+19</v>
      </c>
      <c r="J175" s="86" t="n"/>
    </row>
    <row r="176">
      <c r="C176" s="86" t="inlineStr">
        <is>
          <t>False</t>
        </is>
      </c>
      <c r="D176" s="82" t="n">
        <v>45627.66775462963</v>
      </c>
      <c r="E176" s="82" t="n">
        <v>0.7540489642560473</v>
      </c>
      <c r="F176" s="82" t="n">
        <v>0.7980407648226985</v>
      </c>
      <c r="G176" s="82" t="n">
        <v>94</v>
      </c>
      <c r="H176" s="82" t="n">
        <v>0</v>
      </c>
      <c r="I176" s="86" t="n">
        <v>7.074395654467601e+18</v>
      </c>
      <c r="J176" s="86" t="n"/>
    </row>
    <row r="177">
      <c r="C177" s="86" t="inlineStr">
        <is>
          <t>False</t>
        </is>
      </c>
      <c r="D177" s="82" t="n">
        <v>45627.6677662037</v>
      </c>
      <c r="E177" s="82" t="n">
        <v>0.7766704331837287</v>
      </c>
      <c r="F177" s="82" t="n">
        <v>0.8299623954156065</v>
      </c>
      <c r="G177" s="82" t="n">
        <v>95</v>
      </c>
      <c r="H177" s="82" t="n">
        <v>0</v>
      </c>
      <c r="I177" s="86" t="n">
        <v>9.476537089437348e+18</v>
      </c>
      <c r="J177" s="86" t="n"/>
    </row>
    <row r="178">
      <c r="C178" s="86" t="inlineStr">
        <is>
          <t>False</t>
        </is>
      </c>
      <c r="D178" s="82" t="n">
        <v>45627.66777777778</v>
      </c>
      <c r="E178" s="82" t="n">
        <v>0.7378369115245422</v>
      </c>
      <c r="F178" s="82" t="n">
        <v>0.8216627714614504</v>
      </c>
      <c r="G178" s="82" t="n">
        <v>96</v>
      </c>
      <c r="H178" s="82" t="n">
        <v>0</v>
      </c>
      <c r="I178" s="86" t="n">
        <v>5.991871782173778e+18</v>
      </c>
      <c r="J178" s="86" t="n"/>
    </row>
    <row r="179">
      <c r="C179" s="86" t="inlineStr">
        <is>
          <t>False</t>
        </is>
      </c>
      <c r="D179" s="82" t="n">
        <v>45627.66778935185</v>
      </c>
      <c r="E179" s="82" t="n">
        <v>0.7747287571007694</v>
      </c>
      <c r="F179" s="82" t="n">
        <v>0.8627459100345229</v>
      </c>
      <c r="G179" s="82" t="n">
        <v>97</v>
      </c>
      <c r="H179" s="82" t="n">
        <v>0</v>
      </c>
      <c r="I179" s="86" t="n">
        <v>6.468876297831664e+18</v>
      </c>
      <c r="J179" s="86" t="n"/>
    </row>
    <row r="180">
      <c r="C180" s="86" t="inlineStr">
        <is>
          <t>False</t>
        </is>
      </c>
      <c r="D180" s="82" t="n">
        <v>45627.66780092593</v>
      </c>
      <c r="E180" s="82" t="n">
        <v>0.7902233322427847</v>
      </c>
      <c r="F180" s="82" t="n">
        <v>0.8800008282352134</v>
      </c>
      <c r="G180" s="82" t="n">
        <v>98</v>
      </c>
      <c r="H180" s="82" t="n">
        <v>0</v>
      </c>
      <c r="I180" s="86" t="n">
        <v>1.635549865989523e+18</v>
      </c>
      <c r="J180" s="86" t="n"/>
    </row>
    <row r="181">
      <c r="C181" s="86" t="inlineStr">
        <is>
          <t>False</t>
        </is>
      </c>
      <c r="D181" s="82" t="n">
        <v>45627.6678125</v>
      </c>
      <c r="E181" s="82" t="n">
        <v>0.7744188655979291</v>
      </c>
      <c r="F181" s="82" t="n">
        <v>0.915200861364622</v>
      </c>
      <c r="G181" s="82" t="n">
        <v>99</v>
      </c>
      <c r="H181" s="82" t="n">
        <v>0</v>
      </c>
      <c r="I181" s="86" t="n">
        <v>1.074250247787198e+19</v>
      </c>
      <c r="J181" s="86" t="n"/>
    </row>
    <row r="182">
      <c r="C182" s="86" t="inlineStr">
        <is>
          <t>False</t>
        </is>
      </c>
      <c r="D182" s="82" t="n">
        <v>45627.66782407407</v>
      </c>
      <c r="E182" s="82" t="n">
        <v>0.7744188655979291</v>
      </c>
      <c r="F182" s="82" t="n">
        <v>0.9060488527509758</v>
      </c>
      <c r="G182" s="82" t="n">
        <v>100</v>
      </c>
      <c r="H182" s="82" t="n">
        <v>0</v>
      </c>
      <c r="I182" s="86" t="n">
        <v>1.638456111742567e+19</v>
      </c>
      <c r="J182" s="86" t="n"/>
    </row>
    <row r="183">
      <c r="C183" s="86" t="inlineStr">
        <is>
          <t>False</t>
        </is>
      </c>
      <c r="D183" s="82" t="n">
        <v>45627.66783564815</v>
      </c>
      <c r="E183" s="82" t="n">
        <v>0.7434421109740119</v>
      </c>
      <c r="F183" s="82" t="n">
        <v>0.8879278756959562</v>
      </c>
      <c r="G183" s="82" t="n">
        <v>101</v>
      </c>
      <c r="H183" s="82" t="n">
        <v>0</v>
      </c>
      <c r="I183" s="86" t="n">
        <v>4.754779578300356e+18</v>
      </c>
      <c r="J183" s="86" t="n"/>
    </row>
    <row r="184">
      <c r="C184" s="86" t="inlineStr">
        <is>
          <t>False</t>
        </is>
      </c>
      <c r="D184" s="82" t="n">
        <v>45627.66784722222</v>
      </c>
      <c r="E184" s="82" t="n">
        <v>0.7360076898642718</v>
      </c>
      <c r="F184" s="82" t="n">
        <v>0.9145657119668348</v>
      </c>
      <c r="G184" s="82" t="n">
        <v>102</v>
      </c>
      <c r="H184" s="82" t="n">
        <v>0</v>
      </c>
      <c r="I184" s="86" t="n">
        <v>1.825099892195318e+19</v>
      </c>
      <c r="J184" s="86" t="n"/>
    </row>
    <row r="185">
      <c r="C185" s="86" t="inlineStr">
        <is>
          <t>False</t>
        </is>
      </c>
      <c r="D185" s="82" t="n">
        <v>45627.6678587963</v>
      </c>
      <c r="E185" s="82" t="n">
        <v>0.7654479974588427</v>
      </c>
      <c r="F185" s="82" t="n">
        <v>0.9054200548471666</v>
      </c>
      <c r="G185" s="82" t="n">
        <v>103</v>
      </c>
      <c r="H185" s="82" t="n">
        <v>0</v>
      </c>
      <c r="I185" s="86" t="n">
        <v>3.552781404299694e+18</v>
      </c>
      <c r="J185" s="86" t="n"/>
    </row>
    <row r="186">
      <c r="C186" s="86" t="inlineStr">
        <is>
          <t>False</t>
        </is>
      </c>
      <c r="D186" s="82" t="n">
        <v>45627.66787037037</v>
      </c>
      <c r="E186" s="82" t="n">
        <v>0.7731024774334312</v>
      </c>
      <c r="F186" s="82" t="n">
        <v>0.8601490521048082</v>
      </c>
      <c r="G186" s="82" t="n">
        <v>104</v>
      </c>
      <c r="H186" s="82" t="n">
        <v>0</v>
      </c>
      <c r="I186" s="86" t="n">
        <v>1.838512447982265e+18</v>
      </c>
      <c r="J186" s="86" t="n"/>
    </row>
    <row r="187">
      <c r="C187" s="86" t="inlineStr">
        <is>
          <t>False</t>
        </is>
      </c>
      <c r="D187" s="82" t="n">
        <v>45627.66788194444</v>
      </c>
      <c r="E187" s="82" t="n">
        <v>0.8117576013051028</v>
      </c>
      <c r="F187" s="82" t="n">
        <v>0.842946071062712</v>
      </c>
      <c r="G187" s="82" t="n">
        <v>105</v>
      </c>
      <c r="H187" s="82" t="n">
        <v>0</v>
      </c>
      <c r="I187" s="86" t="n">
        <v>1.309388865060648e+19</v>
      </c>
      <c r="J187" s="86" t="n"/>
    </row>
    <row r="188">
      <c r="C188" s="86" t="inlineStr">
        <is>
          <t>False</t>
        </is>
      </c>
      <c r="D188" s="82" t="n">
        <v>45627.66789351852</v>
      </c>
      <c r="E188" s="82" t="n">
        <v>0.8198751773181538</v>
      </c>
      <c r="F188" s="82" t="n">
        <v>0.8513755317733391</v>
      </c>
      <c r="G188" s="82" t="n">
        <v>106</v>
      </c>
      <c r="H188" s="82" t="n">
        <v>0</v>
      </c>
      <c r="I188" s="86" t="n">
        <v>1.294530849558328e+19</v>
      </c>
      <c r="J188" s="86" t="n"/>
    </row>
    <row r="189">
      <c r="C189" s="86" t="inlineStr">
        <is>
          <t>False</t>
        </is>
      </c>
      <c r="D189" s="82" t="n">
        <v>45627.6679050926</v>
      </c>
      <c r="E189" s="82" t="n">
        <v>0.8444714326376985</v>
      </c>
      <c r="F189" s="82" t="n">
        <v>0.8343480211378723</v>
      </c>
      <c r="G189" s="82" t="n">
        <v>107</v>
      </c>
      <c r="H189" s="82" t="n">
        <v>0</v>
      </c>
      <c r="I189" s="86" t="n">
        <v>9.617752221049553e+18</v>
      </c>
      <c r="J189" s="86" t="n"/>
    </row>
    <row r="190">
      <c r="C190" s="86" t="inlineStr">
        <is>
          <t>False</t>
        </is>
      </c>
      <c r="D190" s="82" t="n">
        <v>45627.66791666667</v>
      </c>
      <c r="E190" s="82" t="n">
        <v>0.8191372896585676</v>
      </c>
      <c r="F190" s="82" t="n">
        <v>0.8009741002923574</v>
      </c>
      <c r="G190" s="82" t="n">
        <v>108</v>
      </c>
      <c r="H190" s="82" t="n">
        <v>0</v>
      </c>
      <c r="I190" s="86" t="n">
        <v>7.718566780310332e+18</v>
      </c>
      <c r="J190" s="86" t="n"/>
    </row>
    <row r="191">
      <c r="C191" s="86" t="inlineStr">
        <is>
          <t>False</t>
        </is>
      </c>
      <c r="D191" s="82" t="n">
        <v>45627.66792824074</v>
      </c>
      <c r="E191" s="82" t="n">
        <v>0.7863717980722248</v>
      </c>
      <c r="F191" s="82" t="n">
        <v>0.768935136280663</v>
      </c>
      <c r="G191" s="82" t="n">
        <v>109</v>
      </c>
      <c r="H191" s="82" t="n">
        <v>0</v>
      </c>
      <c r="I191" s="86" t="n">
        <v>7.37346143824765e+18</v>
      </c>
      <c r="J191" s="86" t="n"/>
    </row>
    <row r="192">
      <c r="C192" s="86" t="inlineStr">
        <is>
          <t>False</t>
        </is>
      </c>
      <c r="D192" s="82" t="n">
        <v>45627.66793981481</v>
      </c>
      <c r="E192" s="82" t="n">
        <v>0.7942355160529471</v>
      </c>
      <c r="F192" s="82" t="n">
        <v>0.7381777308294365</v>
      </c>
      <c r="G192" s="82" t="n">
        <v>110</v>
      </c>
      <c r="H192" s="82" t="n">
        <v>0</v>
      </c>
      <c r="I192" s="86" t="n">
        <v>1.427923915371308e+19</v>
      </c>
      <c r="J192" s="86" t="n"/>
    </row>
    <row r="193">
      <c r="C193" s="86" t="inlineStr">
        <is>
          <t>False</t>
        </is>
      </c>
      <c r="D193" s="82" t="n">
        <v>45627.66795138889</v>
      </c>
      <c r="E193" s="82" t="n">
        <v>0.8339472918555945</v>
      </c>
      <c r="F193" s="82" t="n">
        <v>0.7529412854460252</v>
      </c>
      <c r="G193" s="82" t="n">
        <v>111</v>
      </c>
      <c r="H193" s="82" t="n">
        <v>0</v>
      </c>
      <c r="I193" s="86" t="n">
        <v>6.505147716780909e+18</v>
      </c>
      <c r="J193" s="86" t="n"/>
    </row>
    <row r="194">
      <c r="C194" s="86" t="inlineStr">
        <is>
          <t>False</t>
        </is>
      </c>
      <c r="D194" s="82" t="n">
        <v>45627.66796296297</v>
      </c>
      <c r="E194" s="82" t="n">
        <v>0.8589657106112624</v>
      </c>
      <c r="F194" s="82" t="n">
        <v>0.7378824597371048</v>
      </c>
      <c r="G194" s="82" t="n">
        <v>112</v>
      </c>
      <c r="H194" s="82" t="n">
        <v>0</v>
      </c>
      <c r="I194" s="86" t="n">
        <v>1.621165924975882e+19</v>
      </c>
      <c r="J194" s="86" t="n"/>
    </row>
    <row r="195">
      <c r="C195" s="86" t="inlineStr">
        <is>
          <t>False</t>
        </is>
      </c>
      <c r="D195" s="82" t="n">
        <v>45627.66797453703</v>
      </c>
      <c r="E195" s="82" t="n">
        <v>0.8847346819296003</v>
      </c>
      <c r="F195" s="82" t="n">
        <v>0.7231248105423627</v>
      </c>
      <c r="G195" s="82" t="n">
        <v>113</v>
      </c>
      <c r="H195" s="82" t="n">
        <v>0</v>
      </c>
      <c r="I195" s="86" t="n">
        <v>1.111716040773002e+19</v>
      </c>
      <c r="J195" s="86" t="n"/>
    </row>
    <row r="196">
      <c r="C196" s="86" t="inlineStr">
        <is>
          <t>False</t>
        </is>
      </c>
      <c r="D196" s="82" t="n">
        <v>45627.66798611111</v>
      </c>
      <c r="E196" s="82" t="n">
        <v>0.9024293755681922</v>
      </c>
      <c r="F196" s="82" t="n">
        <v>0.7303560586477863</v>
      </c>
      <c r="G196" s="82" t="n">
        <v>114</v>
      </c>
      <c r="H196" s="82" t="n">
        <v>0</v>
      </c>
      <c r="I196" s="86" t="n">
        <v>1.42908837981019e+18</v>
      </c>
      <c r="J196" s="86" t="n"/>
    </row>
    <row r="197">
      <c r="C197" s="86" t="inlineStr">
        <is>
          <t>False</t>
        </is>
      </c>
      <c r="D197" s="82" t="n">
        <v>45627.66799768519</v>
      </c>
      <c r="E197" s="82" t="n">
        <v>0.929502256835238</v>
      </c>
      <c r="F197" s="82" t="n">
        <v>0.7595703009936978</v>
      </c>
      <c r="G197" s="82" t="n">
        <v>115</v>
      </c>
      <c r="H197" s="82" t="n">
        <v>0</v>
      </c>
      <c r="I197" s="86" t="n">
        <v>7.062123666201687e+18</v>
      </c>
      <c r="J197" s="86" t="n"/>
    </row>
    <row r="198">
      <c r="C198" s="86" t="inlineStr">
        <is>
          <t>False</t>
        </is>
      </c>
      <c r="D198" s="82" t="n">
        <v>45627.66800925926</v>
      </c>
      <c r="E198" s="82" t="n">
        <v>0.9202072342668856</v>
      </c>
      <c r="F198" s="82" t="n">
        <v>0.7367831919638869</v>
      </c>
      <c r="G198" s="82" t="n">
        <v>116</v>
      </c>
      <c r="H198" s="82" t="n">
        <v>0</v>
      </c>
      <c r="I198" s="86" t="n">
        <v>4.427241360225277e+18</v>
      </c>
      <c r="J198" s="86" t="n"/>
    </row>
    <row r="199">
      <c r="C199" s="86" t="inlineStr">
        <is>
          <t>False</t>
        </is>
      </c>
      <c r="D199" s="82" t="n">
        <v>45627.66802083333</v>
      </c>
      <c r="E199" s="82" t="n">
        <v>0.9478134512948924</v>
      </c>
      <c r="F199" s="82" t="n">
        <v>0.7073118642853313</v>
      </c>
      <c r="G199" s="82" t="n">
        <v>117</v>
      </c>
      <c r="H199" s="82" t="n">
        <v>0</v>
      </c>
      <c r="I199" s="86" t="n">
        <v>1.200500615045783e+18</v>
      </c>
      <c r="J199" s="86" t="n"/>
    </row>
    <row r="200">
      <c r="C200" s="86" t="inlineStr">
        <is>
          <t>False</t>
        </is>
      </c>
      <c r="D200" s="82" t="n">
        <v>45627.6680324074</v>
      </c>
      <c r="E200" s="82" t="n">
        <v>0.985725989346688</v>
      </c>
      <c r="F200" s="82" t="n">
        <v>0.6931656269996247</v>
      </c>
      <c r="G200" s="82" t="n">
        <v>118</v>
      </c>
      <c r="H200" s="82" t="n">
        <v>0</v>
      </c>
      <c r="I200" s="86" t="n">
        <v>1.654537259189838e+19</v>
      </c>
      <c r="J200" s="86" t="n"/>
    </row>
    <row r="201">
      <c r="C201" s="86" t="inlineStr">
        <is>
          <t>False</t>
        </is>
      </c>
      <c r="D201" s="82" t="n">
        <v>45627.66804398148</v>
      </c>
      <c r="E201" s="82" t="n">
        <v>0.9462969497728204</v>
      </c>
      <c r="F201" s="82" t="n">
        <v>0.6862339707296284</v>
      </c>
      <c r="G201" s="82" t="n">
        <v>119</v>
      </c>
      <c r="H201" s="82" t="n">
        <v>0</v>
      </c>
      <c r="I201" s="86" t="n">
        <v>9.621596796827302e+18</v>
      </c>
      <c r="J201" s="86" t="n"/>
    </row>
    <row r="202">
      <c r="C202" s="86" t="inlineStr">
        <is>
          <t>False</t>
        </is>
      </c>
      <c r="D202" s="82" t="n">
        <v>45627.66805555556</v>
      </c>
      <c r="E202" s="82" t="n">
        <v>0.8989821022841794</v>
      </c>
      <c r="F202" s="82" t="n">
        <v>0.6656469516077396</v>
      </c>
      <c r="G202" s="82" t="n">
        <v>120</v>
      </c>
      <c r="H202" s="82" t="n">
        <v>0</v>
      </c>
      <c r="I202" s="86" t="n">
        <v>1.484486047007352e+17</v>
      </c>
      <c r="J202" s="86" t="n"/>
    </row>
    <row r="203">
      <c r="C203" s="86" t="inlineStr">
        <is>
          <t>False</t>
        </is>
      </c>
      <c r="D203" s="82" t="n">
        <v>45627.66806712963</v>
      </c>
      <c r="E203" s="82" t="n">
        <v>0.8540329971699704</v>
      </c>
      <c r="F203" s="82" t="n">
        <v>0.6656469516077396</v>
      </c>
      <c r="G203" s="82" t="n">
        <v>121</v>
      </c>
      <c r="H203" s="82" t="n">
        <v>0</v>
      </c>
      <c r="I203" s="86" t="n">
        <v>1.334451634744738e+19</v>
      </c>
      <c r="J203" s="86" t="n"/>
    </row>
    <row r="204">
      <c r="C204" s="86" t="inlineStr">
        <is>
          <t>False</t>
        </is>
      </c>
      <c r="D204" s="82" t="n">
        <v>45627.6680787037</v>
      </c>
      <c r="E204" s="82" t="n">
        <v>0.8454926671982707</v>
      </c>
      <c r="F204" s="82" t="n">
        <v>0.6989292991881266</v>
      </c>
      <c r="G204" s="82" t="n">
        <v>122</v>
      </c>
      <c r="H204" s="82" t="n">
        <v>0</v>
      </c>
      <c r="I204" s="86" t="n">
        <v>1.647208570160766e+19</v>
      </c>
      <c r="J204" s="86" t="n"/>
    </row>
    <row r="205">
      <c r="C205" s="86" t="inlineStr">
        <is>
          <t>False</t>
        </is>
      </c>
      <c r="D205" s="82" t="n">
        <v>45627.66809027778</v>
      </c>
      <c r="E205" s="82" t="n">
        <v>0.8201278871823225</v>
      </c>
      <c r="F205" s="82" t="n">
        <v>0.6709721272206015</v>
      </c>
      <c r="G205" s="82" t="n">
        <v>123</v>
      </c>
      <c r="H205" s="82" t="n">
        <v>0</v>
      </c>
      <c r="I205" s="86" t="n">
        <v>1.647492426476616e+19</v>
      </c>
      <c r="J205" s="86" t="n"/>
    </row>
    <row r="206">
      <c r="C206" s="86" t="inlineStr">
        <is>
          <t>False</t>
        </is>
      </c>
      <c r="D206" s="82" t="n">
        <v>45627.66810185185</v>
      </c>
      <c r="E206" s="82" t="n">
        <v>0.803725329438676</v>
      </c>
      <c r="F206" s="82" t="n">
        <v>0.6843915697650136</v>
      </c>
      <c r="G206" s="82" t="n">
        <v>124</v>
      </c>
      <c r="H206" s="82" t="n">
        <v>0</v>
      </c>
      <c r="I206" s="86" t="n">
        <v>1.691157444992732e+19</v>
      </c>
      <c r="J206" s="86" t="n"/>
    </row>
    <row r="207">
      <c r="C207" s="86" t="inlineStr">
        <is>
          <t>False</t>
        </is>
      </c>
      <c r="D207" s="82" t="n">
        <v>45627.66811342593</v>
      </c>
      <c r="E207" s="82" t="n">
        <v>0.8197998360274495</v>
      </c>
      <c r="F207" s="82" t="n">
        <v>0.6638598226720631</v>
      </c>
      <c r="G207" s="82" t="n">
        <v>125</v>
      </c>
      <c r="H207" s="82" t="n">
        <v>0</v>
      </c>
      <c r="I207" s="86" t="n">
        <v>9.450738053083519e+18</v>
      </c>
      <c r="J207" s="86" t="n"/>
    </row>
    <row r="208">
      <c r="C208" s="86" t="inlineStr">
        <is>
          <t>False</t>
        </is>
      </c>
      <c r="D208" s="82" t="n">
        <v>45627.668125</v>
      </c>
      <c r="E208" s="82" t="n">
        <v>0.7952058409466261</v>
      </c>
      <c r="F208" s="82" t="n">
        <v>0.6306668315384599</v>
      </c>
      <c r="G208" s="82" t="n">
        <v>126</v>
      </c>
      <c r="H208" s="82" t="n">
        <v>0</v>
      </c>
      <c r="I208" s="86" t="n">
        <v>5.978036679300592e+18</v>
      </c>
      <c r="J208" s="86" t="n"/>
    </row>
    <row r="209">
      <c r="C209" s="86" t="inlineStr">
        <is>
          <t>False</t>
        </is>
      </c>
      <c r="D209" s="82" t="n">
        <v>45627.66813657407</v>
      </c>
      <c r="E209" s="82" t="n">
        <v>0.8270140745844912</v>
      </c>
      <c r="F209" s="82" t="n">
        <v>0.6369734998538445</v>
      </c>
      <c r="G209" s="82" t="n">
        <v>127</v>
      </c>
      <c r="H209" s="82" t="n">
        <v>0</v>
      </c>
      <c r="I209" s="86" t="n">
        <v>5.291773892759726e+18</v>
      </c>
      <c r="J209" s="86" t="n"/>
    </row>
    <row r="210">
      <c r="C210" s="86" t="inlineStr">
        <is>
          <t>False</t>
        </is>
      </c>
      <c r="D210" s="82" t="n">
        <v>45627.66814814815</v>
      </c>
      <c r="E210" s="82" t="n">
        <v>0.843554356076181</v>
      </c>
      <c r="F210" s="82" t="n">
        <v>0.6624524398479984</v>
      </c>
      <c r="G210" s="82" t="n">
        <v>128</v>
      </c>
      <c r="H210" s="82" t="n">
        <v>0</v>
      </c>
      <c r="I210" s="86" t="n">
        <v>1.524397202409521e+19</v>
      </c>
      <c r="J210" s="86" t="n"/>
    </row>
    <row r="211">
      <c r="C211" s="86" t="inlineStr">
        <is>
          <t>False</t>
        </is>
      </c>
      <c r="D211" s="82" t="n">
        <v>45627.66815972222</v>
      </c>
      <c r="E211" s="82" t="n">
        <v>0.8351188125154192</v>
      </c>
      <c r="F211" s="82" t="n">
        <v>0.6359543422540784</v>
      </c>
      <c r="G211" s="82" t="n">
        <v>129</v>
      </c>
      <c r="H211" s="82" t="n">
        <v>0</v>
      </c>
      <c r="I211" s="86" t="n">
        <v>1.243389515402875e+19</v>
      </c>
      <c r="J211" s="86" t="n"/>
    </row>
    <row r="212">
      <c r="C212" s="86" t="inlineStr">
        <is>
          <t>False</t>
        </is>
      </c>
      <c r="D212" s="82" t="n">
        <v>45627.6681712963</v>
      </c>
      <c r="E212" s="82" t="n">
        <v>0.8100652481399566</v>
      </c>
      <c r="F212" s="82" t="n">
        <v>0.6232352554089968</v>
      </c>
      <c r="G212" s="82" t="n">
        <v>130</v>
      </c>
      <c r="H212" s="82" t="n">
        <v>0</v>
      </c>
      <c r="I212" s="86" t="n">
        <v>1.094310537175045e+19</v>
      </c>
      <c r="J212" s="86" t="n"/>
    </row>
    <row r="213">
      <c r="C213" s="86" t="inlineStr">
        <is>
          <t>False</t>
        </is>
      </c>
      <c r="D213" s="82" t="n">
        <v>45627.66818287037</v>
      </c>
      <c r="E213" s="82" t="n">
        <v>0.8343672055841553</v>
      </c>
      <c r="F213" s="82" t="n">
        <v>0.6045381977467269</v>
      </c>
      <c r="G213" s="82" t="n">
        <v>131</v>
      </c>
      <c r="H213" s="82" t="n">
        <v>0</v>
      </c>
      <c r="I213" s="86" t="n">
        <v>3.563444931900878e+18</v>
      </c>
      <c r="J213" s="86" t="n"/>
    </row>
    <row r="214">
      <c r="C214" s="86" t="inlineStr">
        <is>
          <t>False</t>
        </is>
      </c>
      <c r="D214" s="82" t="n">
        <v>45627.66819444444</v>
      </c>
      <c r="E214" s="82" t="n">
        <v>0.7926488453049475</v>
      </c>
      <c r="F214" s="82" t="n">
        <v>0.6045381977467269</v>
      </c>
      <c r="G214" s="82" t="n">
        <v>132</v>
      </c>
      <c r="H214" s="82" t="n">
        <v>0</v>
      </c>
      <c r="I214" s="86" t="n">
        <v>7.149093173018912e+18</v>
      </c>
      <c r="J214" s="86" t="n"/>
    </row>
    <row r="215">
      <c r="C215" s="86" t="inlineStr">
        <is>
          <t>False</t>
        </is>
      </c>
      <c r="D215" s="82" t="n">
        <v>45627.66820601852</v>
      </c>
      <c r="E215" s="82" t="n">
        <v>0.7609428914927496</v>
      </c>
      <c r="F215" s="82" t="n">
        <v>0.6226743436791288</v>
      </c>
      <c r="G215" s="82" t="n">
        <v>133</v>
      </c>
      <c r="H215" s="82" t="n">
        <v>0</v>
      </c>
      <c r="I215" s="86" t="n">
        <v>3.746558689271957e+18</v>
      </c>
      <c r="J215" s="86" t="n"/>
    </row>
    <row r="216">
      <c r="C216" s="86" t="inlineStr">
        <is>
          <t>False</t>
        </is>
      </c>
      <c r="D216" s="82" t="n">
        <v>45627.6682175926</v>
      </c>
      <c r="E216" s="82" t="n">
        <v>0.7305051758330396</v>
      </c>
      <c r="F216" s="82" t="n">
        <v>0.6226743436791288</v>
      </c>
      <c r="G216" s="82" t="n">
        <v>134</v>
      </c>
      <c r="H216" s="82" t="n">
        <v>0</v>
      </c>
      <c r="I216" s="86" t="n">
        <v>3.267792817280294e+18</v>
      </c>
      <c r="J216" s="86" t="n"/>
    </row>
    <row r="217">
      <c r="C217" s="86" t="inlineStr">
        <is>
          <t>False</t>
        </is>
      </c>
      <c r="D217" s="82" t="n">
        <v>45627.66822916667</v>
      </c>
      <c r="E217" s="82" t="n">
        <v>0.7670304346246917</v>
      </c>
      <c r="F217" s="82" t="n">
        <v>0.6289010871159201</v>
      </c>
      <c r="G217" s="82" t="n">
        <v>135</v>
      </c>
      <c r="H217" s="82" t="n">
        <v>0</v>
      </c>
      <c r="I217" s="86" t="n">
        <v>4.732683204078171e+18</v>
      </c>
      <c r="J217" s="86" t="n"/>
    </row>
    <row r="218">
      <c r="C218" s="86" t="inlineStr">
        <is>
          <t>False</t>
        </is>
      </c>
      <c r="D218" s="82" t="n">
        <v>45627.66824074074</v>
      </c>
      <c r="E218" s="82" t="n">
        <v>0.7823710433171855</v>
      </c>
      <c r="F218" s="82" t="n">
        <v>0.6351900979870793</v>
      </c>
      <c r="G218" s="82" t="n">
        <v>136</v>
      </c>
      <c r="H218" s="82" t="n">
        <v>0</v>
      </c>
      <c r="I218" s="86" t="n">
        <v>1.078880768824035e+19</v>
      </c>
      <c r="J218" s="86" t="n"/>
    </row>
    <row r="219">
      <c r="C219" s="86" t="inlineStr">
        <is>
          <t>False</t>
        </is>
      </c>
      <c r="D219" s="82" t="n">
        <v>45627.66825231481</v>
      </c>
      <c r="E219" s="82" t="n">
        <v>0.813665885049873</v>
      </c>
      <c r="F219" s="82" t="n">
        <v>0.6034305930877253</v>
      </c>
      <c r="G219" s="82" t="n">
        <v>137</v>
      </c>
      <c r="H219" s="82" t="n">
        <v>0</v>
      </c>
      <c r="I219" s="86" t="n">
        <v>5.370881177640238e+18</v>
      </c>
      <c r="J219" s="86" t="n"/>
    </row>
    <row r="220">
      <c r="C220" s="86" t="inlineStr">
        <is>
          <t>False</t>
        </is>
      </c>
      <c r="D220" s="82" t="n">
        <v>45627.66826388889</v>
      </c>
      <c r="E220" s="82" t="n">
        <v>0.8218025439003718</v>
      </c>
      <c r="F220" s="82" t="n">
        <v>0.621533510880357</v>
      </c>
      <c r="G220" s="82" t="n">
        <v>138</v>
      </c>
      <c r="H220" s="82" t="n">
        <v>0</v>
      </c>
      <c r="I220" s="86" t="n">
        <v>8.248996176812937e+18</v>
      </c>
      <c r="J220" s="86" t="n"/>
    </row>
    <row r="221">
      <c r="C221" s="86" t="inlineStr">
        <is>
          <t>False</t>
        </is>
      </c>
      <c r="D221" s="82" t="n">
        <v>45627.66827546297</v>
      </c>
      <c r="E221" s="82" t="n">
        <v>0.8300205693393755</v>
      </c>
      <c r="F221" s="82" t="n">
        <v>0.6526101864243748</v>
      </c>
      <c r="G221" s="82" t="n">
        <v>139</v>
      </c>
      <c r="H221" s="82" t="n">
        <v>0</v>
      </c>
      <c r="I221" s="86" t="n">
        <v>2.570400348122596e+18</v>
      </c>
      <c r="J221" s="86" t="n"/>
    </row>
    <row r="222">
      <c r="C222" s="86" t="inlineStr">
        <is>
          <t>False</t>
        </is>
      </c>
      <c r="D222" s="82" t="n">
        <v>45627.66828703704</v>
      </c>
      <c r="E222" s="82" t="n">
        <v>0.813420157952588</v>
      </c>
      <c r="F222" s="82" t="n">
        <v>0.6395579826958874</v>
      </c>
      <c r="G222" s="82" t="n">
        <v>140</v>
      </c>
      <c r="H222" s="82" t="n">
        <v>0</v>
      </c>
      <c r="I222" s="86" t="n">
        <v>3.777735075213756e+18</v>
      </c>
      <c r="J222" s="86" t="n"/>
    </row>
    <row r="223">
      <c r="C223" s="86" t="inlineStr">
        <is>
          <t>False</t>
        </is>
      </c>
      <c r="D223" s="82" t="n">
        <v>45627.66829861111</v>
      </c>
      <c r="E223" s="82" t="n">
        <v>0.7808833516344845</v>
      </c>
      <c r="F223" s="82" t="n">
        <v>0.6267668230419696</v>
      </c>
      <c r="G223" s="82" t="n">
        <v>141</v>
      </c>
      <c r="H223" s="82" t="n">
        <v>0</v>
      </c>
      <c r="I223" s="86" t="n">
        <v>1.092796307908862e+19</v>
      </c>
      <c r="J223" s="86" t="n"/>
    </row>
    <row r="224">
      <c r="C224" s="86" t="inlineStr">
        <is>
          <t>False</t>
        </is>
      </c>
      <c r="D224" s="82" t="n">
        <v>45627.66831018519</v>
      </c>
      <c r="E224" s="82" t="n">
        <v>0.75745685108545</v>
      </c>
      <c r="F224" s="82" t="n">
        <v>0.6079638183507106</v>
      </c>
      <c r="G224" s="82" t="n">
        <v>142</v>
      </c>
      <c r="H224" s="82" t="n">
        <v>0</v>
      </c>
      <c r="I224" s="86" t="n">
        <v>3.392671965556102e+18</v>
      </c>
      <c r="J224" s="86" t="n"/>
    </row>
    <row r="225">
      <c r="C225" s="86" t="inlineStr">
        <is>
          <t>False</t>
        </is>
      </c>
      <c r="D225" s="82" t="n">
        <v>45627.66832175926</v>
      </c>
      <c r="E225" s="82" t="n">
        <v>0.787755125128868</v>
      </c>
      <c r="F225" s="82" t="n">
        <v>0.6201230947177248</v>
      </c>
      <c r="G225" s="82" t="n">
        <v>143</v>
      </c>
      <c r="H225" s="82" t="n">
        <v>0</v>
      </c>
      <c r="I225" s="86" t="n">
        <v>5.740846168121099e+18</v>
      </c>
      <c r="J225" s="86" t="n"/>
    </row>
    <row r="226">
      <c r="C226" s="86" t="inlineStr">
        <is>
          <t>False</t>
        </is>
      </c>
      <c r="D226" s="82" t="n">
        <v>45627.66833333333</v>
      </c>
      <c r="E226" s="82" t="n">
        <v>0.7562449201237132</v>
      </c>
      <c r="F226" s="82" t="n">
        <v>0.626324325664902</v>
      </c>
      <c r="G226" s="82" t="n">
        <v>144</v>
      </c>
      <c r="H226" s="82" t="n">
        <v>0</v>
      </c>
      <c r="I226" s="86" t="n">
        <v>1.61113866243083e+19</v>
      </c>
      <c r="J226" s="86" t="n"/>
    </row>
    <row r="227">
      <c r="C227" s="86" t="inlineStr">
        <is>
          <t>False</t>
        </is>
      </c>
      <c r="D227" s="82" t="n">
        <v>45627.6683449074</v>
      </c>
      <c r="E227" s="82" t="n">
        <v>0.794057166129899</v>
      </c>
      <c r="F227" s="82" t="n">
        <v>0.620061082408253</v>
      </c>
      <c r="G227" s="82" t="n">
        <v>145</v>
      </c>
      <c r="H227" s="82" t="n">
        <v>0</v>
      </c>
      <c r="I227" s="86" t="n">
        <v>1.791400348160629e+19</v>
      </c>
      <c r="J227" s="86" t="n"/>
    </row>
    <row r="228">
      <c r="C228" s="86" t="inlineStr">
        <is>
          <t>False</t>
        </is>
      </c>
      <c r="D228" s="82" t="n">
        <v>45627.66835648148</v>
      </c>
      <c r="E228" s="82" t="n">
        <v>0.8178788811137959</v>
      </c>
      <c r="F228" s="82" t="n">
        <v>0.6510641365286657</v>
      </c>
      <c r="G228" s="82" t="n">
        <v>146</v>
      </c>
      <c r="H228" s="82" t="n">
        <v>0</v>
      </c>
      <c r="I228" s="86" t="n">
        <v>1.668085832727915e+19</v>
      </c>
      <c r="J228" s="86" t="n"/>
    </row>
    <row r="229">
      <c r="C229" s="86" t="inlineStr">
        <is>
          <t>False</t>
        </is>
      </c>
      <c r="D229" s="82" t="n">
        <v>45627.66836805556</v>
      </c>
      <c r="E229" s="82" t="n">
        <v>0.8587728251694857</v>
      </c>
      <c r="F229" s="82" t="n">
        <v>0.664085419259239</v>
      </c>
      <c r="G229" s="82" t="n">
        <v>147</v>
      </c>
      <c r="H229" s="82" t="n">
        <v>0</v>
      </c>
      <c r="I229" s="86" t="n">
        <v>4.141431773870361e+18</v>
      </c>
      <c r="J229" s="86" t="n"/>
    </row>
    <row r="230">
      <c r="C230" s="86" t="inlineStr">
        <is>
          <t>False</t>
        </is>
      </c>
      <c r="D230" s="82" t="n">
        <v>45627.66837962963</v>
      </c>
      <c r="E230" s="82" t="n">
        <v>0.8244219121627062</v>
      </c>
      <c r="F230" s="82" t="n">
        <v>0.664085419259239</v>
      </c>
      <c r="G230" s="82" t="n">
        <v>148</v>
      </c>
      <c r="H230" s="82" t="n">
        <v>0</v>
      </c>
      <c r="I230" s="86" t="n">
        <v>4.416446548395408e+18</v>
      </c>
      <c r="J230" s="86" t="n"/>
    </row>
    <row r="231">
      <c r="C231" s="86" t="inlineStr">
        <is>
          <t>False</t>
        </is>
      </c>
      <c r="D231" s="82" t="n">
        <v>45627.6683912037</v>
      </c>
      <c r="E231" s="82" t="n">
        <v>0.8491545695275874</v>
      </c>
      <c r="F231" s="82" t="n">
        <v>0.6773671276444239</v>
      </c>
      <c r="G231" s="82" t="n">
        <v>149</v>
      </c>
      <c r="H231" s="82" t="n">
        <v>0</v>
      </c>
      <c r="I231" s="86" t="n">
        <v>4.318903476848621e+18</v>
      </c>
      <c r="J231" s="86" t="n"/>
    </row>
    <row r="232">
      <c r="C232" s="86" t="inlineStr">
        <is>
          <t>False</t>
        </is>
      </c>
      <c r="D232" s="82" t="n">
        <v>45627.66840277778</v>
      </c>
      <c r="E232" s="82" t="n">
        <v>0.874629206613415</v>
      </c>
      <c r="F232" s="82" t="n">
        <v>0.6841407989208681</v>
      </c>
      <c r="G232" s="82" t="n">
        <v>150</v>
      </c>
      <c r="H232" s="82" t="n">
        <v>0</v>
      </c>
      <c r="I232" s="86" t="n">
        <v>2.132472047798347e+18</v>
      </c>
      <c r="J232" s="86" t="n"/>
    </row>
    <row r="233">
      <c r="C233" s="86" t="inlineStr">
        <is>
          <t>False</t>
        </is>
      </c>
      <c r="D233" s="82" t="n">
        <v>45627.66841435185</v>
      </c>
      <c r="E233" s="82" t="n">
        <v>0.8396440383488784</v>
      </c>
      <c r="F233" s="82" t="n">
        <v>0.7115064308777028</v>
      </c>
      <c r="G233" s="82" t="n">
        <v>151</v>
      </c>
      <c r="H233" s="82" t="n">
        <v>0</v>
      </c>
      <c r="I233" s="86" t="n">
        <v>3.306442161487393e+18</v>
      </c>
      <c r="J233" s="86" t="n"/>
    </row>
    <row r="234">
      <c r="C234" s="86" t="inlineStr">
        <is>
          <t>False</t>
        </is>
      </c>
      <c r="D234" s="82" t="n">
        <v>45627.66842592593</v>
      </c>
      <c r="E234" s="82" t="n">
        <v>0.814454717198412</v>
      </c>
      <c r="F234" s="82" t="n">
        <v>0.739966688112811</v>
      </c>
      <c r="G234" s="82" t="n">
        <v>152</v>
      </c>
      <c r="H234" s="82" t="n">
        <v>0</v>
      </c>
      <c r="I234" s="86" t="n">
        <v>7.120753460295463e+18</v>
      </c>
      <c r="J234" s="86" t="n"/>
    </row>
    <row r="235">
      <c r="C235" s="86" t="inlineStr">
        <is>
          <t>False</t>
        </is>
      </c>
      <c r="D235" s="82" t="n">
        <v>45627.6684375</v>
      </c>
      <c r="E235" s="82" t="n">
        <v>0.8307438115423803</v>
      </c>
      <c r="F235" s="82" t="n">
        <v>0.7769650225184516</v>
      </c>
      <c r="G235" s="82" t="n">
        <v>153</v>
      </c>
      <c r="H235" s="82" t="n">
        <v>0</v>
      </c>
      <c r="I235" s="86" t="n">
        <v>3.36984861774254e+17</v>
      </c>
      <c r="J235" s="86" t="n"/>
    </row>
    <row r="236">
      <c r="C236" s="86" t="inlineStr">
        <is>
          <t>False</t>
        </is>
      </c>
      <c r="D236" s="82" t="n">
        <v>45627.66844907407</v>
      </c>
      <c r="E236" s="82" t="n">
        <v>0.8639735640040755</v>
      </c>
      <c r="F236" s="82" t="n">
        <v>0.8002739731940052</v>
      </c>
      <c r="G236" s="82" t="n">
        <v>154</v>
      </c>
      <c r="H236" s="82" t="n">
        <v>0</v>
      </c>
      <c r="I236" s="86" t="n">
        <v>1.476980444063751e+18</v>
      </c>
      <c r="J236" s="86" t="n"/>
    </row>
    <row r="237">
      <c r="C237" s="86" t="inlineStr">
        <is>
          <t>False</t>
        </is>
      </c>
      <c r="D237" s="82" t="n">
        <v>45627.66846064815</v>
      </c>
      <c r="E237" s="82" t="n">
        <v>0.8639735640040755</v>
      </c>
      <c r="F237" s="82" t="n">
        <v>0.8322849321217654</v>
      </c>
      <c r="G237" s="82" t="n">
        <v>155</v>
      </c>
      <c r="H237" s="82" t="n">
        <v>0</v>
      </c>
      <c r="I237" s="86" t="n">
        <v>1.20080027266175e+19</v>
      </c>
      <c r="J237" s="86" t="n"/>
    </row>
    <row r="238">
      <c r="C238" s="86" t="inlineStr">
        <is>
          <t>False</t>
        </is>
      </c>
      <c r="D238" s="82" t="n">
        <v>45627.66847222222</v>
      </c>
      <c r="E238" s="82" t="n">
        <v>0.846694092723994</v>
      </c>
      <c r="F238" s="82" t="n">
        <v>0.7906706855156771</v>
      </c>
      <c r="G238" s="82" t="n">
        <v>156</v>
      </c>
      <c r="H238" s="82" t="n">
        <v>0</v>
      </c>
      <c r="I238" s="86" t="n">
        <v>1.18594943989332e+19</v>
      </c>
      <c r="J238" s="86" t="n"/>
    </row>
    <row r="239">
      <c r="C239" s="86" t="inlineStr">
        <is>
          <t>False</t>
        </is>
      </c>
      <c r="D239" s="82" t="n">
        <v>45627.6684837963</v>
      </c>
      <c r="E239" s="82" t="n">
        <v>0.8128263290150342</v>
      </c>
      <c r="F239" s="82" t="n">
        <v>0.7669505649502067</v>
      </c>
      <c r="G239" s="82" t="n">
        <v>157</v>
      </c>
      <c r="H239" s="82" t="n">
        <v>0</v>
      </c>
      <c r="I239" s="86" t="n">
        <v>5.274396545064672e+18</v>
      </c>
      <c r="J239" s="86" t="n"/>
    </row>
    <row r="240">
      <c r="C240" s="86" t="inlineStr">
        <is>
          <t>False</t>
        </is>
      </c>
      <c r="D240" s="82" t="n">
        <v>45627.66849537037</v>
      </c>
      <c r="E240" s="82" t="n">
        <v>0.8290828555953349</v>
      </c>
      <c r="F240" s="82" t="n">
        <v>0.8052980931977172</v>
      </c>
      <c r="G240" s="82" t="n">
        <v>158</v>
      </c>
      <c r="H240" s="82" t="n">
        <v>0</v>
      </c>
      <c r="I240" s="86" t="n">
        <v>7.11187808928675e+18</v>
      </c>
      <c r="J240" s="86" t="n"/>
    </row>
    <row r="241">
      <c r="C241" s="86" t="inlineStr">
        <is>
          <t>False</t>
        </is>
      </c>
      <c r="D241" s="82" t="n">
        <v>45627.66850694444</v>
      </c>
      <c r="E241" s="82" t="n">
        <v>0.8207920270393816</v>
      </c>
      <c r="F241" s="82" t="n">
        <v>0.8133510741296943</v>
      </c>
      <c r="G241" s="82" t="n">
        <v>159</v>
      </c>
      <c r="H241" s="82" t="n">
        <v>0</v>
      </c>
      <c r="I241" s="86" t="n">
        <v>6.86117640022183e+18</v>
      </c>
      <c r="J241" s="86" t="n"/>
    </row>
    <row r="242">
      <c r="C242" s="86" t="inlineStr">
        <is>
          <t>False</t>
        </is>
      </c>
      <c r="D242" s="82" t="n">
        <v>45627.66851851852</v>
      </c>
      <c r="E242" s="82" t="n">
        <v>0.8618316283913507</v>
      </c>
      <c r="F242" s="82" t="n">
        <v>0.8052175633883973</v>
      </c>
      <c r="G242" s="82" t="n">
        <v>160</v>
      </c>
      <c r="H242" s="82" t="n">
        <v>0</v>
      </c>
      <c r="I242" s="86" t="n">
        <v>8.240639709604494e+18</v>
      </c>
      <c r="J242" s="86" t="n"/>
    </row>
    <row r="243">
      <c r="C243" s="86" t="inlineStr">
        <is>
          <t>False</t>
        </is>
      </c>
      <c r="D243" s="82" t="n">
        <v>45627.66853009259</v>
      </c>
      <c r="E243" s="82" t="n">
        <v>0.8445949958235237</v>
      </c>
      <c r="F243" s="82" t="n">
        <v>0.8213219146561653</v>
      </c>
      <c r="G243" s="82" t="n">
        <v>161</v>
      </c>
      <c r="H243" s="82" t="n">
        <v>0</v>
      </c>
      <c r="I243" s="86" t="n">
        <v>1.621772517643636e+19</v>
      </c>
      <c r="J243" s="86" t="n"/>
    </row>
    <row r="244">
      <c r="C244" s="86" t="inlineStr">
        <is>
          <t>False</t>
        </is>
      </c>
      <c r="D244" s="82" t="n">
        <v>45627.66854166667</v>
      </c>
      <c r="E244" s="82" t="n">
        <v>0.8699328456982295</v>
      </c>
      <c r="F244" s="82" t="n">
        <v>0.854174791242412</v>
      </c>
      <c r="G244" s="82" t="n">
        <v>162</v>
      </c>
      <c r="H244" s="82" t="n">
        <v>0</v>
      </c>
      <c r="I244" s="86" t="n">
        <v>4.713994463133493e+18</v>
      </c>
      <c r="J244" s="86" t="n"/>
    </row>
    <row r="245">
      <c r="C245" s="86" t="inlineStr">
        <is>
          <t>False</t>
        </is>
      </c>
      <c r="D245" s="82" t="n">
        <v>45627.66855324074</v>
      </c>
      <c r="E245" s="82" t="n">
        <v>0.8873315026121941</v>
      </c>
      <c r="F245" s="82" t="n">
        <v>0.8370912954175638</v>
      </c>
      <c r="G245" s="82" t="n">
        <v>163</v>
      </c>
      <c r="H245" s="82" t="n">
        <v>0</v>
      </c>
      <c r="I245" s="86" t="n">
        <v>1.126347036021131e+19</v>
      </c>
      <c r="J245" s="86" t="n"/>
    </row>
    <row r="246">
      <c r="C246" s="86" t="inlineStr">
        <is>
          <t>False</t>
        </is>
      </c>
      <c r="D246" s="82" t="n">
        <v>45627.66856481481</v>
      </c>
      <c r="E246" s="82" t="n">
        <v>0.8873315026121941</v>
      </c>
      <c r="F246" s="82" t="n">
        <v>0.8370912954175638</v>
      </c>
      <c r="G246" s="82" t="n">
        <v>164</v>
      </c>
      <c r="H246" s="82" t="n">
        <v>0</v>
      </c>
      <c r="I246" s="86" t="n">
        <v>1.581614852508606e+19</v>
      </c>
      <c r="J246" s="86" t="n"/>
    </row>
    <row r="247">
      <c r="C247" s="86" t="inlineStr">
        <is>
          <t>False</t>
        </is>
      </c>
      <c r="D247" s="82" t="n">
        <v>45627.66857638889</v>
      </c>
      <c r="E247" s="82" t="n">
        <v>0.905078132664438</v>
      </c>
      <c r="F247" s="82" t="n">
        <v>0.8036076436008612</v>
      </c>
      <c r="G247" s="82" t="n">
        <v>165</v>
      </c>
      <c r="H247" s="82" t="n">
        <v>0</v>
      </c>
      <c r="I247" s="86" t="n">
        <v>1.412097448838485e+18</v>
      </c>
      <c r="J247" s="86" t="n"/>
    </row>
    <row r="248">
      <c r="C248" s="86" t="inlineStr">
        <is>
          <t>False</t>
        </is>
      </c>
      <c r="D248" s="82" t="n">
        <v>45627.66858796297</v>
      </c>
      <c r="E248" s="82" t="n">
        <v>0.8779257886845048</v>
      </c>
      <c r="F248" s="82" t="n">
        <v>0.7794994142928354</v>
      </c>
      <c r="G248" s="82" t="n">
        <v>166</v>
      </c>
      <c r="H248" s="82" t="n">
        <v>0</v>
      </c>
      <c r="I248" s="86" t="n">
        <v>1.036730094972332e+19</v>
      </c>
      <c r="J248" s="86" t="n"/>
    </row>
    <row r="249">
      <c r="C249" s="86" t="inlineStr">
        <is>
          <t>False</t>
        </is>
      </c>
      <c r="D249" s="82" t="n">
        <v>45627.66859953704</v>
      </c>
      <c r="E249" s="82" t="n">
        <v>0.8603672729108146</v>
      </c>
      <c r="F249" s="82" t="n">
        <v>0.7405244435781936</v>
      </c>
      <c r="G249" s="82" t="n">
        <v>167</v>
      </c>
      <c r="H249" s="82" t="n">
        <v>0</v>
      </c>
      <c r="I249" s="86" t="n">
        <v>9.102806205746202e+18</v>
      </c>
      <c r="J249" s="86" t="n"/>
    </row>
    <row r="250">
      <c r="C250" s="86" t="inlineStr">
        <is>
          <t>False</t>
        </is>
      </c>
      <c r="D250" s="82" t="n">
        <v>45627.66861111111</v>
      </c>
      <c r="E250" s="82" t="n">
        <v>0.8517636001817065</v>
      </c>
      <c r="F250" s="82" t="n">
        <v>0.7183087102708478</v>
      </c>
      <c r="G250" s="82" t="n">
        <v>168</v>
      </c>
      <c r="H250" s="82" t="n">
        <v>0</v>
      </c>
      <c r="I250" s="86" t="n">
        <v>9.076981493314589e+17</v>
      </c>
      <c r="J250" s="86" t="n"/>
    </row>
    <row r="251">
      <c r="C251" s="86" t="inlineStr">
        <is>
          <t>False</t>
        </is>
      </c>
      <c r="D251" s="82" t="n">
        <v>45627.66862268518</v>
      </c>
      <c r="E251" s="82" t="n">
        <v>0.8432459641798894</v>
      </c>
      <c r="F251" s="82" t="n">
        <v>0.7470410586816817</v>
      </c>
      <c r="G251" s="82" t="n">
        <v>169</v>
      </c>
      <c r="H251" s="82" t="n">
        <v>0</v>
      </c>
      <c r="I251" s="86" t="n">
        <v>7.200829889057599e+18</v>
      </c>
      <c r="J251" s="86" t="n"/>
    </row>
    <row r="252">
      <c r="C252" s="86" t="inlineStr">
        <is>
          <t>False</t>
        </is>
      </c>
      <c r="D252" s="82" t="n">
        <v>45627.66863425926</v>
      </c>
      <c r="E252" s="82" t="n">
        <v>0.8179485852544927</v>
      </c>
      <c r="F252" s="82" t="n">
        <v>0.7694522904421321</v>
      </c>
      <c r="G252" s="82" t="n">
        <v>170</v>
      </c>
      <c r="H252" s="82" t="n">
        <v>0</v>
      </c>
      <c r="I252" s="86" t="n">
        <v>1.731360810146905e+19</v>
      </c>
      <c r="J252" s="86" t="n"/>
    </row>
    <row r="253">
      <c r="C253" s="86" t="inlineStr">
        <is>
          <t>False</t>
        </is>
      </c>
      <c r="D253" s="82" t="n">
        <v>45627.66864583334</v>
      </c>
      <c r="E253" s="82" t="n">
        <v>0.8015896135494028</v>
      </c>
      <c r="F253" s="82" t="n">
        <v>0.7771468133465534</v>
      </c>
      <c r="G253" s="82" t="n">
        <v>171</v>
      </c>
      <c r="H253" s="82" t="n">
        <v>0</v>
      </c>
      <c r="I253" s="86" t="n">
        <v>7.043199609490253e+18</v>
      </c>
      <c r="J253" s="86" t="n"/>
    </row>
    <row r="254">
      <c r="C254" s="86" t="inlineStr">
        <is>
          <t>False</t>
        </is>
      </c>
      <c r="D254" s="82" t="n">
        <v>45627.6686574074</v>
      </c>
      <c r="E254" s="82" t="n">
        <v>0.8015896135494028</v>
      </c>
      <c r="F254" s="82" t="n">
        <v>0.7693753452130879</v>
      </c>
      <c r="G254" s="82" t="n">
        <v>172</v>
      </c>
      <c r="H254" s="82" t="n">
        <v>0</v>
      </c>
      <c r="I254" s="86" t="n">
        <v>1.4353895924864e+19</v>
      </c>
      <c r="J254" s="86" t="n"/>
    </row>
    <row r="255">
      <c r="C255" s="86" t="inlineStr">
        <is>
          <t>False</t>
        </is>
      </c>
      <c r="D255" s="82" t="n">
        <v>45627.66866898148</v>
      </c>
      <c r="E255" s="82" t="n">
        <v>0.7695260290074267</v>
      </c>
      <c r="F255" s="82" t="n">
        <v>0.7462940848566952</v>
      </c>
      <c r="G255" s="82" t="n">
        <v>173</v>
      </c>
      <c r="H255" s="82" t="n">
        <v>0</v>
      </c>
      <c r="I255" s="86" t="n">
        <v>1.210458499538958e+19</v>
      </c>
      <c r="J255" s="86" t="n"/>
    </row>
    <row r="256">
      <c r="C256" s="86" t="inlineStr">
        <is>
          <t>False</t>
        </is>
      </c>
      <c r="D256" s="82" t="n">
        <v>45627.66868055556</v>
      </c>
      <c r="E256" s="82" t="n">
        <v>0.777221289297501</v>
      </c>
      <c r="F256" s="82" t="n">
        <v>0.7164423214624274</v>
      </c>
      <c r="G256" s="82" t="n">
        <v>174</v>
      </c>
      <c r="H256" s="82" t="n">
        <v>0</v>
      </c>
      <c r="I256" s="86" t="n">
        <v>1.702785486459585e+19</v>
      </c>
      <c r="J256" s="86" t="n"/>
    </row>
    <row r="257">
      <c r="C257" s="86" t="inlineStr">
        <is>
          <t>False</t>
        </is>
      </c>
      <c r="D257" s="82" t="n">
        <v>45627.66869212963</v>
      </c>
      <c r="E257" s="82" t="n">
        <v>0.7539046506185759</v>
      </c>
      <c r="F257" s="82" t="n">
        <v>0.7379355911063002</v>
      </c>
      <c r="G257" s="82" t="n">
        <v>175</v>
      </c>
      <c r="H257" s="82" t="n">
        <v>0</v>
      </c>
      <c r="I257" s="86" t="n">
        <v>4.014400343100946e+17</v>
      </c>
      <c r="J257" s="86" t="n"/>
    </row>
    <row r="258">
      <c r="C258" s="86" t="inlineStr">
        <is>
          <t>False</t>
        </is>
      </c>
      <c r="D258" s="82" t="n">
        <v>45627.6687037037</v>
      </c>
      <c r="E258" s="82" t="n">
        <v>0.7689827436309474</v>
      </c>
      <c r="F258" s="82" t="n">
        <v>0.7453149470173632</v>
      </c>
      <c r="G258" s="82" t="n">
        <v>176</v>
      </c>
      <c r="H258" s="82" t="n">
        <v>0</v>
      </c>
      <c r="I258" s="86" t="n">
        <v>5.214319593033217e+17</v>
      </c>
      <c r="J258" s="86" t="n"/>
    </row>
    <row r="259">
      <c r="C259" s="86" t="inlineStr">
        <is>
          <t>False</t>
        </is>
      </c>
      <c r="D259" s="82" t="n">
        <v>45627.66871527778</v>
      </c>
      <c r="E259" s="82" t="n">
        <v>0.7689827436309474</v>
      </c>
      <c r="F259" s="82" t="n">
        <v>0.7229554986068423</v>
      </c>
      <c r="G259" s="82" t="n">
        <v>177</v>
      </c>
      <c r="H259" s="82" t="n">
        <v>0</v>
      </c>
      <c r="I259" s="86" t="n">
        <v>4.968399097629064e+18</v>
      </c>
      <c r="J259" s="86" t="n"/>
    </row>
    <row r="260">
      <c r="C260" s="86" t="inlineStr">
        <is>
          <t>False</t>
        </is>
      </c>
      <c r="D260" s="82" t="n">
        <v>45627.66872685185</v>
      </c>
      <c r="E260" s="82" t="n">
        <v>0.7843623985035664</v>
      </c>
      <c r="F260" s="82" t="n">
        <v>0.6868077236765001</v>
      </c>
      <c r="G260" s="82" t="n">
        <v>178</v>
      </c>
      <c r="H260" s="82" t="n">
        <v>0</v>
      </c>
      <c r="I260" s="86" t="n">
        <v>4.657957938294163e+18</v>
      </c>
      <c r="J260" s="86" t="n"/>
    </row>
    <row r="261">
      <c r="C261" s="86" t="inlineStr">
        <is>
          <t>False</t>
        </is>
      </c>
      <c r="D261" s="82" t="n">
        <v>45627.66873842593</v>
      </c>
      <c r="E261" s="82" t="n">
        <v>0.7843623985035664</v>
      </c>
      <c r="F261" s="82" t="n">
        <v>0.6936758009132651</v>
      </c>
      <c r="G261" s="82" t="n">
        <v>179</v>
      </c>
      <c r="H261" s="82" t="n">
        <v>0</v>
      </c>
      <c r="I261" s="86" t="n">
        <v>9.466617795177542e+18</v>
      </c>
      <c r="J261" s="86" t="n"/>
    </row>
    <row r="262">
      <c r="C262" s="86" t="inlineStr">
        <is>
          <t>False</t>
        </is>
      </c>
      <c r="D262" s="82" t="n">
        <v>45627.66875</v>
      </c>
      <c r="E262" s="82" t="n">
        <v>0.7843623985035664</v>
      </c>
      <c r="F262" s="82" t="n">
        <v>0.7144860749406631</v>
      </c>
      <c r="G262" s="82" t="n">
        <v>180</v>
      </c>
      <c r="H262" s="82" t="n">
        <v>0</v>
      </c>
      <c r="I262" s="86" t="n">
        <v>8.399729996674973e+18</v>
      </c>
      <c r="J262" s="86" t="n"/>
    </row>
    <row r="263">
      <c r="C263" s="86" t="inlineStr">
        <is>
          <t>False</t>
        </is>
      </c>
      <c r="D263" s="82" t="n">
        <v>45627.66876157407</v>
      </c>
      <c r="E263" s="82" t="n">
        <v>0.7608315265484593</v>
      </c>
      <c r="F263" s="82" t="n">
        <v>0.7430655179382897</v>
      </c>
      <c r="G263" s="82" t="n">
        <v>181</v>
      </c>
      <c r="H263" s="82" t="n">
        <v>0</v>
      </c>
      <c r="I263" s="86" t="n">
        <v>1.570555474700896e+19</v>
      </c>
      <c r="J263" s="86" t="n"/>
    </row>
    <row r="264">
      <c r="C264" s="86" t="inlineStr">
        <is>
          <t>False</t>
        </is>
      </c>
      <c r="D264" s="82" t="n">
        <v>45627.66877314815</v>
      </c>
      <c r="E264" s="82" t="n">
        <v>0.7836564723449131</v>
      </c>
      <c r="F264" s="82" t="n">
        <v>0.7059122420413751</v>
      </c>
      <c r="G264" s="82" t="n">
        <v>182</v>
      </c>
      <c r="H264" s="82" t="n">
        <v>0</v>
      </c>
      <c r="I264" s="86" t="n">
        <v>1.227102554777373e+19</v>
      </c>
      <c r="J264" s="86" t="n"/>
    </row>
    <row r="265">
      <c r="C265" s="86" t="inlineStr">
        <is>
          <t>False</t>
        </is>
      </c>
      <c r="D265" s="82" t="n">
        <v>45627.66878472222</v>
      </c>
      <c r="E265" s="82" t="n">
        <v>0.7914930370683623</v>
      </c>
      <c r="F265" s="82" t="n">
        <v>0.7412078541434439</v>
      </c>
      <c r="G265" s="82" t="n">
        <v>183</v>
      </c>
      <c r="H265" s="82" t="n">
        <v>0</v>
      </c>
      <c r="I265" s="86" t="n">
        <v>1.762347732429989e+19</v>
      </c>
      <c r="J265" s="86" t="n"/>
    </row>
    <row r="266">
      <c r="C266" s="86" t="inlineStr">
        <is>
          <t>False</t>
        </is>
      </c>
      <c r="D266" s="82" t="n">
        <v>45627.6687962963</v>
      </c>
      <c r="E266" s="82" t="n">
        <v>0.7914930370683623</v>
      </c>
      <c r="F266" s="82" t="n">
        <v>0.7115595399777062</v>
      </c>
      <c r="G266" s="82" t="n">
        <v>184</v>
      </c>
      <c r="H266" s="82" t="n">
        <v>0</v>
      </c>
      <c r="I266" s="86" t="n">
        <v>1.783078845504378e+19</v>
      </c>
      <c r="J266" s="86" t="n"/>
    </row>
    <row r="267">
      <c r="C267" s="86" t="inlineStr">
        <is>
          <t>False</t>
        </is>
      </c>
      <c r="D267" s="82" t="n">
        <v>45627.66880787037</v>
      </c>
      <c r="E267" s="82" t="n">
        <v>0.7914930370683623</v>
      </c>
      <c r="F267" s="82" t="n">
        <v>0.7044439445779291</v>
      </c>
      <c r="G267" s="82" t="n">
        <v>185</v>
      </c>
      <c r="H267" s="82" t="n">
        <v>0</v>
      </c>
      <c r="I267" s="86" t="n">
        <v>6.518829725547436e+18</v>
      </c>
      <c r="J267" s="86" t="n"/>
    </row>
    <row r="268">
      <c r="C268" s="86" t="inlineStr">
        <is>
          <t>False</t>
        </is>
      </c>
      <c r="D268" s="82" t="n">
        <v>45627.66881944444</v>
      </c>
      <c r="E268" s="82" t="n">
        <v>0.7598333155856277</v>
      </c>
      <c r="F268" s="82" t="n">
        <v>0.7044439445779291</v>
      </c>
      <c r="G268" s="82" t="n">
        <v>186</v>
      </c>
      <c r="H268" s="82" t="n">
        <v>0</v>
      </c>
      <c r="I268" s="86" t="n">
        <v>1.398360477576492e+19</v>
      </c>
      <c r="J268" s="86" t="n"/>
    </row>
    <row r="269">
      <c r="C269" s="86" t="inlineStr">
        <is>
          <t>False</t>
        </is>
      </c>
      <c r="D269" s="82" t="n">
        <v>45627.66883101852</v>
      </c>
      <c r="E269" s="82" t="n">
        <v>0.7522349824297715</v>
      </c>
      <c r="F269" s="82" t="n">
        <v>0.6973995051321499</v>
      </c>
      <c r="G269" s="82" t="n">
        <v>187</v>
      </c>
      <c r="H269" s="82" t="n">
        <v>0</v>
      </c>
      <c r="I269" s="86" t="n">
        <v>1.841438212598897e+19</v>
      </c>
      <c r="J269" s="86" t="n"/>
    </row>
    <row r="270">
      <c r="C270" s="86" t="inlineStr">
        <is>
          <t>False</t>
        </is>
      </c>
      <c r="D270" s="82" t="n">
        <v>45627.66884259259</v>
      </c>
      <c r="E270" s="82" t="n">
        <v>0.7597573322540692</v>
      </c>
      <c r="F270" s="82" t="n">
        <v>0.7252954853374359</v>
      </c>
      <c r="G270" s="82" t="n">
        <v>188</v>
      </c>
      <c r="H270" s="82" t="n">
        <v>0</v>
      </c>
      <c r="I270" s="86" t="n">
        <v>2.823712190884483e+18</v>
      </c>
      <c r="J270" s="86" t="n"/>
    </row>
    <row r="271">
      <c r="C271" s="86" t="inlineStr">
        <is>
          <t>False</t>
        </is>
      </c>
      <c r="D271" s="82" t="n">
        <v>45627.66885416667</v>
      </c>
      <c r="E271" s="82" t="n">
        <v>0.7369646122864471</v>
      </c>
      <c r="F271" s="82" t="n">
        <v>0.7543073047509334</v>
      </c>
      <c r="G271" s="82" t="n">
        <v>189</v>
      </c>
      <c r="H271" s="82" t="n">
        <v>0</v>
      </c>
      <c r="I271" s="86" t="n">
        <v>1.278351203619436e+18</v>
      </c>
      <c r="J271" s="86" t="n"/>
    </row>
    <row r="272">
      <c r="C272" s="86" t="inlineStr">
        <is>
          <t>False</t>
        </is>
      </c>
      <c r="D272" s="82" t="n">
        <v>45627.66886574074</v>
      </c>
      <c r="E272" s="82" t="n">
        <v>0.7738128429007695</v>
      </c>
      <c r="F272" s="82" t="n">
        <v>0.7165919395133867</v>
      </c>
      <c r="G272" s="82" t="n">
        <v>190</v>
      </c>
      <c r="H272" s="82" t="n">
        <v>0</v>
      </c>
      <c r="I272" s="86" t="n">
        <v>8.027745860473859e+18</v>
      </c>
      <c r="J272" s="86" t="n"/>
    </row>
    <row r="273">
      <c r="C273" s="86" t="inlineStr">
        <is>
          <t>False</t>
        </is>
      </c>
      <c r="D273" s="82" t="n">
        <v>45627.66887731481</v>
      </c>
      <c r="E273" s="82" t="n">
        <v>0.7428603291847387</v>
      </c>
      <c r="F273" s="82" t="n">
        <v>0.702260100723119</v>
      </c>
      <c r="G273" s="82" t="n">
        <v>191</v>
      </c>
      <c r="H273" s="82" t="n">
        <v>0</v>
      </c>
      <c r="I273" s="86" t="n">
        <v>1.055201715866749e+19</v>
      </c>
      <c r="J273" s="86" t="n"/>
    </row>
    <row r="274">
      <c r="C274" s="86" t="inlineStr">
        <is>
          <t>False</t>
        </is>
      </c>
      <c r="D274" s="82" t="n">
        <v>45627.66888888889</v>
      </c>
      <c r="E274" s="82" t="n">
        <v>0.7354317258928913</v>
      </c>
      <c r="F274" s="82" t="n">
        <v>0.667147095686963</v>
      </c>
      <c r="G274" s="82" t="n">
        <v>192</v>
      </c>
      <c r="H274" s="82" t="n">
        <v>0</v>
      </c>
      <c r="I274" s="86" t="n">
        <v>2.06018207739763e+18</v>
      </c>
      <c r="J274" s="86" t="n"/>
    </row>
    <row r="275">
      <c r="C275" s="86" t="inlineStr">
        <is>
          <t>False</t>
        </is>
      </c>
      <c r="D275" s="82" t="n">
        <v>45627.66890046297</v>
      </c>
      <c r="E275" s="82" t="n">
        <v>0.7060144568571756</v>
      </c>
      <c r="F275" s="82" t="n">
        <v>0.6804900376007023</v>
      </c>
      <c r="G275" s="82" t="n">
        <v>193</v>
      </c>
      <c r="H275" s="82" t="n">
        <v>0</v>
      </c>
      <c r="I275" s="86" t="n">
        <v>1.277426520791457e+19</v>
      </c>
      <c r="J275" s="86" t="n"/>
    </row>
    <row r="276">
      <c r="C276" s="86" t="inlineStr">
        <is>
          <t>False</t>
        </is>
      </c>
      <c r="D276" s="82" t="n">
        <v>45627.66891203704</v>
      </c>
      <c r="E276" s="82" t="n">
        <v>0.7060144568571756</v>
      </c>
      <c r="F276" s="82" t="n">
        <v>0.6872949379767093</v>
      </c>
      <c r="G276" s="82" t="n">
        <v>194</v>
      </c>
      <c r="H276" s="82" t="n">
        <v>0</v>
      </c>
      <c r="I276" s="86" t="n">
        <v>1.240197462161306e+18</v>
      </c>
      <c r="J276" s="86" t="n"/>
    </row>
    <row r="277">
      <c r="C277" s="86" t="inlineStr">
        <is>
          <t>False</t>
        </is>
      </c>
      <c r="D277" s="82" t="n">
        <v>45627.66892361111</v>
      </c>
      <c r="E277" s="82" t="n">
        <v>0.6918941677200321</v>
      </c>
      <c r="F277" s="82" t="n">
        <v>0.6804219885969421</v>
      </c>
      <c r="G277" s="82" t="n">
        <v>195</v>
      </c>
      <c r="H277" s="82" t="n">
        <v>0</v>
      </c>
      <c r="I277" s="86" t="n">
        <v>1.227009659026794e+19</v>
      </c>
      <c r="J277" s="86" t="n"/>
    </row>
    <row r="278">
      <c r="C278" s="86" t="inlineStr">
        <is>
          <t>False</t>
        </is>
      </c>
      <c r="D278" s="82" t="n">
        <v>45627.66893518518</v>
      </c>
      <c r="E278" s="82" t="n">
        <v>0.6780562843656315</v>
      </c>
      <c r="F278" s="82" t="n">
        <v>0.6872262084829116</v>
      </c>
      <c r="G278" s="82" t="n">
        <v>196</v>
      </c>
      <c r="H278" s="82" t="n">
        <v>0</v>
      </c>
      <c r="I278" s="86" t="n">
        <v>1.149670365050058e+19</v>
      </c>
      <c r="J278" s="86" t="n"/>
    </row>
    <row r="279">
      <c r="C279" s="86" t="inlineStr">
        <is>
          <t>False</t>
        </is>
      </c>
      <c r="D279" s="82" t="n">
        <v>45627.66894675926</v>
      </c>
      <c r="E279" s="82" t="n">
        <v>0.6712757215219751</v>
      </c>
      <c r="F279" s="82" t="n">
        <v>0.6734816843132534</v>
      </c>
      <c r="G279" s="82" t="n">
        <v>197</v>
      </c>
      <c r="H279" s="82" t="n">
        <v>0</v>
      </c>
      <c r="I279" s="86" t="n">
        <v>7.159083502837662e+18</v>
      </c>
      <c r="J279" s="86" t="n"/>
    </row>
    <row r="280">
      <c r="C280" s="86" t="inlineStr">
        <is>
          <t>False</t>
        </is>
      </c>
      <c r="D280" s="82" t="n">
        <v>45627.66895833334</v>
      </c>
      <c r="E280" s="82" t="n">
        <v>0.6578502070915356</v>
      </c>
      <c r="F280" s="82" t="n">
        <v>0.693686134842651</v>
      </c>
      <c r="G280" s="82" t="n">
        <v>198</v>
      </c>
      <c r="H280" s="82" t="n">
        <v>0</v>
      </c>
      <c r="I280" s="86" t="n">
        <v>1.509927309461375e+18</v>
      </c>
      <c r="J280" s="86" t="n"/>
    </row>
    <row r="281">
      <c r="C281" s="86" t="inlineStr">
        <is>
          <t>False</t>
        </is>
      </c>
      <c r="D281" s="82" t="n">
        <v>45627.6689699074</v>
      </c>
      <c r="E281" s="82" t="n">
        <v>0.6907427174461125</v>
      </c>
      <c r="F281" s="82" t="n">
        <v>0.7214335802363571</v>
      </c>
      <c r="G281" s="82" t="n">
        <v>199</v>
      </c>
      <c r="H281" s="82" t="n">
        <v>0</v>
      </c>
      <c r="I281" s="86" t="n">
        <v>1.280294168971389e+19</v>
      </c>
      <c r="J281" s="86" t="n"/>
    </row>
    <row r="282">
      <c r="C282" s="86" t="inlineStr">
        <is>
          <t>False</t>
        </is>
      </c>
      <c r="D282" s="82" t="n">
        <v>45627.66898148148</v>
      </c>
      <c r="E282" s="82" t="n">
        <v>0.6907427174461125</v>
      </c>
      <c r="F282" s="82" t="n">
        <v>0.6853619012245392</v>
      </c>
      <c r="G282" s="82" t="n">
        <v>200</v>
      </c>
      <c r="H282" s="82" t="n">
        <v>0</v>
      </c>
      <c r="I282" s="86" t="n">
        <v>1.788393100486534e+19</v>
      </c>
      <c r="J282" s="86" t="n"/>
    </row>
    <row r="283">
      <c r="C283" s="86" t="inlineStr">
        <is>
          <t>False</t>
        </is>
      </c>
      <c r="D283" s="82" t="n">
        <v>45627.66899305556</v>
      </c>
      <c r="E283" s="82" t="n">
        <v>0.6769278630971902</v>
      </c>
      <c r="F283" s="82" t="n">
        <v>0.6579474251755576</v>
      </c>
      <c r="G283" s="82" t="n">
        <v>201</v>
      </c>
      <c r="H283" s="82" t="n">
        <v>0</v>
      </c>
      <c r="I283" s="86" t="n">
        <v>7.693353393185417e+18</v>
      </c>
      <c r="J283" s="86" t="n"/>
    </row>
    <row r="284">
      <c r="C284" s="86" t="inlineStr">
        <is>
          <t>False</t>
        </is>
      </c>
      <c r="D284" s="82" t="n">
        <v>45627.66900462963</v>
      </c>
      <c r="E284" s="82" t="n">
        <v>0.6430814699423307</v>
      </c>
      <c r="F284" s="82" t="n">
        <v>0.6316295281685352</v>
      </c>
      <c r="G284" s="82" t="n">
        <v>202</v>
      </c>
      <c r="H284" s="82" t="n">
        <v>0</v>
      </c>
      <c r="I284" s="86" t="n">
        <v>3.189684831860355e+18</v>
      </c>
      <c r="J284" s="86" t="n"/>
    </row>
    <row r="285">
      <c r="C285" s="86" t="inlineStr">
        <is>
          <t>False</t>
        </is>
      </c>
      <c r="D285" s="82" t="n">
        <v>45627.6690162037</v>
      </c>
      <c r="E285" s="82" t="n">
        <v>0.6109273964452142</v>
      </c>
      <c r="F285" s="82" t="n">
        <v>0.6126806423234792</v>
      </c>
      <c r="G285" s="82" t="n">
        <v>203</v>
      </c>
      <c r="H285" s="82" t="n">
        <v>0</v>
      </c>
      <c r="I285" s="86" t="n">
        <v>4.65000881204176e+18</v>
      </c>
      <c r="J285" s="86" t="n"/>
    </row>
    <row r="286">
      <c r="C286" s="86" t="inlineStr">
        <is>
          <t>False</t>
        </is>
      </c>
      <c r="D286" s="82" t="n">
        <v>45627.66902777777</v>
      </c>
      <c r="E286" s="82" t="n">
        <v>0.6109273964452142</v>
      </c>
      <c r="F286" s="82" t="n">
        <v>0.58817341663054</v>
      </c>
      <c r="G286" s="82" t="n">
        <v>204</v>
      </c>
      <c r="H286" s="82" t="n">
        <v>0</v>
      </c>
      <c r="I286" s="86" t="n">
        <v>1.801692356039724e+19</v>
      </c>
      <c r="J286" s="86" t="n"/>
    </row>
    <row r="287">
      <c r="C287" s="86" t="inlineStr">
        <is>
          <t>False</t>
        </is>
      </c>
      <c r="D287" s="82" t="n">
        <v>45627.66903935185</v>
      </c>
      <c r="E287" s="82" t="n">
        <v>0.6109273964452142</v>
      </c>
      <c r="F287" s="82" t="n">
        <v>0.5822916824642346</v>
      </c>
      <c r="G287" s="82" t="n">
        <v>205</v>
      </c>
      <c r="H287" s="82" t="n">
        <v>0</v>
      </c>
      <c r="I287" s="86" t="n">
        <v>1.758610306093137e+19</v>
      </c>
      <c r="J287" s="86" t="n"/>
    </row>
    <row r="288">
      <c r="C288" s="86" t="inlineStr">
        <is>
          <t>False</t>
        </is>
      </c>
      <c r="D288" s="82" t="n">
        <v>45627.66905092593</v>
      </c>
      <c r="E288" s="82" t="n">
        <v>0.6292552183385707</v>
      </c>
      <c r="F288" s="82" t="n">
        <v>0.5997604329381616</v>
      </c>
      <c r="G288" s="82" t="n">
        <v>206</v>
      </c>
      <c r="H288" s="82" t="n">
        <v>0</v>
      </c>
      <c r="I288" s="86" t="n">
        <v>1.21800661663967e+19</v>
      </c>
      <c r="J288" s="86" t="n"/>
    </row>
    <row r="289">
      <c r="C289" s="86" t="inlineStr">
        <is>
          <t>False</t>
        </is>
      </c>
      <c r="D289" s="82" t="n">
        <v>45627.6690625</v>
      </c>
      <c r="E289" s="82" t="n">
        <v>0.6481328748887278</v>
      </c>
      <c r="F289" s="82" t="n">
        <v>0.5697724112912536</v>
      </c>
      <c r="G289" s="82" t="n">
        <v>207</v>
      </c>
      <c r="H289" s="82" t="n">
        <v>0</v>
      </c>
      <c r="I289" s="86" t="n">
        <v>3.941995516432969e+18</v>
      </c>
      <c r="J289" s="86" t="n"/>
    </row>
    <row r="290">
      <c r="C290" s="86" t="inlineStr">
        <is>
          <t>False</t>
        </is>
      </c>
      <c r="D290" s="82" t="n">
        <v>45627.66907407407</v>
      </c>
      <c r="E290" s="82" t="n">
        <v>0.6610955323865024</v>
      </c>
      <c r="F290" s="82" t="n">
        <v>0.5412837907266909</v>
      </c>
      <c r="G290" s="82" t="n">
        <v>208</v>
      </c>
      <c r="H290" s="82" t="n">
        <v>0</v>
      </c>
      <c r="I290" s="86" t="n">
        <v>1.565975596921586e+19</v>
      </c>
      <c r="J290" s="86" t="n"/>
    </row>
    <row r="291">
      <c r="C291" s="86" t="inlineStr">
        <is>
          <t>False</t>
        </is>
      </c>
      <c r="D291" s="82" t="n">
        <v>45627.66908564815</v>
      </c>
      <c r="E291" s="82" t="n">
        <v>0.6941503090058275</v>
      </c>
      <c r="F291" s="82" t="n">
        <v>0.5412837907266909</v>
      </c>
      <c r="G291" s="82" t="n">
        <v>209</v>
      </c>
      <c r="H291" s="82" t="n">
        <v>0</v>
      </c>
      <c r="I291" s="86" t="n">
        <v>5.7070086696457e+18</v>
      </c>
      <c r="J291" s="86" t="n"/>
    </row>
    <row r="292">
      <c r="C292" s="86" t="inlineStr">
        <is>
          <t>False</t>
        </is>
      </c>
      <c r="D292" s="82" t="n">
        <v>45627.66909722222</v>
      </c>
      <c r="E292" s="82" t="n">
        <v>0.680267302825711</v>
      </c>
      <c r="F292" s="82" t="n">
        <v>0.5196324390976232</v>
      </c>
      <c r="G292" s="82" t="n">
        <v>210</v>
      </c>
      <c r="H292" s="82" t="n">
        <v>0</v>
      </c>
      <c r="I292" s="86" t="n">
        <v>1.198923486565702e+19</v>
      </c>
      <c r="J292" s="86" t="n"/>
    </row>
    <row r="293">
      <c r="C293" s="86" t="inlineStr">
        <is>
          <t>False</t>
        </is>
      </c>
      <c r="D293" s="82" t="n">
        <v>45627.6691087963</v>
      </c>
      <c r="E293" s="82" t="n">
        <v>0.6870699758539681</v>
      </c>
      <c r="F293" s="82" t="n">
        <v>0.5092397903156708</v>
      </c>
      <c r="G293" s="82" t="n">
        <v>211</v>
      </c>
      <c r="H293" s="82" t="n">
        <v>0</v>
      </c>
      <c r="I293" s="86" t="n">
        <v>1.522826649747604e+19</v>
      </c>
      <c r="J293" s="86" t="n"/>
    </row>
    <row r="294">
      <c r="C294" s="86" t="inlineStr">
        <is>
          <t>False</t>
        </is>
      </c>
      <c r="D294" s="82" t="n">
        <v>45627.66912037037</v>
      </c>
      <c r="E294" s="82" t="n">
        <v>0.7214234746466666</v>
      </c>
      <c r="F294" s="82" t="n">
        <v>0.4990549945093574</v>
      </c>
      <c r="G294" s="82" t="n">
        <v>212</v>
      </c>
      <c r="H294" s="82" t="n">
        <v>0</v>
      </c>
      <c r="I294" s="86" t="n">
        <v>7.581774049386908e+18</v>
      </c>
      <c r="J294" s="86" t="n"/>
    </row>
    <row r="295">
      <c r="C295" s="86" t="inlineStr">
        <is>
          <t>False</t>
        </is>
      </c>
      <c r="D295" s="82" t="n">
        <v>45627.66913194444</v>
      </c>
      <c r="E295" s="82" t="n">
        <v>0.7430661788860666</v>
      </c>
      <c r="F295" s="82" t="n">
        <v>0.4741022447838895</v>
      </c>
      <c r="G295" s="82" t="n">
        <v>213</v>
      </c>
      <c r="H295" s="82" t="n">
        <v>0</v>
      </c>
      <c r="I295" s="86" t="n">
        <v>1.719978456174398e+19</v>
      </c>
      <c r="J295" s="86" t="n"/>
    </row>
    <row r="296">
      <c r="C296" s="86" t="inlineStr">
        <is>
          <t>False</t>
        </is>
      </c>
      <c r="D296" s="82" t="n">
        <v>45627.66914351852</v>
      </c>
      <c r="E296" s="82" t="n">
        <v>0.7282048553083453</v>
      </c>
      <c r="F296" s="82" t="n">
        <v>0.4741022447838895</v>
      </c>
      <c r="G296" s="82" t="n">
        <v>214</v>
      </c>
      <c r="H296" s="82" t="n">
        <v>0</v>
      </c>
      <c r="I296" s="86" t="n">
        <v>1.787770798885627e+19</v>
      </c>
      <c r="J296" s="86" t="n"/>
    </row>
    <row r="297">
      <c r="C297" s="86" t="inlineStr">
        <is>
          <t>False</t>
        </is>
      </c>
      <c r="D297" s="82" t="n">
        <v>45627.66915509259</v>
      </c>
      <c r="E297" s="82" t="n">
        <v>0.7573330495206791</v>
      </c>
      <c r="F297" s="82" t="n">
        <v>0.4598791774403728</v>
      </c>
      <c r="G297" s="82" t="n">
        <v>215</v>
      </c>
      <c r="H297" s="82" t="n">
        <v>0</v>
      </c>
      <c r="I297" s="86" t="n">
        <v>1.461494777331458e+19</v>
      </c>
      <c r="J297" s="86" t="n"/>
    </row>
    <row r="298">
      <c r="C298" s="86" t="inlineStr">
        <is>
          <t>False</t>
        </is>
      </c>
      <c r="D298" s="82" t="n">
        <v>45627.66916666667</v>
      </c>
      <c r="E298" s="82" t="n">
        <v>0.7724797105110928</v>
      </c>
      <c r="F298" s="82" t="n">
        <v>0.4828731363123914</v>
      </c>
      <c r="G298" s="82" t="n">
        <v>216</v>
      </c>
      <c r="H298" s="82" t="n">
        <v>0</v>
      </c>
      <c r="I298" s="86" t="n">
        <v>1.618099179846278e+19</v>
      </c>
      <c r="J298" s="86" t="n"/>
    </row>
    <row r="299">
      <c r="C299" s="86" t="inlineStr">
        <is>
          <t>False</t>
        </is>
      </c>
      <c r="D299" s="82" t="n">
        <v>45627.66917824074</v>
      </c>
      <c r="E299" s="82" t="n">
        <v>0.7493053191957599</v>
      </c>
      <c r="F299" s="82" t="n">
        <v>0.4925305990386393</v>
      </c>
      <c r="G299" s="82" t="n">
        <v>217</v>
      </c>
      <c r="H299" s="82" t="n">
        <v>0</v>
      </c>
      <c r="I299" s="86" t="n">
        <v>5.601054920881793e+18</v>
      </c>
      <c r="J299" s="86" t="n"/>
    </row>
    <row r="300">
      <c r="C300" s="86" t="inlineStr">
        <is>
          <t>False</t>
        </is>
      </c>
      <c r="D300" s="82" t="n">
        <v>45627.66918981481</v>
      </c>
      <c r="E300" s="82" t="n">
        <v>0.7792775319635904</v>
      </c>
      <c r="F300" s="82" t="n">
        <v>0.5073065170097985</v>
      </c>
      <c r="G300" s="82" t="n">
        <v>218</v>
      </c>
      <c r="H300" s="82" t="n">
        <v>0</v>
      </c>
      <c r="I300" s="86" t="n">
        <v>1.635775333625108e+19</v>
      </c>
      <c r="J300" s="86" t="n"/>
    </row>
    <row r="301">
      <c r="C301" s="86" t="inlineStr">
        <is>
          <t>False</t>
        </is>
      </c>
      <c r="D301" s="82" t="n">
        <v>45627.66920138889</v>
      </c>
      <c r="E301" s="82" t="n">
        <v>0.7948630826028622</v>
      </c>
      <c r="F301" s="82" t="n">
        <v>0.5174526473499944</v>
      </c>
      <c r="G301" s="82" t="n">
        <v>219</v>
      </c>
      <c r="H301" s="82" t="n">
        <v>0</v>
      </c>
      <c r="I301" s="86" t="n">
        <v>1.126363476960868e+19</v>
      </c>
      <c r="J301" s="86" t="n"/>
    </row>
    <row r="302">
      <c r="C302" s="86" t="inlineStr">
        <is>
          <t>False</t>
        </is>
      </c>
      <c r="D302" s="82" t="n">
        <v>45627.66921296297</v>
      </c>
      <c r="E302" s="82" t="n">
        <v>0.8346062367330054</v>
      </c>
      <c r="F302" s="82" t="n">
        <v>0.5433252797174941</v>
      </c>
      <c r="G302" s="82" t="n">
        <v>220</v>
      </c>
      <c r="H302" s="82" t="n">
        <v>0</v>
      </c>
      <c r="I302" s="86" t="n">
        <v>1.302307602432074e+19</v>
      </c>
      <c r="J302" s="86" t="n"/>
    </row>
    <row r="303">
      <c r="C303" s="86" t="inlineStr">
        <is>
          <t>False</t>
        </is>
      </c>
      <c r="D303" s="82" t="n">
        <v>45627.66922453704</v>
      </c>
      <c r="E303" s="82" t="n">
        <v>0.8346062367330054</v>
      </c>
      <c r="F303" s="82" t="n">
        <v>0.5704915437033689</v>
      </c>
      <c r="G303" s="82" t="n">
        <v>221</v>
      </c>
      <c r="H303" s="82" t="n">
        <v>0</v>
      </c>
      <c r="I303" s="86" t="n">
        <v>2.21646306904049e+18</v>
      </c>
      <c r="J303" s="86" t="n"/>
    </row>
    <row r="304">
      <c r="C304" s="86" t="inlineStr">
        <is>
          <t>False</t>
        </is>
      </c>
      <c r="D304" s="82" t="n">
        <v>45627.66923611111</v>
      </c>
      <c r="E304" s="82" t="n">
        <v>0.8512983614676655</v>
      </c>
      <c r="F304" s="82" t="n">
        <v>0.5647866282663352</v>
      </c>
      <c r="G304" s="82" t="n">
        <v>222</v>
      </c>
      <c r="H304" s="82" t="n">
        <v>0</v>
      </c>
      <c r="I304" s="86" t="n">
        <v>8.49439215439049e+18</v>
      </c>
      <c r="J304" s="86" t="n"/>
    </row>
    <row r="305">
      <c r="C305" s="86" t="inlineStr">
        <is>
          <t>False</t>
        </is>
      </c>
      <c r="D305" s="82" t="n">
        <v>45627.66924768518</v>
      </c>
      <c r="E305" s="82" t="n">
        <v>0.8342723942383121</v>
      </c>
      <c r="F305" s="82" t="n">
        <v>0.593025959679652</v>
      </c>
      <c r="G305" s="82" t="n">
        <v>223</v>
      </c>
      <c r="H305" s="82" t="n">
        <v>0</v>
      </c>
      <c r="I305" s="86" t="n">
        <v>5.350123583996761e+18</v>
      </c>
      <c r="J305" s="86" t="n"/>
    </row>
    <row r="306">
      <c r="C306" s="86" t="inlineStr">
        <is>
          <t>False</t>
        </is>
      </c>
      <c r="D306" s="82" t="n">
        <v>45627.66925925926</v>
      </c>
      <c r="E306" s="82" t="n">
        <v>0.8009014984687796</v>
      </c>
      <c r="F306" s="82" t="n">
        <v>0.6226772576636346</v>
      </c>
      <c r="G306" s="82" t="n">
        <v>224</v>
      </c>
      <c r="H306" s="82" t="n">
        <v>0</v>
      </c>
      <c r="I306" s="86" t="n">
        <v>1.605786927391755e+19</v>
      </c>
      <c r="J306" s="86" t="n"/>
    </row>
    <row r="307">
      <c r="C307" s="86" t="inlineStr">
        <is>
          <t>False</t>
        </is>
      </c>
      <c r="D307" s="82" t="n">
        <v>45627.66927083334</v>
      </c>
      <c r="E307" s="82" t="n">
        <v>0.8249285434228429</v>
      </c>
      <c r="F307" s="82" t="n">
        <v>0.6475843479701799</v>
      </c>
      <c r="G307" s="82" t="n">
        <v>225</v>
      </c>
      <c r="H307" s="82" t="n">
        <v>0</v>
      </c>
      <c r="I307" s="86" t="n">
        <v>1.34258083377837e+19</v>
      </c>
      <c r="J307" s="86" t="n"/>
    </row>
    <row r="308">
      <c r="C308" s="86" t="inlineStr">
        <is>
          <t>False</t>
        </is>
      </c>
      <c r="D308" s="82" t="n">
        <v>45627.66928240741</v>
      </c>
      <c r="E308" s="82" t="n">
        <v>0.8579256851597566</v>
      </c>
      <c r="F308" s="82" t="n">
        <v>0.6734877218889872</v>
      </c>
      <c r="G308" s="82" t="n">
        <v>226</v>
      </c>
      <c r="H308" s="82" t="n">
        <v>0</v>
      </c>
      <c r="I308" s="86" t="n">
        <v>1.829663029347296e+19</v>
      </c>
      <c r="J308" s="86" t="n"/>
    </row>
    <row r="309">
      <c r="C309" s="86" t="inlineStr">
        <is>
          <t>False</t>
        </is>
      </c>
      <c r="D309" s="82" t="n">
        <v>45627.66929398148</v>
      </c>
      <c r="E309" s="82" t="n">
        <v>0.8236086577533663</v>
      </c>
      <c r="F309" s="82" t="n">
        <v>0.6532830902323176</v>
      </c>
      <c r="G309" s="82" t="n">
        <v>227</v>
      </c>
      <c r="H309" s="82" t="n">
        <v>0</v>
      </c>
      <c r="I309" s="86" t="n">
        <v>1.809294448057847e+19</v>
      </c>
      <c r="J309" s="86" t="n"/>
    </row>
    <row r="310">
      <c r="C310" s="86" t="inlineStr">
        <is>
          <t>False</t>
        </is>
      </c>
      <c r="D310" s="82" t="n">
        <v>45627.66930555556</v>
      </c>
      <c r="E310" s="82" t="n">
        <v>0.782428224865698</v>
      </c>
      <c r="F310" s="82" t="n">
        <v>0.6859472447439334</v>
      </c>
      <c r="G310" s="82" t="n">
        <v>228</v>
      </c>
      <c r="H310" s="82" t="n">
        <v>0</v>
      </c>
      <c r="I310" s="86" t="n">
        <v>1.445920518165988e+19</v>
      </c>
      <c r="J310" s="86" t="n"/>
    </row>
    <row r="311">
      <c r="C311" s="86" t="inlineStr">
        <is>
          <t>False</t>
        </is>
      </c>
      <c r="D311" s="82" t="n">
        <v>45627.66931712963</v>
      </c>
      <c r="E311" s="82" t="n">
        <v>0.782428224865698</v>
      </c>
      <c r="F311" s="82" t="n">
        <v>0.6585093549541761</v>
      </c>
      <c r="G311" s="82" t="n">
        <v>229</v>
      </c>
      <c r="H311" s="82" t="n">
        <v>0</v>
      </c>
      <c r="I311" s="86" t="n">
        <v>2.974913774299246e+18</v>
      </c>
      <c r="J311" s="86" t="n"/>
    </row>
    <row r="312">
      <c r="C312" s="86" t="inlineStr">
        <is>
          <t>False</t>
        </is>
      </c>
      <c r="D312" s="82" t="n">
        <v>45627.66932870371</v>
      </c>
      <c r="E312" s="82" t="n">
        <v>0.813725353860326</v>
      </c>
      <c r="F312" s="82" t="n">
        <v>0.632168980756009</v>
      </c>
      <c r="G312" s="82" t="n">
        <v>230</v>
      </c>
      <c r="H312" s="82" t="n">
        <v>0</v>
      </c>
      <c r="I312" s="86" t="n">
        <v>1.059343908922962e+19</v>
      </c>
      <c r="J312" s="86" t="n"/>
    </row>
    <row r="313">
      <c r="C313" s="86" t="inlineStr">
        <is>
          <t>False</t>
        </is>
      </c>
      <c r="D313" s="82" t="n">
        <v>45627.66934027777</v>
      </c>
      <c r="E313" s="82" t="n">
        <v>0.7811763397059129</v>
      </c>
      <c r="F313" s="82" t="n">
        <v>0.632168980756009</v>
      </c>
      <c r="G313" s="82" t="n">
        <v>231</v>
      </c>
      <c r="H313" s="82" t="n">
        <v>0</v>
      </c>
      <c r="I313" s="86" t="n">
        <v>1.098842409981881e+19</v>
      </c>
      <c r="J313" s="86" t="n"/>
    </row>
    <row r="314">
      <c r="C314" s="86" t="inlineStr">
        <is>
          <t>False</t>
        </is>
      </c>
      <c r="D314" s="82" t="n">
        <v>45627.66935185185</v>
      </c>
      <c r="E314" s="82" t="n">
        <v>0.7655528129117947</v>
      </c>
      <c r="F314" s="82" t="n">
        <v>0.6384906705635691</v>
      </c>
      <c r="G314" s="82" t="n">
        <v>232</v>
      </c>
      <c r="H314" s="82" t="n">
        <v>0</v>
      </c>
      <c r="I314" s="86" t="n">
        <v>1.173029846726494e+19</v>
      </c>
      <c r="J314" s="86" t="n"/>
    </row>
    <row r="315">
      <c r="C315" s="86" t="inlineStr">
        <is>
          <t>False</t>
        </is>
      </c>
      <c r="D315" s="82" t="n">
        <v>45627.66936342593</v>
      </c>
      <c r="E315" s="82" t="n">
        <v>0.7808638691700306</v>
      </c>
      <c r="F315" s="82" t="n">
        <v>0.619335950446662</v>
      </c>
      <c r="G315" s="82" t="n">
        <v>233</v>
      </c>
      <c r="H315" s="82" t="n">
        <v>0</v>
      </c>
      <c r="I315" s="86" t="n">
        <v>7.034836083006531e+18</v>
      </c>
      <c r="J315" s="86" t="n"/>
    </row>
    <row r="316">
      <c r="C316" s="86" t="inlineStr">
        <is>
          <t>False</t>
        </is>
      </c>
      <c r="D316" s="82" t="n">
        <v>45627.669375</v>
      </c>
      <c r="E316" s="82" t="n">
        <v>0.8199070626285322</v>
      </c>
      <c r="F316" s="82" t="n">
        <v>0.6317226694555953</v>
      </c>
      <c r="G316" s="82" t="n">
        <v>234</v>
      </c>
      <c r="H316" s="82" t="n">
        <v>0</v>
      </c>
      <c r="I316" s="86" t="n">
        <v>1.25494649557064e+19</v>
      </c>
      <c r="J316" s="86" t="n"/>
    </row>
    <row r="317">
      <c r="C317" s="86" t="inlineStr">
        <is>
          <t>False</t>
        </is>
      </c>
      <c r="D317" s="82" t="n">
        <v>45627.66938657407</v>
      </c>
      <c r="E317" s="82" t="n">
        <v>0.7953098507496762</v>
      </c>
      <c r="F317" s="82" t="n">
        <v>0.6127709893719274</v>
      </c>
      <c r="G317" s="82" t="n">
        <v>235</v>
      </c>
      <c r="H317" s="82" t="n">
        <v>0</v>
      </c>
      <c r="I317" s="86" t="n">
        <v>1.270647648614151e+19</v>
      </c>
      <c r="J317" s="86" t="n"/>
    </row>
    <row r="318">
      <c r="C318" s="86" t="inlineStr">
        <is>
          <t>False</t>
        </is>
      </c>
      <c r="D318" s="82" t="n">
        <v>45627.66939814815</v>
      </c>
      <c r="E318" s="82" t="n">
        <v>0.7555443582121923</v>
      </c>
      <c r="F318" s="82" t="n">
        <v>0.6434095388405238</v>
      </c>
      <c r="G318" s="82" t="n">
        <v>236</v>
      </c>
      <c r="H318" s="82" t="n">
        <v>0</v>
      </c>
      <c r="I318" s="86" t="n">
        <v>8.458240644506593e+18</v>
      </c>
      <c r="J318" s="86" t="n"/>
    </row>
    <row r="319">
      <c r="C319" s="86" t="inlineStr">
        <is>
          <t>False</t>
        </is>
      </c>
      <c r="D319" s="82" t="n">
        <v>45627.66940972222</v>
      </c>
      <c r="E319" s="82" t="n">
        <v>0.7706552453764363</v>
      </c>
      <c r="F319" s="82" t="n">
        <v>0.6434095388405238</v>
      </c>
      <c r="G319" s="82" t="n">
        <v>237</v>
      </c>
      <c r="H319" s="82" t="n">
        <v>0</v>
      </c>
      <c r="I319" s="86" t="n">
        <v>1.356307576106145e+19</v>
      </c>
      <c r="J319" s="86" t="n"/>
    </row>
    <row r="320">
      <c r="C320" s="86" t="inlineStr">
        <is>
          <t>False</t>
        </is>
      </c>
      <c r="D320" s="82" t="n">
        <v>45627.6694212963</v>
      </c>
      <c r="E320" s="82" t="n">
        <v>0.7321224831076144</v>
      </c>
      <c r="F320" s="82" t="n">
        <v>0.6434095388405238</v>
      </c>
      <c r="G320" s="82" t="n">
        <v>238</v>
      </c>
      <c r="H320" s="82" t="n">
        <v>0</v>
      </c>
      <c r="I320" s="86" t="n">
        <v>1.377453468392743e+19</v>
      </c>
      <c r="J320" s="86" t="n"/>
    </row>
    <row r="321">
      <c r="C321" s="86" t="inlineStr">
        <is>
          <t>False</t>
        </is>
      </c>
      <c r="D321" s="82" t="n">
        <v>45627.66943287037</v>
      </c>
      <c r="E321" s="82" t="n">
        <v>0.7467649327697667</v>
      </c>
      <c r="F321" s="82" t="n">
        <v>0.67558001578255</v>
      </c>
      <c r="G321" s="82" t="n">
        <v>239</v>
      </c>
      <c r="H321" s="82" t="n">
        <v>0</v>
      </c>
      <c r="I321" s="86" t="n">
        <v>6.184619278378032e+18</v>
      </c>
      <c r="J321" s="86" t="n"/>
    </row>
    <row r="322">
      <c r="C322" s="86" t="inlineStr">
        <is>
          <t>False</t>
        </is>
      </c>
      <c r="D322" s="82" t="n">
        <v>45627.66944444444</v>
      </c>
      <c r="E322" s="82" t="n">
        <v>0.739297283442069</v>
      </c>
      <c r="F322" s="82" t="n">
        <v>0.67558001578255</v>
      </c>
      <c r="G322" s="82" t="n">
        <v>240</v>
      </c>
      <c r="H322" s="82" t="n">
        <v>0</v>
      </c>
      <c r="I322" s="86" t="n">
        <v>1.833049904862823e+19</v>
      </c>
      <c r="J322" s="86" t="n"/>
    </row>
    <row r="323">
      <c r="C323" s="86" t="inlineStr">
        <is>
          <t>False</t>
        </is>
      </c>
      <c r="D323" s="82" t="n">
        <v>45627.66945601852</v>
      </c>
      <c r="E323" s="82" t="n">
        <v>0.7319043106076484</v>
      </c>
      <c r="F323" s="82" t="n">
        <v>0.7093590165716775</v>
      </c>
      <c r="G323" s="82" t="n">
        <v>241</v>
      </c>
      <c r="H323" s="82" t="n">
        <v>0</v>
      </c>
      <c r="I323" s="86" t="n">
        <v>1.268869489264353e+19</v>
      </c>
      <c r="J323" s="86" t="n"/>
    </row>
    <row r="324">
      <c r="C324" s="86" t="inlineStr">
        <is>
          <t>False</t>
        </is>
      </c>
      <c r="D324" s="82" t="n">
        <v>45627.66946759259</v>
      </c>
      <c r="E324" s="82" t="n">
        <v>0.7611804830319543</v>
      </c>
      <c r="F324" s="82" t="n">
        <v>0.7377333772345447</v>
      </c>
      <c r="G324" s="82" t="n">
        <v>242</v>
      </c>
      <c r="H324" s="82" t="n">
        <v>0</v>
      </c>
      <c r="I324" s="86" t="n">
        <v>1.721866106326779e+19</v>
      </c>
      <c r="J324" s="86" t="n"/>
    </row>
    <row r="325">
      <c r="C325" s="86" t="inlineStr">
        <is>
          <t>False</t>
        </is>
      </c>
      <c r="D325" s="82" t="n">
        <v>45627.66947916667</v>
      </c>
      <c r="E325" s="82" t="n">
        <v>0.7916277023532325</v>
      </c>
      <c r="F325" s="82" t="n">
        <v>0.7598653785515811</v>
      </c>
      <c r="G325" s="82" t="n">
        <v>243</v>
      </c>
      <c r="H325" s="82" t="n">
        <v>0</v>
      </c>
      <c r="I325" s="86" t="n">
        <v>7.310939765323706e+17</v>
      </c>
      <c r="J325" s="86" t="n"/>
    </row>
    <row r="326">
      <c r="C326" s="86" t="inlineStr">
        <is>
          <t>False</t>
        </is>
      </c>
      <c r="D326" s="82" t="n">
        <v>45627.66949074074</v>
      </c>
      <c r="E326" s="82" t="n">
        <v>0.7520463172355709</v>
      </c>
      <c r="F326" s="82" t="n">
        <v>0.7446680709805494</v>
      </c>
      <c r="G326" s="82" t="n">
        <v>244</v>
      </c>
      <c r="H326" s="82" t="n">
        <v>0</v>
      </c>
      <c r="I326" s="86" t="n">
        <v>9.416495797907829e+18</v>
      </c>
      <c r="J326" s="86" t="n"/>
    </row>
    <row r="327">
      <c r="C327" s="86" t="inlineStr">
        <is>
          <t>False</t>
        </is>
      </c>
      <c r="D327" s="82" t="n">
        <v>45627.66950231481</v>
      </c>
      <c r="E327" s="82" t="n">
        <v>0.7370053908908595</v>
      </c>
      <c r="F327" s="82" t="n">
        <v>0.7819014745295769</v>
      </c>
      <c r="G327" s="82" t="n">
        <v>245</v>
      </c>
      <c r="H327" s="82" t="n">
        <v>0</v>
      </c>
      <c r="I327" s="86" t="n">
        <v>2.434684817504637e+18</v>
      </c>
      <c r="J327" s="86" t="n"/>
    </row>
    <row r="328">
      <c r="C328" s="86" t="inlineStr">
        <is>
          <t>False</t>
        </is>
      </c>
      <c r="D328" s="82" t="n">
        <v>45627.66951388889</v>
      </c>
      <c r="E328" s="82" t="n">
        <v>0.7738556604354024</v>
      </c>
      <c r="F328" s="82" t="n">
        <v>0.7662634450389854</v>
      </c>
      <c r="G328" s="82" t="n">
        <v>246</v>
      </c>
      <c r="H328" s="82" t="n">
        <v>0</v>
      </c>
      <c r="I328" s="86" t="n">
        <v>4.965250901653376e+18</v>
      </c>
      <c r="J328" s="86" t="n"/>
    </row>
    <row r="329">
      <c r="C329" s="86" t="inlineStr">
        <is>
          <t>False</t>
        </is>
      </c>
      <c r="D329" s="82" t="n">
        <v>45627.66952546296</v>
      </c>
      <c r="E329" s="82" t="n">
        <v>0.7815942170397565</v>
      </c>
      <c r="F329" s="82" t="n">
        <v>0.789251348390155</v>
      </c>
      <c r="G329" s="82" t="n">
        <v>247</v>
      </c>
      <c r="H329" s="82" t="n">
        <v>0</v>
      </c>
      <c r="I329" s="86" t="n">
        <v>6.691472174910033e+18</v>
      </c>
      <c r="J329" s="86" t="n"/>
    </row>
    <row r="330">
      <c r="C330" s="86" t="inlineStr">
        <is>
          <t>False</t>
        </is>
      </c>
      <c r="D330" s="82" t="n">
        <v>45627.66953703704</v>
      </c>
      <c r="E330" s="82" t="n">
        <v>0.8050420435509492</v>
      </c>
      <c r="F330" s="82" t="n">
        <v>0.8287139158096628</v>
      </c>
      <c r="G330" s="82" t="n">
        <v>248</v>
      </c>
      <c r="H330" s="82" t="n">
        <v>0</v>
      </c>
      <c r="I330" s="86" t="n">
        <v>2.320036075411291e+18</v>
      </c>
      <c r="J330" s="86" t="n"/>
    </row>
    <row r="331">
      <c r="C331" s="86" t="inlineStr">
        <is>
          <t>False</t>
        </is>
      </c>
      <c r="D331" s="82" t="n">
        <v>45627.66954861111</v>
      </c>
      <c r="E331" s="82" t="n">
        <v>0.8291933048574777</v>
      </c>
      <c r="F331" s="82" t="n">
        <v>0.8618624724420494</v>
      </c>
      <c r="G331" s="82" t="n">
        <v>249</v>
      </c>
      <c r="H331" s="82" t="n">
        <v>0</v>
      </c>
      <c r="I331" s="86" t="n">
        <v>1.050449502120737e+19</v>
      </c>
      <c r="J331" s="86" t="n"/>
    </row>
    <row r="332">
      <c r="C332" s="86" t="inlineStr">
        <is>
          <t>False</t>
        </is>
      </c>
      <c r="D332" s="82" t="n">
        <v>45627.66956018518</v>
      </c>
      <c r="E332" s="82" t="n">
        <v>0.8623610370517768</v>
      </c>
      <c r="F332" s="82" t="n">
        <v>0.8877183466153109</v>
      </c>
      <c r="G332" s="82" t="n">
        <v>250</v>
      </c>
      <c r="H332" s="82" t="n">
        <v>0</v>
      </c>
      <c r="I332" s="86" t="n">
        <v>8.931649641603151e+18</v>
      </c>
      <c r="J332" s="86" t="n"/>
    </row>
    <row r="333">
      <c r="C333" s="86" t="inlineStr">
        <is>
          <t>False</t>
        </is>
      </c>
      <c r="D333" s="82" t="n">
        <v>45627.66957175926</v>
      </c>
      <c r="E333" s="82" t="n">
        <v>0.8451138163107412</v>
      </c>
      <c r="F333" s="82" t="n">
        <v>0.9321042639460764</v>
      </c>
      <c r="G333" s="82" t="n">
        <v>251</v>
      </c>
      <c r="H333" s="82" t="n">
        <v>0</v>
      </c>
      <c r="I333" s="86" t="n">
        <v>1.824690609428565e+18</v>
      </c>
      <c r="J333" s="86" t="n"/>
    </row>
    <row r="334">
      <c r="C334" s="86" t="inlineStr">
        <is>
          <t>False</t>
        </is>
      </c>
      <c r="D334" s="82" t="n">
        <v>45627.66958333334</v>
      </c>
      <c r="E334" s="82" t="n">
        <v>0.8873695071262784</v>
      </c>
      <c r="F334" s="82" t="n">
        <v>0.9414253065855372</v>
      </c>
      <c r="G334" s="82" t="n">
        <v>252</v>
      </c>
      <c r="H334" s="82" t="n">
        <v>0</v>
      </c>
      <c r="I334" s="86" t="n">
        <v>1.658467157972251e+19</v>
      </c>
      <c r="J334" s="86" t="n"/>
    </row>
    <row r="335">
      <c r="C335" s="86" t="inlineStr">
        <is>
          <t>False</t>
        </is>
      </c>
      <c r="D335" s="82" t="n">
        <v>45627.66959490741</v>
      </c>
      <c r="E335" s="82" t="n">
        <v>0.8518747268412272</v>
      </c>
      <c r="F335" s="82" t="n">
        <v>0.9320110535196818</v>
      </c>
      <c r="G335" s="82" t="n">
        <v>253</v>
      </c>
      <c r="H335" s="82" t="n">
        <v>0</v>
      </c>
      <c r="I335" s="86" t="n">
        <v>1.695399107273477e+19</v>
      </c>
      <c r="J335" s="86" t="n"/>
    </row>
    <row r="336">
      <c r="C336" s="86" t="inlineStr">
        <is>
          <t>False</t>
        </is>
      </c>
      <c r="D336" s="82" t="n">
        <v>45627.66960648148</v>
      </c>
      <c r="E336" s="82" t="n">
        <v>0.8603934741096395</v>
      </c>
      <c r="F336" s="82" t="n">
        <v>0.922690942984485</v>
      </c>
      <c r="G336" s="82" t="n">
        <v>254</v>
      </c>
      <c r="H336" s="82" t="n">
        <v>0</v>
      </c>
      <c r="I336" s="86" t="n">
        <v>3.786074267733773e+17</v>
      </c>
      <c r="J336" s="86" t="n"/>
    </row>
    <row r="337">
      <c r="C337" s="86" t="inlineStr">
        <is>
          <t>False</t>
        </is>
      </c>
      <c r="D337" s="82" t="n">
        <v>45627.66961805556</v>
      </c>
      <c r="E337" s="82" t="n">
        <v>0.8345816698863503</v>
      </c>
      <c r="F337" s="82" t="n">
        <v>0.8765563958352607</v>
      </c>
      <c r="G337" s="82" t="n">
        <v>255</v>
      </c>
      <c r="H337" s="82" t="n">
        <v>0</v>
      </c>
      <c r="I337" s="86" t="n">
        <v>1.778926822014595e+19</v>
      </c>
      <c r="J337" s="86" t="n"/>
    </row>
    <row r="338">
      <c r="C338" s="86" t="inlineStr">
        <is>
          <t>False</t>
        </is>
      </c>
      <c r="D338" s="82" t="n">
        <v>45627.66962962963</v>
      </c>
      <c r="E338" s="82" t="n">
        <v>0.8429274865852138</v>
      </c>
      <c r="F338" s="82" t="n">
        <v>0.8502597039602028</v>
      </c>
      <c r="G338" s="82" t="n">
        <v>256</v>
      </c>
      <c r="H338" s="82" t="n">
        <v>0</v>
      </c>
      <c r="I338" s="86" t="n">
        <v>1.752174914113269e+19</v>
      </c>
      <c r="J338" s="86" t="n"/>
    </row>
    <row r="339">
      <c r="C339" s="86" t="inlineStr">
        <is>
          <t>False</t>
        </is>
      </c>
      <c r="D339" s="82" t="n">
        <v>45627.66964120371</v>
      </c>
      <c r="E339" s="82" t="n">
        <v>0.8260689368535095</v>
      </c>
      <c r="F339" s="82" t="n">
        <v>0.8502597039602028</v>
      </c>
      <c r="G339" s="82" t="n">
        <v>257</v>
      </c>
      <c r="H339" s="82" t="n">
        <v>0</v>
      </c>
      <c r="I339" s="86" t="n">
        <v>1.326509576982903e+19</v>
      </c>
      <c r="J339" s="86" t="n"/>
    </row>
    <row r="340">
      <c r="C340" s="86" t="inlineStr">
        <is>
          <t>False</t>
        </is>
      </c>
      <c r="D340" s="82" t="n">
        <v>45627.66965277777</v>
      </c>
      <c r="E340" s="82" t="n">
        <v>0.8012868687479041</v>
      </c>
      <c r="F340" s="82" t="n">
        <v>0.8757674950790089</v>
      </c>
      <c r="G340" s="82" t="n">
        <v>258</v>
      </c>
      <c r="H340" s="82" t="n">
        <v>0</v>
      </c>
      <c r="I340" s="86" t="n">
        <v>1.325745751457132e+19</v>
      </c>
      <c r="J340" s="86" t="n"/>
    </row>
    <row r="341">
      <c r="C341" s="86" t="inlineStr">
        <is>
          <t>False</t>
        </is>
      </c>
      <c r="D341" s="82" t="n">
        <v>45627.66966435185</v>
      </c>
      <c r="E341" s="82" t="n">
        <v>0.8253254748103412</v>
      </c>
      <c r="F341" s="82" t="n">
        <v>0.8845251700297989</v>
      </c>
      <c r="G341" s="82" t="n">
        <v>259</v>
      </c>
      <c r="H341" s="82" t="n">
        <v>0</v>
      </c>
      <c r="I341" s="86" t="n">
        <v>9.020616377472466e+18</v>
      </c>
      <c r="J341" s="86" t="n"/>
    </row>
    <row r="342">
      <c r="C342" s="86" t="inlineStr">
        <is>
          <t>False</t>
        </is>
      </c>
      <c r="D342" s="82" t="n">
        <v>45627.66967592593</v>
      </c>
      <c r="E342" s="82" t="n">
        <v>0.7923124558179275</v>
      </c>
      <c r="F342" s="82" t="n">
        <v>0.8668346666292029</v>
      </c>
      <c r="G342" s="82" t="n">
        <v>260</v>
      </c>
      <c r="H342" s="82" t="n">
        <v>0</v>
      </c>
      <c r="I342" s="86" t="n">
        <v>1.140001039222658e+19</v>
      </c>
      <c r="J342" s="86" t="n"/>
    </row>
    <row r="343">
      <c r="C343" s="86" t="inlineStr">
        <is>
          <t>False</t>
        </is>
      </c>
      <c r="D343" s="82" t="n">
        <v>45627.6696875</v>
      </c>
      <c r="E343" s="82" t="n">
        <v>0.776466206701569</v>
      </c>
      <c r="F343" s="82" t="n">
        <v>0.875503013295495</v>
      </c>
      <c r="G343" s="82" t="n">
        <v>261</v>
      </c>
      <c r="H343" s="82" t="n">
        <v>0</v>
      </c>
      <c r="I343" s="86" t="n">
        <v>1.19173320698133e+19</v>
      </c>
      <c r="J343" s="86" t="n"/>
    </row>
    <row r="344">
      <c r="C344" s="86" t="inlineStr">
        <is>
          <t>False</t>
        </is>
      </c>
      <c r="D344" s="82" t="n">
        <v>45627.66969907407</v>
      </c>
      <c r="E344" s="82" t="n">
        <v>0.7609368825675376</v>
      </c>
      <c r="F344" s="82" t="n">
        <v>0.875503013295495</v>
      </c>
      <c r="G344" s="82" t="n">
        <v>262</v>
      </c>
      <c r="H344" s="82" t="n">
        <v>0</v>
      </c>
      <c r="I344" s="86" t="n">
        <v>1.003979065779965e+18</v>
      </c>
      <c r="J344" s="86" t="n"/>
    </row>
    <row r="345">
      <c r="C345" s="86" t="inlineStr">
        <is>
          <t>False</t>
        </is>
      </c>
      <c r="D345" s="82" t="n">
        <v>45627.66971064815</v>
      </c>
      <c r="E345" s="82" t="n">
        <v>0.7761556202188883</v>
      </c>
      <c r="F345" s="82" t="n">
        <v>0.875503013295495</v>
      </c>
      <c r="G345" s="82" t="n">
        <v>263</v>
      </c>
      <c r="H345" s="82" t="n">
        <v>0</v>
      </c>
      <c r="I345" s="86" t="n">
        <v>6.117061695787969e+18</v>
      </c>
      <c r="J345" s="86" t="n"/>
    </row>
    <row r="346">
      <c r="C346" s="86" t="inlineStr">
        <is>
          <t>False</t>
        </is>
      </c>
      <c r="D346" s="82" t="n">
        <v>45627.66972222222</v>
      </c>
      <c r="E346" s="82" t="n">
        <v>0.7994402888254549</v>
      </c>
      <c r="F346" s="82" t="n">
        <v>0.9017681036943598</v>
      </c>
      <c r="G346" s="82" t="n">
        <v>264</v>
      </c>
      <c r="H346" s="82" t="n">
        <v>0</v>
      </c>
      <c r="I346" s="86" t="n">
        <v>1.041196324794498e+19</v>
      </c>
      <c r="J346" s="86" t="n"/>
    </row>
    <row r="347">
      <c r="C347" s="86" t="inlineStr">
        <is>
          <t>False</t>
        </is>
      </c>
      <c r="D347" s="82" t="n">
        <v>45627.6697337963</v>
      </c>
      <c r="E347" s="82" t="n">
        <v>0.8314179003784732</v>
      </c>
      <c r="F347" s="82" t="n">
        <v>0.9288211468051906</v>
      </c>
      <c r="G347" s="82" t="n">
        <v>265</v>
      </c>
      <c r="H347" s="82" t="n">
        <v>0</v>
      </c>
      <c r="I347" s="86" t="n">
        <v>1.061466190526903e+19</v>
      </c>
      <c r="J347" s="86" t="n"/>
    </row>
    <row r="348">
      <c r="C348" s="86" t="inlineStr">
        <is>
          <t>False</t>
        </is>
      </c>
      <c r="D348" s="82" t="n">
        <v>45627.66974537037</v>
      </c>
      <c r="E348" s="82" t="n">
        <v>0.7981611843633343</v>
      </c>
      <c r="F348" s="82" t="n">
        <v>0.9288211468051906</v>
      </c>
      <c r="G348" s="82" t="n">
        <v>266</v>
      </c>
      <c r="H348" s="82" t="n">
        <v>0</v>
      </c>
      <c r="I348" s="86" t="n">
        <v>3.794488733906595e+18</v>
      </c>
      <c r="J348" s="86" t="n"/>
    </row>
    <row r="349">
      <c r="C349" s="86" t="inlineStr">
        <is>
          <t>False</t>
        </is>
      </c>
      <c r="D349" s="82" t="n">
        <v>45627.66975694444</v>
      </c>
      <c r="E349" s="82" t="n">
        <v>0.838069243581501</v>
      </c>
      <c r="F349" s="82" t="n">
        <v>0.9752622041454502</v>
      </c>
      <c r="G349" s="82" t="n">
        <v>267</v>
      </c>
      <c r="H349" s="82" t="n">
        <v>0</v>
      </c>
      <c r="I349" s="86" t="n">
        <v>8.396398575490131e+18</v>
      </c>
      <c r="J349" s="86" t="n"/>
    </row>
    <row r="350">
      <c r="C350" s="86" t="inlineStr">
        <is>
          <t>False</t>
        </is>
      </c>
      <c r="D350" s="82" t="n">
        <v>45627.66976851852</v>
      </c>
      <c r="E350" s="82" t="n">
        <v>0.812927166274056</v>
      </c>
      <c r="F350" s="82" t="n">
        <v>1.014272692311268</v>
      </c>
      <c r="G350" s="82" t="n">
        <v>268</v>
      </c>
      <c r="H350" s="82" t="n">
        <v>0</v>
      </c>
      <c r="I350" s="86" t="n">
        <v>9.104113021796986e+18</v>
      </c>
      <c r="J350" s="86" t="n"/>
    </row>
    <row r="351">
      <c r="C351" s="86" t="inlineStr">
        <is>
          <t>False</t>
        </is>
      </c>
      <c r="D351" s="82" t="n">
        <v>45627.66978009259</v>
      </c>
      <c r="E351" s="82" t="n">
        <v>0.7804100796230937</v>
      </c>
      <c r="F351" s="82" t="n">
        <v>1.014272692311268</v>
      </c>
      <c r="G351" s="82" t="n">
        <v>269</v>
      </c>
      <c r="H351" s="82" t="n">
        <v>0</v>
      </c>
      <c r="I351" s="86" t="n">
        <v>6.55154470839946e+18</v>
      </c>
      <c r="J351" s="86" t="n"/>
    </row>
    <row r="352">
      <c r="C352" s="86" t="inlineStr">
        <is>
          <t>False</t>
        </is>
      </c>
      <c r="D352" s="82" t="n">
        <v>45627.66979166667</v>
      </c>
      <c r="E352" s="82" t="n">
        <v>0.8116264828080175</v>
      </c>
      <c r="F352" s="82" t="n">
        <v>1.064986326926832</v>
      </c>
      <c r="G352" s="82" t="n">
        <v>270</v>
      </c>
      <c r="H352" s="82" t="n">
        <v>0</v>
      </c>
      <c r="I352" s="86" t="n">
        <v>1.147800288621767e+19</v>
      </c>
      <c r="J352" s="86" t="n"/>
    </row>
    <row r="353">
      <c r="C353" s="86" t="inlineStr">
        <is>
          <t>False</t>
        </is>
      </c>
      <c r="D353" s="82" t="n">
        <v>45627.66980324074</v>
      </c>
      <c r="E353" s="82" t="n">
        <v>0.787277688323777</v>
      </c>
      <c r="F353" s="82" t="n">
        <v>1.086286053465368</v>
      </c>
      <c r="G353" s="82" t="n">
        <v>271</v>
      </c>
      <c r="H353" s="82" t="n">
        <v>0</v>
      </c>
      <c r="I353" s="86" t="n">
        <v>1.734707896313797e+19</v>
      </c>
      <c r="J353" s="86" t="n"/>
    </row>
    <row r="354">
      <c r="C354" s="86" t="inlineStr">
        <is>
          <t>False</t>
        </is>
      </c>
      <c r="D354" s="82" t="n">
        <v>45627.66981481481</v>
      </c>
      <c r="E354" s="82" t="n">
        <v>0.8030232420902526</v>
      </c>
      <c r="F354" s="82" t="n">
        <v>1.0319717507921</v>
      </c>
      <c r="G354" s="82" t="n">
        <v>272</v>
      </c>
      <c r="H354" s="82" t="n">
        <v>0</v>
      </c>
      <c r="I354" s="86" t="n">
        <v>8.727575719408119e+18</v>
      </c>
      <c r="J354" s="86" t="n"/>
    </row>
    <row r="355">
      <c r="C355" s="86" t="inlineStr">
        <is>
          <t>False</t>
        </is>
      </c>
      <c r="D355" s="82" t="n">
        <v>45627.66982638889</v>
      </c>
      <c r="E355" s="82" t="n">
        <v>0.7709023124066424</v>
      </c>
      <c r="F355" s="82" t="n">
        <v>0.9906928807604156</v>
      </c>
      <c r="G355" s="82" t="n">
        <v>273</v>
      </c>
      <c r="H355" s="82" t="n">
        <v>0</v>
      </c>
      <c r="I355" s="86" t="n">
        <v>8.105057808870872e+18</v>
      </c>
      <c r="J355" s="86" t="n"/>
    </row>
    <row r="356">
      <c r="C356" s="86" t="inlineStr">
        <is>
          <t>False</t>
        </is>
      </c>
      <c r="D356" s="82" t="n">
        <v>45627.66983796296</v>
      </c>
      <c r="E356" s="82" t="n">
        <v>0.7709023124066424</v>
      </c>
      <c r="F356" s="82" t="n">
        <v>1.040227524798436</v>
      </c>
      <c r="G356" s="82" t="n">
        <v>274</v>
      </c>
      <c r="H356" s="82" t="n">
        <v>0</v>
      </c>
      <c r="I356" s="86" t="n">
        <v>1.285918963079381e+19</v>
      </c>
      <c r="J356" s="86" t="n"/>
    </row>
    <row r="357">
      <c r="C357" s="86" t="inlineStr">
        <is>
          <t>False</t>
        </is>
      </c>
      <c r="D357" s="82" t="n">
        <v>45627.66984953704</v>
      </c>
      <c r="E357" s="82" t="n">
        <v>0.763193289282576</v>
      </c>
      <c r="F357" s="82" t="n">
        <v>1.050629800046421</v>
      </c>
      <c r="G357" s="82" t="n">
        <v>275</v>
      </c>
      <c r="H357" s="82" t="n">
        <v>0</v>
      </c>
      <c r="I357" s="86" t="n">
        <v>4.546696922623562e+18</v>
      </c>
      <c r="J357" s="86" t="n"/>
    </row>
    <row r="358">
      <c r="C358" s="86" t="inlineStr">
        <is>
          <t>False</t>
        </is>
      </c>
      <c r="D358" s="82" t="n">
        <v>45627.66986111111</v>
      </c>
      <c r="E358" s="82" t="n">
        <v>0.8013529537467049</v>
      </c>
      <c r="F358" s="82" t="n">
        <v>1.029617204045493</v>
      </c>
      <c r="G358" s="82" t="n">
        <v>276</v>
      </c>
      <c r="H358" s="82" t="n">
        <v>0</v>
      </c>
      <c r="I358" s="86" t="n">
        <v>1.767361894912256e+19</v>
      </c>
      <c r="J358" s="86" t="n"/>
    </row>
    <row r="359">
      <c r="C359" s="86" t="inlineStr">
        <is>
          <t>False</t>
        </is>
      </c>
      <c r="D359" s="82" t="n">
        <v>45627.66987268518</v>
      </c>
      <c r="E359" s="82" t="n">
        <v>0.8414206014340402</v>
      </c>
      <c r="F359" s="82" t="n">
        <v>1.050209548126402</v>
      </c>
      <c r="G359" s="82" t="n">
        <v>277</v>
      </c>
      <c r="H359" s="82" t="n">
        <v>0</v>
      </c>
      <c r="I359" s="86" t="n">
        <v>2.339053030071617e+18</v>
      </c>
      <c r="J359" s="86" t="n"/>
    </row>
    <row r="360">
      <c r="C360" s="86" t="inlineStr">
        <is>
          <t>False</t>
        </is>
      </c>
      <c r="D360" s="82" t="n">
        <v>45627.66988425926</v>
      </c>
      <c r="E360" s="82" t="n">
        <v>0.8498348074483806</v>
      </c>
      <c r="F360" s="82" t="n">
        <v>1.029205357163874</v>
      </c>
      <c r="G360" s="82" t="n">
        <v>278</v>
      </c>
      <c r="H360" s="82" t="n">
        <v>0</v>
      </c>
      <c r="I360" s="86" t="n">
        <v>1.5631925122678e+19</v>
      </c>
      <c r="J360" s="86" t="n"/>
    </row>
    <row r="361">
      <c r="C361" s="86" t="inlineStr">
        <is>
          <t>False</t>
        </is>
      </c>
      <c r="D361" s="82" t="n">
        <v>45627.66989583334</v>
      </c>
      <c r="E361" s="82" t="n">
        <v>0.8073430670759615</v>
      </c>
      <c r="F361" s="82" t="n">
        <v>1.039497410735513</v>
      </c>
      <c r="G361" s="82" t="n">
        <v>279</v>
      </c>
      <c r="H361" s="82" t="n">
        <v>0</v>
      </c>
      <c r="I361" s="86" t="n">
        <v>1.406184144581937e+19</v>
      </c>
      <c r="J361" s="86" t="n"/>
    </row>
    <row r="362">
      <c r="C362" s="86" t="inlineStr">
        <is>
          <t>False</t>
        </is>
      </c>
      <c r="D362" s="82" t="n">
        <v>45627.66990740741</v>
      </c>
      <c r="E362" s="82" t="n">
        <v>0.8315633590882403</v>
      </c>
      <c r="F362" s="82" t="n">
        <v>0.9979175143060924</v>
      </c>
      <c r="G362" s="82" t="n">
        <v>280</v>
      </c>
      <c r="H362" s="82" t="n">
        <v>0</v>
      </c>
      <c r="I362" s="86" t="n">
        <v>1.995368747717547e+18</v>
      </c>
      <c r="J362" s="86" t="n"/>
    </row>
    <row r="363">
      <c r="C363" s="86" t="inlineStr">
        <is>
          <t>False</t>
        </is>
      </c>
      <c r="D363" s="82" t="n">
        <v>45627.66991898148</v>
      </c>
      <c r="E363" s="82" t="n">
        <v>0.7983008247247106</v>
      </c>
      <c r="F363" s="82" t="n">
        <v>1.007896689449153</v>
      </c>
      <c r="G363" s="82" t="n">
        <v>281</v>
      </c>
      <c r="H363" s="82" t="n">
        <v>0</v>
      </c>
      <c r="I363" s="86" t="n">
        <v>8.479142206043667e+18</v>
      </c>
      <c r="J363" s="86" t="n"/>
    </row>
    <row r="364">
      <c r="C364" s="86" t="inlineStr">
        <is>
          <t>False</t>
        </is>
      </c>
      <c r="D364" s="82" t="n">
        <v>45627.66993055555</v>
      </c>
      <c r="E364" s="82" t="n">
        <v>0.7823348082302164</v>
      </c>
      <c r="F364" s="82" t="n">
        <v>1.058291523921611</v>
      </c>
      <c r="G364" s="82" t="n">
        <v>282</v>
      </c>
      <c r="H364" s="82" t="n">
        <v>0</v>
      </c>
      <c r="I364" s="86" t="n">
        <v>1.024637532043464e+19</v>
      </c>
      <c r="J364" s="86" t="n"/>
    </row>
    <row r="365">
      <c r="C365" s="86" t="inlineStr">
        <is>
          <t>False</t>
        </is>
      </c>
      <c r="D365" s="82" t="n">
        <v>45627.66994212963</v>
      </c>
      <c r="E365" s="82" t="n">
        <v>0.7745114601479143</v>
      </c>
      <c r="F365" s="82" t="n">
        <v>1.015959862964747</v>
      </c>
      <c r="G365" s="82" t="n">
        <v>283</v>
      </c>
      <c r="H365" s="82" t="n">
        <v>0</v>
      </c>
      <c r="I365" s="86" t="n">
        <v>8.1275845649341e+18</v>
      </c>
      <c r="J365" s="86" t="n"/>
    </row>
    <row r="366">
      <c r="C366" s="86" t="inlineStr">
        <is>
          <t>False</t>
        </is>
      </c>
      <c r="D366" s="82" t="n">
        <v>45627.66995370371</v>
      </c>
      <c r="E366" s="82" t="n">
        <v>0.7900016893508726</v>
      </c>
      <c r="F366" s="82" t="n">
        <v>1.066757856112984</v>
      </c>
      <c r="G366" s="82" t="n">
        <v>284</v>
      </c>
      <c r="H366" s="82" t="n">
        <v>0</v>
      </c>
      <c r="I366" s="86" t="n">
        <v>1.391436352122454e+19</v>
      </c>
      <c r="J366" s="86" t="n"/>
    </row>
    <row r="367">
      <c r="C367" s="86" t="inlineStr">
        <is>
          <t>False</t>
        </is>
      </c>
      <c r="D367" s="82" t="n">
        <v>45627.66996527778</v>
      </c>
      <c r="E367" s="82" t="n">
        <v>0.7821016724573638</v>
      </c>
      <c r="F367" s="82" t="n">
        <v>1.024087541868465</v>
      </c>
      <c r="G367" s="82" t="n">
        <v>285</v>
      </c>
      <c r="H367" s="82" t="n">
        <v>0</v>
      </c>
      <c r="I367" s="86" t="n">
        <v>1.543929442453385e+19</v>
      </c>
      <c r="J367" s="86" t="n"/>
    </row>
    <row r="368">
      <c r="C368" s="86" t="inlineStr">
        <is>
          <t>False</t>
        </is>
      </c>
      <c r="D368" s="82" t="n">
        <v>45627.66997685185</v>
      </c>
      <c r="E368" s="82" t="n">
        <v>0.7742806557327901</v>
      </c>
      <c r="F368" s="82" t="n">
        <v>0.983124040193726</v>
      </c>
      <c r="G368" s="82" t="n">
        <v>286</v>
      </c>
      <c r="H368" s="82" t="n">
        <v>0</v>
      </c>
      <c r="I368" s="86" t="n">
        <v>2.663234009114453e+18</v>
      </c>
      <c r="J368" s="86" t="n"/>
    </row>
    <row r="369">
      <c r="C369" s="86" t="inlineStr">
        <is>
          <t>False</t>
        </is>
      </c>
      <c r="D369" s="82" t="n">
        <v>45627.66998842593</v>
      </c>
      <c r="E369" s="82" t="n">
        <v>0.8129946885194297</v>
      </c>
      <c r="F369" s="82" t="n">
        <v>1.032280242203412</v>
      </c>
      <c r="G369" s="82" t="n">
        <v>287</v>
      </c>
      <c r="H369" s="82" t="n">
        <v>0</v>
      </c>
      <c r="I369" s="86" t="n">
        <v>1.078220757602809e+19</v>
      </c>
      <c r="J369" s="86" t="n"/>
    </row>
    <row r="370">
      <c r="C370" s="86" t="inlineStr">
        <is>
          <t>False</t>
        </is>
      </c>
      <c r="D370" s="82" t="n">
        <v>45627.67</v>
      </c>
      <c r="E370" s="82" t="n">
        <v>0.7967347947490411</v>
      </c>
      <c r="F370" s="82" t="n">
        <v>0.9909890325152758</v>
      </c>
      <c r="G370" s="82" t="n">
        <v>288</v>
      </c>
      <c r="H370" s="82" t="n">
        <v>0</v>
      </c>
      <c r="I370" s="86" t="n">
        <v>1.290007103923932e+19</v>
      </c>
      <c r="J370" s="86" t="n"/>
    </row>
    <row r="371">
      <c r="C371" s="86" t="inlineStr">
        <is>
          <t>False</t>
        </is>
      </c>
      <c r="D371" s="82" t="n">
        <v>45627.67001157408</v>
      </c>
      <c r="E371" s="82" t="n">
        <v>0.7808000988540602</v>
      </c>
      <c r="F371" s="82" t="n">
        <v>1.000898922840429</v>
      </c>
      <c r="G371" s="82" t="n">
        <v>289</v>
      </c>
      <c r="H371" s="82" t="n">
        <v>0</v>
      </c>
      <c r="I371" s="86" t="n">
        <v>7.576971275588274e+18</v>
      </c>
      <c r="J371" s="86" t="n"/>
    </row>
    <row r="372">
      <c r="C372" s="86" t="inlineStr">
        <is>
          <t>False</t>
        </is>
      </c>
      <c r="D372" s="82" t="n">
        <v>45627.67002314814</v>
      </c>
      <c r="E372" s="82" t="n">
        <v>0.7417600939113571</v>
      </c>
      <c r="F372" s="82" t="n">
        <v>1.010907912068833</v>
      </c>
      <c r="G372" s="82" t="n">
        <v>290</v>
      </c>
      <c r="H372" s="82" t="n">
        <v>0</v>
      </c>
      <c r="I372" s="86" t="n">
        <v>8.423113354584012e+18</v>
      </c>
      <c r="J372" s="86" t="n"/>
    </row>
    <row r="373">
      <c r="C373" s="86" t="inlineStr">
        <is>
          <t>False</t>
        </is>
      </c>
      <c r="D373" s="82" t="n">
        <v>45627.67003472222</v>
      </c>
      <c r="E373" s="82" t="n">
        <v>0.7120896901549028</v>
      </c>
      <c r="F373" s="82" t="n">
        <v>0.980580674706768</v>
      </c>
      <c r="G373" s="82" t="n">
        <v>291</v>
      </c>
      <c r="H373" s="82" t="n">
        <v>0</v>
      </c>
      <c r="I373" s="86" t="n">
        <v>1.190311975530252e+19</v>
      </c>
      <c r="J373" s="86" t="n"/>
    </row>
    <row r="374">
      <c r="C374" s="86" t="inlineStr">
        <is>
          <t>False</t>
        </is>
      </c>
      <c r="D374" s="82" t="n">
        <v>45627.6700462963</v>
      </c>
      <c r="E374" s="82" t="n">
        <v>0.7405732777610989</v>
      </c>
      <c r="F374" s="82" t="n">
        <v>1.009998094947971</v>
      </c>
      <c r="G374" s="82" t="n">
        <v>292</v>
      </c>
      <c r="H374" s="82" t="n">
        <v>0</v>
      </c>
      <c r="I374" s="86" t="n">
        <v>5.174778496595582e+18</v>
      </c>
      <c r="J374" s="86" t="n"/>
    </row>
    <row r="375">
      <c r="C375" s="86" t="inlineStr">
        <is>
          <t>False</t>
        </is>
      </c>
      <c r="D375" s="82" t="n">
        <v>45627.67005787037</v>
      </c>
      <c r="E375" s="82" t="n">
        <v>0.7701962088715429</v>
      </c>
      <c r="F375" s="82" t="n">
        <v>1.009998094947971</v>
      </c>
      <c r="G375" s="82" t="n">
        <v>293</v>
      </c>
      <c r="H375" s="82" t="n">
        <v>0</v>
      </c>
      <c r="I375" s="86" t="n">
        <v>5.581409370401331e+18</v>
      </c>
      <c r="J375" s="86" t="n"/>
    </row>
    <row r="376">
      <c r="C376" s="86" t="inlineStr">
        <is>
          <t>False</t>
        </is>
      </c>
      <c r="D376" s="82" t="n">
        <v>45627.67006944444</v>
      </c>
      <c r="E376" s="82" t="n">
        <v>0.8010040572264047</v>
      </c>
      <c r="F376" s="82" t="n">
        <v>0.9796981520995318</v>
      </c>
      <c r="G376" s="82" t="n">
        <v>294</v>
      </c>
      <c r="H376" s="82" t="n">
        <v>0</v>
      </c>
      <c r="I376" s="86" t="n">
        <v>1.045855692624888e+18</v>
      </c>
      <c r="J376" s="86" t="n"/>
    </row>
    <row r="377">
      <c r="C377" s="86" t="inlineStr">
        <is>
          <t>False</t>
        </is>
      </c>
      <c r="D377" s="82" t="n">
        <v>45627.67008101852</v>
      </c>
      <c r="E377" s="82" t="n">
        <v>0.7689638949373484</v>
      </c>
      <c r="F377" s="82" t="n">
        <v>0.9405102260155505</v>
      </c>
      <c r="G377" s="82" t="n">
        <v>295</v>
      </c>
      <c r="H377" s="82" t="n">
        <v>0</v>
      </c>
      <c r="I377" s="86" t="n">
        <v>7.053740976934756e+18</v>
      </c>
      <c r="J377" s="86" t="n"/>
    </row>
    <row r="378">
      <c r="C378" s="86" t="inlineStr">
        <is>
          <t>False</t>
        </is>
      </c>
      <c r="D378" s="82" t="n">
        <v>45627.67009259259</v>
      </c>
      <c r="E378" s="82" t="n">
        <v>0.730515700190481</v>
      </c>
      <c r="F378" s="82" t="n">
        <v>0.9405102260155505</v>
      </c>
      <c r="G378" s="82" t="n">
        <v>296</v>
      </c>
      <c r="H378" s="82" t="n">
        <v>0</v>
      </c>
      <c r="I378" s="86" t="n">
        <v>3.260354998629957e+18</v>
      </c>
      <c r="J378" s="86" t="n"/>
    </row>
    <row r="379">
      <c r="C379" s="86" t="inlineStr">
        <is>
          <t>False</t>
        </is>
      </c>
      <c r="D379" s="82" t="n">
        <v>45627.67010416667</v>
      </c>
      <c r="E379" s="82" t="n">
        <v>0.7086002291847665</v>
      </c>
      <c r="F379" s="82" t="n">
        <v>0.987535737316328</v>
      </c>
      <c r="G379" s="82" t="n">
        <v>297</v>
      </c>
      <c r="H379" s="82" t="n">
        <v>0</v>
      </c>
      <c r="I379" s="86" t="n">
        <v>6.222603346243928e+18</v>
      </c>
      <c r="J379" s="86" t="n"/>
    </row>
    <row r="380">
      <c r="C380" s="86" t="inlineStr">
        <is>
          <t>False</t>
        </is>
      </c>
      <c r="D380" s="82" t="n">
        <v>45627.67011574074</v>
      </c>
      <c r="E380" s="82" t="n">
        <v>0.7015142268929189</v>
      </c>
      <c r="F380" s="82" t="n">
        <v>0.9579096651968382</v>
      </c>
      <c r="G380" s="82" t="n">
        <v>298</v>
      </c>
      <c r="H380" s="82" t="n">
        <v>0</v>
      </c>
      <c r="I380" s="86" t="n">
        <v>1.72860261213839e+19</v>
      </c>
      <c r="J380" s="86" t="n"/>
    </row>
    <row r="381">
      <c r="C381" s="86" t="inlineStr">
        <is>
          <t>False</t>
        </is>
      </c>
      <c r="D381" s="82" t="n">
        <v>45627.67012731481</v>
      </c>
      <c r="E381" s="82" t="n">
        <v>0.7225596536997064</v>
      </c>
      <c r="F381" s="82" t="n">
        <v>0.9100141819369962</v>
      </c>
      <c r="G381" s="82" t="n">
        <v>299</v>
      </c>
      <c r="H381" s="82" t="n">
        <v>0</v>
      </c>
      <c r="I381" s="86" t="n">
        <v>6.374053015609875e+18</v>
      </c>
      <c r="J381" s="86" t="n"/>
    </row>
    <row r="382">
      <c r="C382" s="86" t="inlineStr">
        <is>
          <t>False</t>
        </is>
      </c>
      <c r="D382" s="82" t="n">
        <v>45627.67013888889</v>
      </c>
      <c r="E382" s="82" t="n">
        <v>0.6936572675517182</v>
      </c>
      <c r="F382" s="82" t="n">
        <v>0.9191143237563664</v>
      </c>
      <c r="G382" s="82" t="n">
        <v>300</v>
      </c>
      <c r="H382" s="82" t="n">
        <v>0</v>
      </c>
      <c r="I382" s="86" t="n">
        <v>3.1681356296213e+18</v>
      </c>
      <c r="J382" s="86" t="n"/>
    </row>
    <row r="383">
      <c r="C383" s="86" t="inlineStr">
        <is>
          <t>False</t>
        </is>
      </c>
      <c r="D383" s="82" t="n">
        <v>45627.67015046296</v>
      </c>
      <c r="E383" s="82" t="n">
        <v>0.686720694876201</v>
      </c>
      <c r="F383" s="82" t="n">
        <v>0.8731586075685479</v>
      </c>
      <c r="G383" s="82" t="n">
        <v>301</v>
      </c>
      <c r="H383" s="82" t="n">
        <v>0</v>
      </c>
      <c r="I383" s="86" t="n">
        <v>5.562560311627866e+18</v>
      </c>
      <c r="J383" s="86" t="n"/>
    </row>
    <row r="384">
      <c r="C384" s="86" t="inlineStr">
        <is>
          <t>False</t>
        </is>
      </c>
      <c r="D384" s="82" t="n">
        <v>45627.67016203704</v>
      </c>
      <c r="E384" s="82" t="n">
        <v>0.672986280978677</v>
      </c>
      <c r="F384" s="82" t="n">
        <v>0.8382322632658059</v>
      </c>
      <c r="G384" s="82" t="n">
        <v>302</v>
      </c>
      <c r="H384" s="82" t="n">
        <v>0</v>
      </c>
      <c r="I384" s="86" t="n">
        <v>4.915221090778502e+18</v>
      </c>
      <c r="J384" s="86" t="n"/>
    </row>
    <row r="385">
      <c r="C385" s="86" t="inlineStr">
        <is>
          <t>False</t>
        </is>
      </c>
      <c r="D385" s="82" t="n">
        <v>45627.67017361111</v>
      </c>
      <c r="E385" s="82" t="n">
        <v>0.672986280978677</v>
      </c>
      <c r="F385" s="82" t="n">
        <v>0.8130852953678317</v>
      </c>
      <c r="G385" s="82" t="n">
        <v>303</v>
      </c>
      <c r="H385" s="82" t="n">
        <v>0</v>
      </c>
      <c r="I385" s="86" t="n">
        <v>8.903379786703885e+18</v>
      </c>
      <c r="J385" s="86" t="n"/>
    </row>
    <row r="386">
      <c r="C386" s="86" t="inlineStr">
        <is>
          <t>False</t>
        </is>
      </c>
      <c r="D386" s="82" t="n">
        <v>45627.67018518518</v>
      </c>
      <c r="E386" s="82" t="n">
        <v>0.6864460065982505</v>
      </c>
      <c r="F386" s="82" t="n">
        <v>0.8293470012751883</v>
      </c>
      <c r="G386" s="82" t="n">
        <v>304</v>
      </c>
      <c r="H386" s="82" t="n">
        <v>0</v>
      </c>
      <c r="I386" s="86" t="n">
        <v>1.672511061937738e+19</v>
      </c>
      <c r="J386" s="86" t="n"/>
    </row>
    <row r="387">
      <c r="C387" s="86" t="inlineStr">
        <is>
          <t>False</t>
        </is>
      </c>
      <c r="D387" s="82" t="n">
        <v>45627.67019675926</v>
      </c>
      <c r="E387" s="82" t="n">
        <v>0.6589881663343204</v>
      </c>
      <c r="F387" s="82" t="n">
        <v>0.8210535312624364</v>
      </c>
      <c r="G387" s="82" t="n">
        <v>305</v>
      </c>
      <c r="H387" s="82" t="n">
        <v>0</v>
      </c>
      <c r="I387" s="86" t="n">
        <v>1.069010618395804e+19</v>
      </c>
      <c r="J387" s="86" t="n"/>
    </row>
    <row r="388">
      <c r="C388" s="86" t="inlineStr">
        <is>
          <t>False</t>
        </is>
      </c>
      <c r="D388" s="82" t="n">
        <v>45627.67020833334</v>
      </c>
      <c r="E388" s="82" t="n">
        <v>0.6919375746510364</v>
      </c>
      <c r="F388" s="82" t="n">
        <v>0.8292640665750608</v>
      </c>
      <c r="G388" s="82" t="n">
        <v>306</v>
      </c>
      <c r="H388" s="82" t="n">
        <v>0</v>
      </c>
      <c r="I388" s="86" t="n">
        <v>2.601460671401417e+18</v>
      </c>
      <c r="J388" s="86" t="n"/>
    </row>
    <row r="389">
      <c r="C389" s="86" t="inlineStr">
        <is>
          <t>False</t>
        </is>
      </c>
      <c r="D389" s="82" t="n">
        <v>45627.67021990741</v>
      </c>
      <c r="E389" s="82" t="n">
        <v>0.6780988231580157</v>
      </c>
      <c r="F389" s="82" t="n">
        <v>0.8458493479065621</v>
      </c>
      <c r="G389" s="82" t="n">
        <v>307</v>
      </c>
      <c r="H389" s="82" t="n">
        <v>0</v>
      </c>
      <c r="I389" s="86" t="n">
        <v>5.030909137271498e+18</v>
      </c>
      <c r="J389" s="86" t="n"/>
    </row>
    <row r="390">
      <c r="C390" s="86" t="inlineStr">
        <is>
          <t>False</t>
        </is>
      </c>
      <c r="D390" s="82" t="n">
        <v>45627.67023148148</v>
      </c>
      <c r="E390" s="82" t="n">
        <v>0.6577558584632752</v>
      </c>
      <c r="F390" s="82" t="n">
        <v>0.8373908544274965</v>
      </c>
      <c r="G390" s="82" t="n">
        <v>308</v>
      </c>
      <c r="H390" s="82" t="n">
        <v>0</v>
      </c>
      <c r="I390" s="86" t="n">
        <v>1.732017617254682e+19</v>
      </c>
      <c r="J390" s="86" t="n"/>
    </row>
    <row r="391">
      <c r="C391" s="86" t="inlineStr">
        <is>
          <t>False</t>
        </is>
      </c>
      <c r="D391" s="82" t="n">
        <v>45627.67024305555</v>
      </c>
      <c r="E391" s="82" t="n">
        <v>0.6709109756325408</v>
      </c>
      <c r="F391" s="82" t="n">
        <v>0.8206430373389465</v>
      </c>
      <c r="G391" s="82" t="n">
        <v>309</v>
      </c>
      <c r="H391" s="82" t="n">
        <v>0</v>
      </c>
      <c r="I391" s="86" t="n">
        <v>4.313799060358281e+18</v>
      </c>
      <c r="J391" s="86" t="n"/>
    </row>
    <row r="392">
      <c r="C392" s="86" t="inlineStr">
        <is>
          <t>False</t>
        </is>
      </c>
      <c r="D392" s="82" t="n">
        <v>45627.67025462963</v>
      </c>
      <c r="E392" s="82" t="n">
        <v>0.6709109756325408</v>
      </c>
      <c r="F392" s="82" t="n">
        <v>0.8534687588325044</v>
      </c>
      <c r="G392" s="82" t="n">
        <v>310</v>
      </c>
      <c r="H392" s="82" t="n">
        <v>0</v>
      </c>
      <c r="I392" s="86" t="n">
        <v>7.786339537698319e+18</v>
      </c>
      <c r="J392" s="86" t="n"/>
    </row>
    <row r="393">
      <c r="C393" s="86" t="inlineStr">
        <is>
          <t>False</t>
        </is>
      </c>
      <c r="D393" s="82" t="n">
        <v>45627.67026620371</v>
      </c>
      <c r="E393" s="82" t="n">
        <v>0.691038304901517</v>
      </c>
      <c r="F393" s="82" t="n">
        <v>0.8620034464208295</v>
      </c>
      <c r="G393" s="82" t="n">
        <v>311</v>
      </c>
      <c r="H393" s="82" t="n">
        <v>0</v>
      </c>
      <c r="I393" s="86" t="n">
        <v>1.284643265589065e+18</v>
      </c>
      <c r="J393" s="86" t="n"/>
    </row>
    <row r="394">
      <c r="C394" s="86" t="inlineStr">
        <is>
          <t>False</t>
        </is>
      </c>
      <c r="D394" s="82" t="n">
        <v>45627.67027777778</v>
      </c>
      <c r="E394" s="82" t="n">
        <v>0.6703071557544714</v>
      </c>
      <c r="F394" s="82" t="n">
        <v>0.8964835842776627</v>
      </c>
      <c r="G394" s="82" t="n">
        <v>312</v>
      </c>
      <c r="H394" s="82" t="n">
        <v>0</v>
      </c>
      <c r="I394" s="86" t="n">
        <v>1.66579798472471e+19</v>
      </c>
      <c r="J394" s="86" t="n"/>
    </row>
    <row r="395">
      <c r="C395" s="86" t="inlineStr">
        <is>
          <t>False</t>
        </is>
      </c>
      <c r="D395" s="82" t="n">
        <v>45627.67028935185</v>
      </c>
      <c r="E395" s="82" t="n">
        <v>0.6971194419846503</v>
      </c>
      <c r="F395" s="82" t="n">
        <v>0.8964835842776627</v>
      </c>
      <c r="G395" s="82" t="n">
        <v>313</v>
      </c>
      <c r="H395" s="82" t="n">
        <v>0</v>
      </c>
      <c r="I395" s="86" t="n">
        <v>6.054108391510757e+18</v>
      </c>
      <c r="J395" s="86" t="n"/>
    </row>
    <row r="396">
      <c r="C396" s="86" t="inlineStr">
        <is>
          <t>False</t>
        </is>
      </c>
      <c r="D396" s="82" t="n">
        <v>45627.67030092593</v>
      </c>
      <c r="E396" s="82" t="n">
        <v>0.6831770531449572</v>
      </c>
      <c r="F396" s="82" t="n">
        <v>0.8516594050637796</v>
      </c>
      <c r="G396" s="82" t="n">
        <v>314</v>
      </c>
      <c r="H396" s="82" t="n">
        <v>0</v>
      </c>
      <c r="I396" s="86" t="n">
        <v>1.526051494073192e+19</v>
      </c>
      <c r="J396" s="86" t="n"/>
    </row>
    <row r="397">
      <c r="C397" s="86" t="inlineStr">
        <is>
          <t>False</t>
        </is>
      </c>
      <c r="D397" s="82" t="n">
        <v>45627.6703125</v>
      </c>
      <c r="E397" s="82" t="n">
        <v>0.6968405942078564</v>
      </c>
      <c r="F397" s="82" t="n">
        <v>0.8516594050637796</v>
      </c>
      <c r="G397" s="82" t="n">
        <v>315</v>
      </c>
      <c r="H397" s="82" t="n">
        <v>0</v>
      </c>
      <c r="I397" s="86" t="n">
        <v>1.645499545113534e+19</v>
      </c>
      <c r="J397" s="86" t="n"/>
    </row>
    <row r="398">
      <c r="C398" s="86" t="inlineStr">
        <is>
          <t>False</t>
        </is>
      </c>
      <c r="D398" s="82" t="n">
        <v>45627.67032407408</v>
      </c>
      <c r="E398" s="82" t="n">
        <v>0.6619985644974635</v>
      </c>
      <c r="F398" s="82" t="n">
        <v>0.8857257812663308</v>
      </c>
      <c r="G398" s="82" t="n">
        <v>316</v>
      </c>
      <c r="H398" s="82" t="n">
        <v>0</v>
      </c>
      <c r="I398" s="86" t="n">
        <v>8.223625371839915e+18</v>
      </c>
      <c r="J398" s="86" t="n"/>
    </row>
    <row r="399">
      <c r="C399" s="86" t="inlineStr">
        <is>
          <t>False</t>
        </is>
      </c>
      <c r="D399" s="82" t="n">
        <v>45627.67033564814</v>
      </c>
      <c r="E399" s="82" t="n">
        <v>0.6752385357874128</v>
      </c>
      <c r="F399" s="82" t="n">
        <v>0.8414394922030143</v>
      </c>
      <c r="G399" s="82" t="n">
        <v>317</v>
      </c>
      <c r="H399" s="82" t="n">
        <v>0</v>
      </c>
      <c r="I399" s="86" t="n">
        <v>2.402219967042988e+18</v>
      </c>
      <c r="J399" s="86" t="n"/>
    </row>
    <row r="400">
      <c r="C400" s="86" t="inlineStr">
        <is>
          <t>False</t>
        </is>
      </c>
      <c r="D400" s="82" t="n">
        <v>45627.67034722222</v>
      </c>
      <c r="E400" s="82" t="n">
        <v>0.6414766089980422</v>
      </c>
      <c r="F400" s="82" t="n">
        <v>0.824610702358954</v>
      </c>
      <c r="G400" s="82" t="n">
        <v>318</v>
      </c>
      <c r="H400" s="82" t="n">
        <v>0</v>
      </c>
      <c r="I400" s="86" t="n">
        <v>1.198073566353863e+19</v>
      </c>
      <c r="J400" s="86" t="n"/>
    </row>
    <row r="401">
      <c r="C401" s="86" t="inlineStr">
        <is>
          <t>False</t>
        </is>
      </c>
      <c r="D401" s="82" t="n">
        <v>45627.6703587963</v>
      </c>
      <c r="E401" s="82" t="n">
        <v>0.6350618429080618</v>
      </c>
      <c r="F401" s="82" t="n">
        <v>0.8163645953353644</v>
      </c>
      <c r="G401" s="82" t="n">
        <v>319</v>
      </c>
      <c r="H401" s="82" t="n">
        <v>0</v>
      </c>
      <c r="I401" s="86" t="n">
        <v>8.530234252465445e+18</v>
      </c>
      <c r="J401" s="86" t="n"/>
    </row>
    <row r="402">
      <c r="C402" s="86" t="inlineStr">
        <is>
          <t>False</t>
        </is>
      </c>
      <c r="D402" s="82" t="n">
        <v>45627.67037037037</v>
      </c>
      <c r="E402" s="82" t="n">
        <v>0.6668149350534649</v>
      </c>
      <c r="F402" s="82" t="n">
        <v>0.849019179148779</v>
      </c>
      <c r="G402" s="82" t="n">
        <v>320</v>
      </c>
      <c r="H402" s="82" t="n">
        <v>0</v>
      </c>
      <c r="I402" s="86" t="n">
        <v>8.603242827305046e+18</v>
      </c>
      <c r="J402" s="86" t="n"/>
    </row>
    <row r="403">
      <c r="C403" s="86" t="inlineStr">
        <is>
          <t>False</t>
        </is>
      </c>
      <c r="D403" s="82" t="n">
        <v>45627.67038194444</v>
      </c>
      <c r="E403" s="82" t="n">
        <v>0.6668149350534649</v>
      </c>
      <c r="F403" s="82" t="n">
        <v>0.891470138106218</v>
      </c>
      <c r="G403" s="82" t="n">
        <v>321</v>
      </c>
      <c r="H403" s="82" t="n">
        <v>0</v>
      </c>
      <c r="I403" s="86" t="n">
        <v>1.499942980270053e+19</v>
      </c>
      <c r="J403" s="86" t="n"/>
    </row>
    <row r="404">
      <c r="C404" s="86" t="inlineStr">
        <is>
          <t>False</t>
        </is>
      </c>
      <c r="D404" s="82" t="n">
        <v>45627.67039351852</v>
      </c>
      <c r="E404" s="82" t="n">
        <v>0.6734830844039995</v>
      </c>
      <c r="F404" s="82" t="n">
        <v>0.9271289436304668</v>
      </c>
      <c r="G404" s="82" t="n">
        <v>322</v>
      </c>
      <c r="H404" s="82" t="n">
        <v>0</v>
      </c>
      <c r="I404" s="86" t="n">
        <v>1.81150985861701e+19</v>
      </c>
      <c r="J404" s="86" t="n"/>
    </row>
    <row r="405">
      <c r="C405" s="86" t="inlineStr">
        <is>
          <t>False</t>
        </is>
      </c>
      <c r="D405" s="82" t="n">
        <v>45627.67040509259</v>
      </c>
      <c r="E405" s="82" t="n">
        <v>0.7004224077801595</v>
      </c>
      <c r="F405" s="82" t="n">
        <v>0.97348539081199</v>
      </c>
      <c r="G405" s="82" t="n">
        <v>323</v>
      </c>
      <c r="H405" s="82" t="n">
        <v>0</v>
      </c>
      <c r="I405" s="86" t="n">
        <v>1.510642717830388e+19</v>
      </c>
      <c r="J405" s="86" t="n"/>
    </row>
    <row r="406">
      <c r="C406" s="86" t="inlineStr">
        <is>
          <t>False</t>
        </is>
      </c>
      <c r="D406" s="82" t="n">
        <v>45627.67041666667</v>
      </c>
      <c r="E406" s="82" t="n">
        <v>0.7144308559357627</v>
      </c>
      <c r="F406" s="82" t="n">
        <v>0.9248111212713906</v>
      </c>
      <c r="G406" s="82" t="n">
        <v>324</v>
      </c>
      <c r="H406" s="82" t="n">
        <v>0</v>
      </c>
      <c r="I406" s="86" t="n">
        <v>1.728313713795249e+19</v>
      </c>
      <c r="J406" s="86" t="n"/>
    </row>
    <row r="407">
      <c r="C407" s="86" t="inlineStr">
        <is>
          <t>False</t>
        </is>
      </c>
      <c r="D407" s="82" t="n">
        <v>45627.67042824074</v>
      </c>
      <c r="E407" s="82" t="n">
        <v>0.728719473054478</v>
      </c>
      <c r="F407" s="82" t="n">
        <v>0.9710516773349602</v>
      </c>
      <c r="G407" s="82" t="n">
        <v>325</v>
      </c>
      <c r="H407" s="82" t="n">
        <v>0</v>
      </c>
      <c r="I407" s="86" t="n">
        <v>3.319820508168223e+18</v>
      </c>
      <c r="J407" s="86" t="n"/>
    </row>
    <row r="408">
      <c r="C408" s="86" t="inlineStr">
        <is>
          <t>False</t>
        </is>
      </c>
      <c r="D408" s="82" t="n">
        <v>45627.67043981481</v>
      </c>
      <c r="E408" s="82" t="n">
        <v>0.7432938625155676</v>
      </c>
      <c r="F408" s="82" t="n">
        <v>1.000183227655009</v>
      </c>
      <c r="G408" s="82" t="n">
        <v>326</v>
      </c>
      <c r="H408" s="82" t="n">
        <v>0</v>
      </c>
      <c r="I408" s="86" t="n">
        <v>1.543995804072968e+19</v>
      </c>
      <c r="J408" s="86" t="n"/>
    </row>
    <row r="409">
      <c r="C409" s="86" t="inlineStr">
        <is>
          <t>False</t>
        </is>
      </c>
      <c r="D409" s="82" t="n">
        <v>45627.67045138889</v>
      </c>
      <c r="E409" s="82" t="n">
        <v>0.7730256170161903</v>
      </c>
      <c r="F409" s="82" t="n">
        <v>1.030188724484659</v>
      </c>
      <c r="G409" s="82" t="n">
        <v>327</v>
      </c>
      <c r="H409" s="82" t="n">
        <v>0</v>
      </c>
      <c r="I409" s="86" t="n">
        <v>1.143740245988914e+19</v>
      </c>
      <c r="J409" s="86" t="n"/>
    </row>
    <row r="410">
      <c r="C410" s="86" t="inlineStr">
        <is>
          <t>False</t>
        </is>
      </c>
      <c r="D410" s="82" t="n">
        <v>45627.67046296296</v>
      </c>
      <c r="E410" s="82" t="n">
        <v>0.7498348485057046</v>
      </c>
      <c r="F410" s="82" t="n">
        <v>1.030188724484659</v>
      </c>
      <c r="G410" s="82" t="n">
        <v>328</v>
      </c>
      <c r="H410" s="82" t="n">
        <v>0</v>
      </c>
      <c r="I410" s="86" t="n">
        <v>6.741600185153867e+18</v>
      </c>
      <c r="J410" s="86" t="n"/>
    </row>
    <row r="411">
      <c r="C411" s="86" t="inlineStr">
        <is>
          <t>False</t>
        </is>
      </c>
      <c r="D411" s="82" t="n">
        <v>45627.67047453704</v>
      </c>
      <c r="E411" s="82" t="n">
        <v>0.7198414545654763</v>
      </c>
      <c r="F411" s="82" t="n">
        <v>1.050792498974353</v>
      </c>
      <c r="G411" s="82" t="n">
        <v>329</v>
      </c>
      <c r="H411" s="82" t="n">
        <v>0</v>
      </c>
      <c r="I411" s="86" t="n">
        <v>8.155074650438142e+18</v>
      </c>
      <c r="J411" s="86" t="n"/>
    </row>
    <row r="412">
      <c r="C412" s="86" t="inlineStr">
        <is>
          <t>False</t>
        </is>
      </c>
      <c r="D412" s="82" t="n">
        <v>45627.67048611111</v>
      </c>
      <c r="E412" s="82" t="n">
        <v>0.6910477963828573</v>
      </c>
      <c r="F412" s="82" t="n">
        <v>1.008760799015379</v>
      </c>
      <c r="G412" s="82" t="n">
        <v>330</v>
      </c>
      <c r="H412" s="82" t="n">
        <v>0</v>
      </c>
      <c r="I412" s="86" t="n">
        <v>1.066321869166365e+19</v>
      </c>
      <c r="J412" s="86" t="n"/>
    </row>
    <row r="413">
      <c r="C413" s="86" t="inlineStr">
        <is>
          <t>False</t>
        </is>
      </c>
      <c r="D413" s="82" t="n">
        <v>45627.67049768518</v>
      </c>
      <c r="E413" s="82" t="n">
        <v>0.7186897082381716</v>
      </c>
      <c r="F413" s="82" t="n">
        <v>1.008760799015379</v>
      </c>
      <c r="G413" s="82" t="n">
        <v>331</v>
      </c>
      <c r="H413" s="82" t="n">
        <v>0</v>
      </c>
      <c r="I413" s="86" t="n">
        <v>1.586603982923689e+19</v>
      </c>
      <c r="J413" s="86" t="n"/>
    </row>
    <row r="414">
      <c r="C414" s="86" t="inlineStr">
        <is>
          <t>False</t>
        </is>
      </c>
      <c r="D414" s="82" t="n">
        <v>45627.67050925926</v>
      </c>
      <c r="E414" s="82" t="n">
        <v>0.6971290169910264</v>
      </c>
      <c r="F414" s="82" t="n">
        <v>0.9583227590646096</v>
      </c>
      <c r="G414" s="82" t="n">
        <v>332</v>
      </c>
      <c r="H414" s="82" t="n">
        <v>0</v>
      </c>
      <c r="I414" s="86" t="n">
        <v>1.526168932422756e+19</v>
      </c>
      <c r="J414" s="86" t="n"/>
    </row>
    <row r="415">
      <c r="C415" s="86" t="inlineStr">
        <is>
          <t>False</t>
        </is>
      </c>
      <c r="D415" s="82" t="n">
        <v>45627.67052083334</v>
      </c>
      <c r="E415" s="82" t="n">
        <v>0.6971290169910264</v>
      </c>
      <c r="F415" s="82" t="n">
        <v>0.9583227590646096</v>
      </c>
      <c r="G415" s="82" t="n">
        <v>333</v>
      </c>
      <c r="H415" s="82" t="n">
        <v>0</v>
      </c>
      <c r="I415" s="86" t="n">
        <v>1.353632048771407e+19</v>
      </c>
      <c r="J415" s="86" t="n"/>
    </row>
    <row r="416">
      <c r="C416" s="86" t="inlineStr">
        <is>
          <t>False</t>
        </is>
      </c>
      <c r="D416" s="82" t="n">
        <v>45627.67053240741</v>
      </c>
      <c r="E416" s="82" t="n">
        <v>0.7319854678405777</v>
      </c>
      <c r="F416" s="82" t="n">
        <v>0.9774892142459018</v>
      </c>
      <c r="G416" s="82" t="n">
        <v>334</v>
      </c>
      <c r="H416" s="82" t="n">
        <v>0</v>
      </c>
      <c r="I416" s="86" t="n">
        <v>7.746084000786771e+18</v>
      </c>
      <c r="J416" s="86" t="n"/>
    </row>
    <row r="417">
      <c r="C417" s="86" t="inlineStr">
        <is>
          <t>False</t>
        </is>
      </c>
      <c r="D417" s="82" t="n">
        <v>45627.67054398148</v>
      </c>
      <c r="E417" s="82" t="n">
        <v>0.7173457584837661</v>
      </c>
      <c r="F417" s="82" t="n">
        <v>1.016588782815738</v>
      </c>
      <c r="G417" s="82" t="n">
        <v>335</v>
      </c>
      <c r="H417" s="82" t="n">
        <v>0</v>
      </c>
      <c r="I417" s="86" t="n">
        <v>1.13767159219559e+19</v>
      </c>
      <c r="J417" s="86" t="n"/>
    </row>
    <row r="418">
      <c r="C418" s="86" t="inlineStr">
        <is>
          <t>False</t>
        </is>
      </c>
      <c r="D418" s="82" t="n">
        <v>45627.67055555555</v>
      </c>
      <c r="E418" s="82" t="n">
        <v>0.7532130464079545</v>
      </c>
      <c r="F418" s="82" t="n">
        <v>1.026754670643895</v>
      </c>
      <c r="G418" s="82" t="n">
        <v>336</v>
      </c>
      <c r="H418" s="82" t="n">
        <v>0</v>
      </c>
      <c r="I418" s="86" t="n">
        <v>4.169869286367391e+18</v>
      </c>
      <c r="J418" s="86" t="n"/>
    </row>
    <row r="419">
      <c r="C419" s="86" t="inlineStr">
        <is>
          <t>False</t>
        </is>
      </c>
      <c r="D419" s="82" t="n">
        <v>45627.67056712963</v>
      </c>
      <c r="E419" s="82" t="n">
        <v>0.7908736987283522</v>
      </c>
      <c r="F419" s="82" t="n">
        <v>0.9856844838181396</v>
      </c>
      <c r="G419" s="82" t="n">
        <v>337</v>
      </c>
      <c r="H419" s="82" t="n">
        <v>0</v>
      </c>
      <c r="I419" s="86" t="n">
        <v>4.151315711966391e+18</v>
      </c>
      <c r="J419" s="86" t="n"/>
    </row>
    <row r="420">
      <c r="C420" s="86" t="inlineStr">
        <is>
          <t>False</t>
        </is>
      </c>
      <c r="D420" s="82" t="n">
        <v>45627.67057870371</v>
      </c>
      <c r="E420" s="82" t="n">
        <v>0.8066911727029192</v>
      </c>
      <c r="F420" s="82" t="n">
        <v>1.005398173494503</v>
      </c>
      <c r="G420" s="82" t="n">
        <v>338</v>
      </c>
      <c r="H420" s="82" t="n">
        <v>0</v>
      </c>
      <c r="I420" s="86" t="n">
        <v>1.734549847114558e+19</v>
      </c>
      <c r="J420" s="86" t="n"/>
    </row>
    <row r="421">
      <c r="C421" s="86" t="inlineStr">
        <is>
          <t>False</t>
        </is>
      </c>
      <c r="D421" s="82" t="n">
        <v>45627.67059027778</v>
      </c>
      <c r="E421" s="82" t="n">
        <v>0.8308919078840068</v>
      </c>
      <c r="F421" s="82" t="n">
        <v>1.025506136964393</v>
      </c>
      <c r="G421" s="82" t="n">
        <v>339</v>
      </c>
      <c r="H421" s="82" t="n">
        <v>0</v>
      </c>
      <c r="I421" s="86" t="n">
        <v>1.645073161615893e+19</v>
      </c>
      <c r="J421" s="86" t="n"/>
    </row>
    <row r="422">
      <c r="C422" s="86" t="inlineStr">
        <is>
          <t>False</t>
        </is>
      </c>
      <c r="D422" s="82" t="n">
        <v>45627.67060185185</v>
      </c>
      <c r="E422" s="82" t="n">
        <v>0.8142740697263267</v>
      </c>
      <c r="F422" s="82" t="n">
        <v>1.015251075594749</v>
      </c>
      <c r="G422" s="82" t="n">
        <v>340</v>
      </c>
      <c r="H422" s="82" t="n">
        <v>0</v>
      </c>
      <c r="I422" s="86" t="n">
        <v>1.57600323261825e+19</v>
      </c>
      <c r="J422" s="86" t="n"/>
    </row>
    <row r="423">
      <c r="C423" s="86" t="inlineStr">
        <is>
          <t>False</t>
        </is>
      </c>
      <c r="D423" s="82" t="n">
        <v>45627.67061342593</v>
      </c>
      <c r="E423" s="82" t="n">
        <v>0.8061313290290634</v>
      </c>
      <c r="F423" s="82" t="n">
        <v>1.005098564838801</v>
      </c>
      <c r="G423" s="82" t="n">
        <v>341</v>
      </c>
      <c r="H423" s="82" t="n">
        <v>0</v>
      </c>
      <c r="I423" s="86" t="n">
        <v>1.385728083543195e+19</v>
      </c>
      <c r="J423" s="86" t="n"/>
    </row>
    <row r="424">
      <c r="C424" s="86" t="inlineStr">
        <is>
          <t>False</t>
        </is>
      </c>
      <c r="D424" s="82" t="n">
        <v>45627.670625</v>
      </c>
      <c r="E424" s="82" t="n">
        <v>0.7900087024484821</v>
      </c>
      <c r="F424" s="82" t="n">
        <v>1.035251521783965</v>
      </c>
      <c r="G424" s="82" t="n">
        <v>342</v>
      </c>
      <c r="H424" s="82" t="n">
        <v>0</v>
      </c>
      <c r="I424" s="86" t="n">
        <v>1.004169727915577e+19</v>
      </c>
      <c r="J424" s="86" t="n"/>
    </row>
    <row r="425">
      <c r="C425" s="86" t="inlineStr">
        <is>
          <t>False</t>
        </is>
      </c>
      <c r="D425" s="82" t="n">
        <v>45627.67063657408</v>
      </c>
      <c r="E425" s="82" t="n">
        <v>0.7663084413750276</v>
      </c>
      <c r="F425" s="82" t="n">
        <v>1.035251521783965</v>
      </c>
      <c r="G425" s="82" t="n">
        <v>343</v>
      </c>
      <c r="H425" s="82" t="n">
        <v>0</v>
      </c>
      <c r="I425" s="86" t="n">
        <v>7.707587230701425e+18</v>
      </c>
      <c r="J425" s="86" t="n"/>
    </row>
    <row r="426">
      <c r="C426" s="86" t="inlineStr">
        <is>
          <t>False</t>
        </is>
      </c>
      <c r="D426" s="82" t="n">
        <v>45627.67064814815</v>
      </c>
      <c r="E426" s="82" t="n">
        <v>0.804623863443779</v>
      </c>
      <c r="F426" s="82" t="n">
        <v>1.087014097873163</v>
      </c>
      <c r="G426" s="82" t="n">
        <v>344</v>
      </c>
      <c r="H426" s="82" t="n">
        <v>0</v>
      </c>
      <c r="I426" s="86" t="n">
        <v>1.115964727848595e+19</v>
      </c>
      <c r="J426" s="86" t="n"/>
    </row>
    <row r="427">
      <c r="C427" s="86" t="inlineStr">
        <is>
          <t>False</t>
        </is>
      </c>
      <c r="D427" s="82" t="n">
        <v>45627.67065972222</v>
      </c>
      <c r="E427" s="82" t="n">
        <v>0.844855056615968</v>
      </c>
      <c r="F427" s="82" t="n">
        <v>1.087014097873163</v>
      </c>
      <c r="G427" s="82" t="n">
        <v>345</v>
      </c>
      <c r="H427" s="82" t="n">
        <v>0</v>
      </c>
      <c r="I427" s="86" t="n">
        <v>2.356173869579164e+18</v>
      </c>
      <c r="J427" s="86" t="n"/>
    </row>
    <row r="428">
      <c r="C428" s="86" t="inlineStr">
        <is>
          <t>False</t>
        </is>
      </c>
      <c r="D428" s="82" t="n">
        <v>45627.6706712963</v>
      </c>
      <c r="E428" s="82" t="n">
        <v>0.8617521577482874</v>
      </c>
      <c r="F428" s="82" t="n">
        <v>1.141364802766822</v>
      </c>
      <c r="G428" s="82" t="n">
        <v>346</v>
      </c>
      <c r="H428" s="82" t="n">
        <v>0</v>
      </c>
      <c r="I428" s="86" t="n">
        <v>2.116246486733258e+18</v>
      </c>
      <c r="J428" s="86" t="n"/>
    </row>
    <row r="429">
      <c r="C429" s="86" t="inlineStr">
        <is>
          <t>False</t>
        </is>
      </c>
      <c r="D429" s="82" t="n">
        <v>45627.67068287037</v>
      </c>
      <c r="E429" s="82" t="n">
        <v>0.8445171145933217</v>
      </c>
      <c r="F429" s="82" t="n">
        <v>1.15277845079449</v>
      </c>
      <c r="G429" s="82" t="n">
        <v>347</v>
      </c>
      <c r="H429" s="82" t="n">
        <v>0</v>
      </c>
      <c r="I429" s="86" t="n">
        <v>6.867301586418229e+18</v>
      </c>
      <c r="J429" s="86" t="n"/>
    </row>
    <row r="430">
      <c r="C430" s="86" t="inlineStr">
        <is>
          <t>False</t>
        </is>
      </c>
      <c r="D430" s="82" t="n">
        <v>45627.67069444444</v>
      </c>
      <c r="E430" s="82" t="n">
        <v>0.819181601155522</v>
      </c>
      <c r="F430" s="82" t="n">
        <v>1.095139528254765</v>
      </c>
      <c r="G430" s="82" t="n">
        <v>348</v>
      </c>
      <c r="H430" s="82" t="n">
        <v>0</v>
      </c>
      <c r="I430" s="86" t="n">
        <v>1.08445794802716e+19</v>
      </c>
      <c r="J430" s="86" t="n"/>
    </row>
    <row r="431">
      <c r="C431" s="86" t="inlineStr">
        <is>
          <t>False</t>
        </is>
      </c>
      <c r="D431" s="82" t="n">
        <v>45627.67070601852</v>
      </c>
      <c r="E431" s="82" t="n">
        <v>0.8601406812132981</v>
      </c>
      <c r="F431" s="82" t="n">
        <v>1.084188132972218</v>
      </c>
      <c r="G431" s="82" t="n">
        <v>349</v>
      </c>
      <c r="H431" s="82" t="n">
        <v>0</v>
      </c>
      <c r="I431" s="86" t="n">
        <v>1.200738155466962e+19</v>
      </c>
      <c r="J431" s="86" t="n"/>
    </row>
    <row r="432">
      <c r="C432" s="86" t="inlineStr">
        <is>
          <t>False</t>
        </is>
      </c>
      <c r="D432" s="82" t="n">
        <v>45627.67071759259</v>
      </c>
      <c r="E432" s="82" t="n">
        <v>0.8343364607768992</v>
      </c>
      <c r="F432" s="82" t="n">
        <v>1.029978726323607</v>
      </c>
      <c r="G432" s="82" t="n">
        <v>350</v>
      </c>
      <c r="H432" s="82" t="n">
        <v>0</v>
      </c>
      <c r="I432" s="86" t="n">
        <v>5.051360875008321e+18</v>
      </c>
      <c r="J432" s="86" t="n"/>
    </row>
    <row r="433">
      <c r="C433" s="86" t="inlineStr">
        <is>
          <t>False</t>
        </is>
      </c>
      <c r="D433" s="82" t="n">
        <v>45627.67072916667</v>
      </c>
      <c r="E433" s="82" t="n">
        <v>0.8093063669535921</v>
      </c>
      <c r="F433" s="82" t="n">
        <v>0.9887795772706623</v>
      </c>
      <c r="G433" s="82" t="n">
        <v>351</v>
      </c>
      <c r="H433" s="82" t="n">
        <v>0</v>
      </c>
      <c r="I433" s="86" t="n">
        <v>2.249783298236258e+18</v>
      </c>
      <c r="J433" s="86" t="n"/>
    </row>
    <row r="434">
      <c r="C434" s="86" t="inlineStr">
        <is>
          <t>False</t>
        </is>
      </c>
      <c r="D434" s="82" t="n">
        <v>45627.67074074074</v>
      </c>
      <c r="E434" s="82" t="n">
        <v>0.7850271759449844</v>
      </c>
      <c r="F434" s="82" t="n">
        <v>1.018442964588782</v>
      </c>
      <c r="G434" s="82" t="n">
        <v>352</v>
      </c>
      <c r="H434" s="82" t="n">
        <v>0</v>
      </c>
      <c r="I434" s="86" t="n">
        <v>6.766331798525602e+18</v>
      </c>
      <c r="J434" s="86" t="n"/>
    </row>
    <row r="435">
      <c r="C435" s="86" t="inlineStr">
        <is>
          <t>False</t>
        </is>
      </c>
      <c r="D435" s="82" t="n">
        <v>45627.67075231481</v>
      </c>
      <c r="E435" s="82" t="n">
        <v>0.8007277194638841</v>
      </c>
      <c r="F435" s="82" t="n">
        <v>1.018442964588782</v>
      </c>
      <c r="G435" s="82" t="n">
        <v>353</v>
      </c>
      <c r="H435" s="82" t="n">
        <v>0</v>
      </c>
      <c r="I435" s="86" t="n">
        <v>9.775451071895372e+18</v>
      </c>
      <c r="J435" s="86" t="n"/>
    </row>
    <row r="436">
      <c r="C436" s="86" t="inlineStr">
        <is>
          <t>False</t>
        </is>
      </c>
      <c r="D436" s="82" t="n">
        <v>45627.67076388889</v>
      </c>
      <c r="E436" s="82" t="n">
        <v>0.7767058878799675</v>
      </c>
      <c r="F436" s="82" t="n">
        <v>0.9980741052970066</v>
      </c>
      <c r="G436" s="82" t="n">
        <v>354</v>
      </c>
      <c r="H436" s="82" t="n">
        <v>0</v>
      </c>
      <c r="I436" s="86" t="n">
        <v>4.603013822599112e+18</v>
      </c>
      <c r="J436" s="86" t="n"/>
    </row>
    <row r="437">
      <c r="C437" s="86" t="inlineStr">
        <is>
          <t>False</t>
        </is>
      </c>
      <c r="D437" s="82" t="n">
        <v>45627.67077546296</v>
      </c>
      <c r="E437" s="82" t="n">
        <v>0.8077741233951663</v>
      </c>
      <c r="F437" s="82" t="n">
        <v>1.028016328455917</v>
      </c>
      <c r="G437" s="82" t="n">
        <v>355</v>
      </c>
      <c r="H437" s="82" t="n">
        <v>0</v>
      </c>
      <c r="I437" s="86" t="n">
        <v>3.289025369768674e+18</v>
      </c>
      <c r="J437" s="86" t="n"/>
    </row>
    <row r="438">
      <c r="C438" s="86" t="inlineStr">
        <is>
          <t>False</t>
        </is>
      </c>
      <c r="D438" s="82" t="n">
        <v>45627.67078703704</v>
      </c>
      <c r="E438" s="82" t="n">
        <v>0.7835408996933113</v>
      </c>
      <c r="F438" s="82" t="n">
        <v>1.058856818309594</v>
      </c>
      <c r="G438" s="82" t="n">
        <v>356</v>
      </c>
      <c r="H438" s="82" t="n">
        <v>0</v>
      </c>
      <c r="I438" s="86" t="n">
        <v>6.230807424975981e+17</v>
      </c>
      <c r="J438" s="86" t="n"/>
    </row>
    <row r="439">
      <c r="C439" s="86" t="inlineStr">
        <is>
          <t>False</t>
        </is>
      </c>
      <c r="D439" s="82" t="n">
        <v>45627.67079861111</v>
      </c>
      <c r="E439" s="82" t="n">
        <v>0.7600346727025119</v>
      </c>
      <c r="F439" s="82" t="n">
        <v>1.016502545577211</v>
      </c>
      <c r="G439" s="82" t="n">
        <v>357</v>
      </c>
      <c r="H439" s="82" t="n">
        <v>0</v>
      </c>
      <c r="I439" s="86" t="n">
        <v>9.165004437384209e+18</v>
      </c>
      <c r="J439" s="86" t="n"/>
    </row>
    <row r="440">
      <c r="C440" s="86" t="inlineStr">
        <is>
          <t>False</t>
        </is>
      </c>
      <c r="D440" s="82" t="n">
        <v>45627.67081018518</v>
      </c>
      <c r="E440" s="82" t="n">
        <v>0.7524343259754868</v>
      </c>
      <c r="F440" s="82" t="n">
        <v>0.9860074692098942</v>
      </c>
      <c r="G440" s="82" t="n">
        <v>358</v>
      </c>
      <c r="H440" s="82" t="n">
        <v>0</v>
      </c>
      <c r="I440" s="86" t="n">
        <v>1.716896603334868e+19</v>
      </c>
      <c r="J440" s="86" t="n"/>
    </row>
    <row r="441">
      <c r="C441" s="86" t="inlineStr">
        <is>
          <t>False</t>
        </is>
      </c>
      <c r="D441" s="82" t="n">
        <v>45627.67082175926</v>
      </c>
      <c r="E441" s="82" t="n">
        <v>0.7599586692352417</v>
      </c>
      <c r="F441" s="82" t="n">
        <v>0.9761473945177952</v>
      </c>
      <c r="G441" s="82" t="n">
        <v>359</v>
      </c>
      <c r="H441" s="82" t="n">
        <v>0</v>
      </c>
      <c r="I441" s="86" t="n">
        <v>1.419375797464197e+19</v>
      </c>
      <c r="J441" s="86" t="n"/>
    </row>
    <row r="442">
      <c r="C442" s="86" t="inlineStr">
        <is>
          <t>False</t>
        </is>
      </c>
      <c r="D442" s="82" t="n">
        <v>45627.67083333333</v>
      </c>
      <c r="E442" s="82" t="n">
        <v>0.7447594958505368</v>
      </c>
      <c r="F442" s="82" t="n">
        <v>1.005431816353329</v>
      </c>
      <c r="G442" s="82" t="n">
        <v>360</v>
      </c>
      <c r="H442" s="82" t="n">
        <v>0</v>
      </c>
      <c r="I442" s="86" t="n">
        <v>1.065877021108654e+19</v>
      </c>
      <c r="J442" s="86" t="n"/>
    </row>
    <row r="443">
      <c r="C443" s="86" t="inlineStr">
        <is>
          <t>False</t>
        </is>
      </c>
      <c r="D443" s="82" t="n">
        <v>45627.67084490741</v>
      </c>
      <c r="E443" s="82" t="n">
        <v>0.7224167109750207</v>
      </c>
      <c r="F443" s="82" t="n">
        <v>1.025540452680396</v>
      </c>
      <c r="G443" s="82" t="n">
        <v>361</v>
      </c>
      <c r="H443" s="82" t="n">
        <v>0</v>
      </c>
      <c r="I443" s="86" t="n">
        <v>8.790816721610895e+18</v>
      </c>
      <c r="J443" s="86" t="n"/>
    </row>
    <row r="444">
      <c r="C444" s="86" t="inlineStr">
        <is>
          <t>False</t>
        </is>
      </c>
      <c r="D444" s="82" t="n">
        <v>45627.67085648148</v>
      </c>
      <c r="E444" s="82" t="n">
        <v>0.7224167109750207</v>
      </c>
      <c r="F444" s="82" t="n">
        <v>1.046051261734004</v>
      </c>
      <c r="G444" s="82" t="n">
        <v>362</v>
      </c>
      <c r="H444" s="82" t="n">
        <v>0</v>
      </c>
      <c r="I444" s="86" t="n">
        <v>3.564285385372702e+18</v>
      </c>
      <c r="J444" s="86" t="n"/>
    </row>
    <row r="445">
      <c r="C445" s="86" t="inlineStr">
        <is>
          <t>False</t>
        </is>
      </c>
      <c r="D445" s="82" t="n">
        <v>45627.67086805555</v>
      </c>
      <c r="E445" s="82" t="n">
        <v>0.7151925438652704</v>
      </c>
      <c r="F445" s="82" t="n">
        <v>1.056511774351344</v>
      </c>
      <c r="G445" s="82" t="n">
        <v>363</v>
      </c>
      <c r="H445" s="82" t="n">
        <v>0</v>
      </c>
      <c r="I445" s="86" t="n">
        <v>1.497033384898552e+19</v>
      </c>
      <c r="J445" s="86" t="n"/>
    </row>
    <row r="446">
      <c r="C446" s="86" t="inlineStr">
        <is>
          <t>False</t>
        </is>
      </c>
      <c r="D446" s="82" t="n">
        <v>45627.67087962963</v>
      </c>
      <c r="E446" s="82" t="n">
        <v>0.7223444693039232</v>
      </c>
      <c r="F446" s="82" t="n">
        <v>1.098772245325397</v>
      </c>
      <c r="G446" s="82" t="n">
        <v>364</v>
      </c>
      <c r="H446" s="82" t="n">
        <v>0</v>
      </c>
      <c r="I446" s="86" t="n">
        <v>6.854938759072607e+18</v>
      </c>
      <c r="J446" s="86" t="n"/>
    </row>
    <row r="447">
      <c r="C447" s="86" t="inlineStr">
        <is>
          <t>False</t>
        </is>
      </c>
      <c r="D447" s="82" t="n">
        <v>45627.67089120371</v>
      </c>
      <c r="E447" s="82" t="n">
        <v>0.7151210246108839</v>
      </c>
      <c r="F447" s="82" t="n">
        <v>1.109759967778651</v>
      </c>
      <c r="G447" s="82" t="n">
        <v>365</v>
      </c>
      <c r="H447" s="82" t="n">
        <v>0</v>
      </c>
      <c r="I447" s="86" t="n">
        <v>2.225319641924785e+17</v>
      </c>
      <c r="J447" s="86" t="n"/>
    </row>
    <row r="448">
      <c r="C448" s="86" t="inlineStr">
        <is>
          <t>False</t>
        </is>
      </c>
      <c r="D448" s="82" t="n">
        <v>45627.67090277778</v>
      </c>
      <c r="E448" s="82" t="n">
        <v>0.7222722348569928</v>
      </c>
      <c r="F448" s="82" t="n">
        <v>1.165247966167584</v>
      </c>
      <c r="G448" s="82" t="n">
        <v>366</v>
      </c>
      <c r="H448" s="82" t="n">
        <v>0</v>
      </c>
      <c r="I448" s="86" t="n">
        <v>2.84431794356697e+18</v>
      </c>
      <c r="J448" s="86" t="n"/>
    </row>
    <row r="449">
      <c r="C449" s="86" t="inlineStr">
        <is>
          <t>False</t>
        </is>
      </c>
      <c r="D449" s="82" t="n">
        <v>45627.67091435185</v>
      </c>
      <c r="E449" s="82" t="n">
        <v>0.7078267901598529</v>
      </c>
      <c r="F449" s="82" t="n">
        <v>1.106985567859205</v>
      </c>
      <c r="G449" s="82" t="n">
        <v>367</v>
      </c>
      <c r="H449" s="82" t="n">
        <v>0</v>
      </c>
      <c r="I449" s="86" t="n">
        <v>1.207576370599899e+19</v>
      </c>
      <c r="J449" s="86" t="n"/>
    </row>
    <row r="450">
      <c r="C450" s="86" t="inlineStr">
        <is>
          <t>False</t>
        </is>
      </c>
      <c r="D450" s="82" t="n">
        <v>45627.67092592592</v>
      </c>
      <c r="E450" s="82" t="n">
        <v>0.7149050580614514</v>
      </c>
      <c r="F450" s="82" t="n">
        <v>1.106985567859205</v>
      </c>
      <c r="G450" s="82" t="n">
        <v>368</v>
      </c>
      <c r="H450" s="82" t="n">
        <v>0</v>
      </c>
      <c r="I450" s="86" t="n">
        <v>4.478928159548227e+18</v>
      </c>
      <c r="J450" s="86" t="n"/>
    </row>
    <row r="451">
      <c r="C451" s="86" t="inlineStr">
        <is>
          <t>False</t>
        </is>
      </c>
      <c r="D451" s="82" t="n">
        <v>45627.6709375</v>
      </c>
      <c r="E451" s="82" t="n">
        <v>0.7506503109645241</v>
      </c>
      <c r="F451" s="82" t="n">
        <v>1.073776000823429</v>
      </c>
      <c r="G451" s="82" t="n">
        <v>369</v>
      </c>
      <c r="H451" s="82" t="n">
        <v>0</v>
      </c>
      <c r="I451" s="86" t="n">
        <v>5.825068965263786e+18</v>
      </c>
      <c r="J451" s="86" t="n"/>
    </row>
    <row r="452">
      <c r="C452" s="86" t="inlineStr">
        <is>
          <t>False</t>
        </is>
      </c>
      <c r="D452" s="82" t="n">
        <v>45627.67094907408</v>
      </c>
      <c r="E452" s="82" t="n">
        <v>0.7131177954162978</v>
      </c>
      <c r="F452" s="82" t="n">
        <v>1.041562720798726</v>
      </c>
      <c r="G452" s="82" t="n">
        <v>370</v>
      </c>
      <c r="H452" s="82" t="n">
        <v>0</v>
      </c>
      <c r="I452" s="86" t="n">
        <v>1.109433826014972e+19</v>
      </c>
      <c r="J452" s="86" t="n"/>
    </row>
    <row r="453">
      <c r="C453" s="86" t="inlineStr">
        <is>
          <t>False</t>
        </is>
      </c>
      <c r="D453" s="82" t="n">
        <v>45627.67096064815</v>
      </c>
      <c r="E453" s="82" t="n">
        <v>0.6917242615538088</v>
      </c>
      <c r="F453" s="82" t="n">
        <v>0.9894845847587896</v>
      </c>
      <c r="G453" s="82" t="n">
        <v>371</v>
      </c>
      <c r="H453" s="82" t="n">
        <v>0</v>
      </c>
      <c r="I453" s="86" t="n">
        <v>5.140893138773234e+18</v>
      </c>
      <c r="J453" s="86" t="n"/>
    </row>
    <row r="454">
      <c r="C454" s="86" t="inlineStr">
        <is>
          <t>False</t>
        </is>
      </c>
      <c r="D454" s="82" t="n">
        <v>45627.67097222222</v>
      </c>
      <c r="E454" s="82" t="n">
        <v>0.6709725337071946</v>
      </c>
      <c r="F454" s="82" t="n">
        <v>1.009274276453965</v>
      </c>
      <c r="G454" s="82" t="n">
        <v>372</v>
      </c>
      <c r="H454" s="82" t="n">
        <v>0</v>
      </c>
      <c r="I454" s="86" t="n">
        <v>5.048967602489618e+18</v>
      </c>
      <c r="J454" s="86" t="n"/>
    </row>
    <row r="455">
      <c r="C455" s="86" t="inlineStr">
        <is>
          <t>False</t>
        </is>
      </c>
      <c r="D455" s="82" t="n">
        <v>45627.6709837963</v>
      </c>
      <c r="E455" s="82" t="n">
        <v>0.7045211603925543</v>
      </c>
      <c r="F455" s="82" t="n">
        <v>1.029459761983045</v>
      </c>
      <c r="G455" s="82" t="n">
        <v>373</v>
      </c>
      <c r="H455" s="82" t="n">
        <v>0</v>
      </c>
      <c r="I455" s="86" t="n">
        <v>4.032922206377756e+18</v>
      </c>
      <c r="J455" s="86" t="n"/>
    </row>
    <row r="456">
      <c r="C456" s="86" t="inlineStr">
        <is>
          <t>False</t>
        </is>
      </c>
      <c r="D456" s="82" t="n">
        <v>45627.67099537037</v>
      </c>
      <c r="E456" s="82" t="n">
        <v>0.7256567952043309</v>
      </c>
      <c r="F456" s="82" t="n">
        <v>1.060343554842536</v>
      </c>
      <c r="G456" s="82" t="n">
        <v>374</v>
      </c>
      <c r="H456" s="82" t="n">
        <v>0</v>
      </c>
      <c r="I456" s="86" t="n">
        <v>8.16456408778131e+18</v>
      </c>
      <c r="J456" s="86" t="n"/>
    </row>
    <row r="457">
      <c r="C457" s="86" t="inlineStr">
        <is>
          <t>False</t>
        </is>
      </c>
      <c r="D457" s="82" t="n">
        <v>45627.67100694445</v>
      </c>
      <c r="E457" s="82" t="n">
        <v>0.6966305233961576</v>
      </c>
      <c r="F457" s="82" t="n">
        <v>1.007326377100409</v>
      </c>
      <c r="G457" s="82" t="n">
        <v>375</v>
      </c>
      <c r="H457" s="82" t="n">
        <v>0</v>
      </c>
      <c r="I457" s="86" t="n">
        <v>3.033218517397295e+18</v>
      </c>
      <c r="J457" s="86" t="n"/>
    </row>
    <row r="458">
      <c r="C458" s="86" t="inlineStr">
        <is>
          <t>False</t>
        </is>
      </c>
      <c r="D458" s="82" t="n">
        <v>45627.67101851852</v>
      </c>
      <c r="E458" s="82" t="n">
        <v>0.7105631338640808</v>
      </c>
      <c r="F458" s="82" t="n">
        <v>1.047619432184425</v>
      </c>
      <c r="G458" s="82" t="n">
        <v>376</v>
      </c>
      <c r="H458" s="82" t="n">
        <v>0</v>
      </c>
      <c r="I458" s="86" t="n">
        <v>1.312658476911538e+19</v>
      </c>
      <c r="J458" s="86" t="n"/>
    </row>
    <row r="459">
      <c r="C459" s="86" t="inlineStr">
        <is>
          <t>False</t>
        </is>
      </c>
      <c r="D459" s="82" t="n">
        <v>45627.67103009259</v>
      </c>
      <c r="E459" s="82" t="n">
        <v>0.7460912905572848</v>
      </c>
      <c r="F459" s="82" t="n">
        <v>1.037143237862581</v>
      </c>
      <c r="G459" s="82" t="n">
        <v>377</v>
      </c>
      <c r="H459" s="82" t="n">
        <v>0</v>
      </c>
      <c r="I459" s="86" t="n">
        <v>6.859690181565653e+18</v>
      </c>
      <c r="J459" s="86" t="n"/>
    </row>
    <row r="460">
      <c r="C460" s="86" t="inlineStr">
        <is>
          <t>False</t>
        </is>
      </c>
      <c r="D460" s="82" t="n">
        <v>45627.67104166667</v>
      </c>
      <c r="E460" s="82" t="n">
        <v>0.7610131163684306</v>
      </c>
      <c r="F460" s="82" t="n">
        <v>1.08900039975571</v>
      </c>
      <c r="G460" s="82" t="n">
        <v>378</v>
      </c>
      <c r="H460" s="82" t="n">
        <v>0</v>
      </c>
      <c r="I460" s="86" t="n">
        <v>9.235271036062732e+18</v>
      </c>
      <c r="J460" s="86" t="n"/>
    </row>
    <row r="461">
      <c r="C461" s="86" t="inlineStr">
        <is>
          <t>False</t>
        </is>
      </c>
      <c r="D461" s="82" t="n">
        <v>45627.67105324074</v>
      </c>
      <c r="E461" s="82" t="n">
        <v>0.722962460550009</v>
      </c>
      <c r="F461" s="82" t="n">
        <v>1.099890403753267</v>
      </c>
      <c r="G461" s="82" t="n">
        <v>379</v>
      </c>
      <c r="H461" s="82" t="n">
        <v>0</v>
      </c>
      <c r="I461" s="86" t="n">
        <v>7.816474095150925e+18</v>
      </c>
      <c r="J461" s="86" t="n"/>
    </row>
    <row r="462">
      <c r="C462" s="86" t="inlineStr">
        <is>
          <t>False</t>
        </is>
      </c>
      <c r="D462" s="82" t="n">
        <v>45627.67106481481</v>
      </c>
      <c r="E462" s="82" t="n">
        <v>0.7374217097610092</v>
      </c>
      <c r="F462" s="82" t="n">
        <v>1.121888211828333</v>
      </c>
      <c r="G462" s="82" t="n">
        <v>380</v>
      </c>
      <c r="H462" s="82" t="n">
        <v>0</v>
      </c>
      <c r="I462" s="86" t="n">
        <v>1.407644509497734e+19</v>
      </c>
      <c r="J462" s="86" t="n"/>
    </row>
    <row r="463">
      <c r="C463" s="86" t="inlineStr">
        <is>
          <t>False</t>
        </is>
      </c>
      <c r="D463" s="82" t="n">
        <v>45627.67107638889</v>
      </c>
      <c r="E463" s="82" t="n">
        <v>0.7595443610538395</v>
      </c>
      <c r="F463" s="82" t="n">
        <v>1.133107093946616</v>
      </c>
      <c r="G463" s="82" t="n">
        <v>381</v>
      </c>
      <c r="H463" s="82" t="n">
        <v>0</v>
      </c>
      <c r="I463" s="86" t="n">
        <v>1.28639715329285e+18</v>
      </c>
      <c r="J463" s="86" t="n"/>
    </row>
    <row r="464">
      <c r="C464" s="86" t="inlineStr">
        <is>
          <t>False</t>
        </is>
      </c>
      <c r="D464" s="82" t="n">
        <v>45627.67108796296</v>
      </c>
      <c r="E464" s="82" t="n">
        <v>0.7443534738327627</v>
      </c>
      <c r="F464" s="82" t="n">
        <v>1.167100306765014</v>
      </c>
      <c r="G464" s="82" t="n">
        <v>382</v>
      </c>
      <c r="H464" s="82" t="n">
        <v>0</v>
      </c>
      <c r="I464" s="86" t="n">
        <v>1.58041130598736e+19</v>
      </c>
      <c r="J464" s="86" t="n"/>
    </row>
    <row r="465">
      <c r="C465" s="86" t="inlineStr">
        <is>
          <t>False</t>
        </is>
      </c>
      <c r="D465" s="82" t="n">
        <v>45627.67109953704</v>
      </c>
      <c r="E465" s="82" t="n">
        <v>0.7145793348794522</v>
      </c>
      <c r="F465" s="82" t="n">
        <v>1.108745291426763</v>
      </c>
      <c r="G465" s="82" t="n">
        <v>383</v>
      </c>
      <c r="H465" s="82" t="n">
        <v>0</v>
      </c>
      <c r="I465" s="86" t="n">
        <v>6.221038987485414e+18</v>
      </c>
      <c r="J465" s="86" t="n"/>
    </row>
    <row r="466">
      <c r="C466" s="86" t="inlineStr">
        <is>
          <t>False</t>
        </is>
      </c>
      <c r="D466" s="82" t="n">
        <v>45627.67111111111</v>
      </c>
      <c r="E466" s="82" t="n">
        <v>0.7503083016234249</v>
      </c>
      <c r="F466" s="82" t="n">
        <v>1.108745291426763</v>
      </c>
      <c r="G466" s="82" t="n">
        <v>384</v>
      </c>
      <c r="H466" s="82" t="n">
        <v>0</v>
      </c>
      <c r="I466" s="86" t="n">
        <v>3.555961102855336e+17</v>
      </c>
      <c r="J466" s="86" t="n"/>
    </row>
    <row r="467">
      <c r="C467" s="86" t="inlineStr">
        <is>
          <t>False</t>
        </is>
      </c>
      <c r="D467" s="82" t="n">
        <v>45627.67112268518</v>
      </c>
      <c r="E467" s="82" t="n">
        <v>0.7277990525747221</v>
      </c>
      <c r="F467" s="82" t="n">
        <v>1.153095103083834</v>
      </c>
      <c r="G467" s="82" t="n">
        <v>385</v>
      </c>
      <c r="H467" s="82" t="n">
        <v>0</v>
      </c>
      <c r="I467" s="86" t="n">
        <v>1.063037208833174e+19</v>
      </c>
      <c r="J467" s="86" t="n"/>
    </row>
    <row r="468">
      <c r="C468" s="86" t="inlineStr">
        <is>
          <t>False</t>
        </is>
      </c>
      <c r="D468" s="82" t="n">
        <v>45627.67113425926</v>
      </c>
      <c r="E468" s="82" t="n">
        <v>0.756911014677711</v>
      </c>
      <c r="F468" s="82" t="n">
        <v>1.106971298960481</v>
      </c>
      <c r="G468" s="82" t="n">
        <v>386</v>
      </c>
      <c r="H468" s="82" t="n">
        <v>0</v>
      </c>
      <c r="I468" s="86" t="n">
        <v>2.71782364012618e+18</v>
      </c>
      <c r="J468" s="86" t="n"/>
    </row>
    <row r="469">
      <c r="C469" s="86" t="inlineStr">
        <is>
          <t>False</t>
        </is>
      </c>
      <c r="D469" s="82" t="n">
        <v>45627.67114583333</v>
      </c>
      <c r="E469" s="82" t="n">
        <v>0.7342036842373797</v>
      </c>
      <c r="F469" s="82" t="n">
        <v>1.062692447002062</v>
      </c>
      <c r="G469" s="82" t="n">
        <v>387</v>
      </c>
      <c r="H469" s="82" t="n">
        <v>0</v>
      </c>
      <c r="I469" s="86" t="n">
        <v>8.763922615192501e+18</v>
      </c>
      <c r="J469" s="86" t="n"/>
    </row>
    <row r="470">
      <c r="C470" s="86" t="inlineStr">
        <is>
          <t>False</t>
        </is>
      </c>
      <c r="D470" s="82" t="n">
        <v>45627.67115740741</v>
      </c>
      <c r="E470" s="82" t="n">
        <v>0.7415457210797535</v>
      </c>
      <c r="F470" s="82" t="n">
        <v>1.073319371472082</v>
      </c>
      <c r="G470" s="82" t="n">
        <v>388</v>
      </c>
      <c r="H470" s="82" t="n">
        <v>0</v>
      </c>
      <c r="I470" s="86" t="n">
        <v>5.442669614898168e+18</v>
      </c>
      <c r="J470" s="86" t="n"/>
    </row>
    <row r="471">
      <c r="C471" s="86" t="inlineStr">
        <is>
          <t>False</t>
        </is>
      </c>
      <c r="D471" s="82" t="n">
        <v>45627.67116898148</v>
      </c>
      <c r="E471" s="82" t="n">
        <v>0.7415457210797535</v>
      </c>
      <c r="F471" s="82" t="n">
        <v>1.073319371472082</v>
      </c>
      <c r="G471" s="82" t="n">
        <v>389</v>
      </c>
      <c r="H471" s="82" t="n">
        <v>0</v>
      </c>
      <c r="I471" s="86" t="n">
        <v>1.219439165296916e+19</v>
      </c>
      <c r="J471" s="86" t="n"/>
    </row>
    <row r="472">
      <c r="C472" s="86" t="inlineStr">
        <is>
          <t>False</t>
        </is>
      </c>
      <c r="D472" s="82" t="n">
        <v>45627.67118055555</v>
      </c>
      <c r="E472" s="82" t="n">
        <v>0.7044684350257657</v>
      </c>
      <c r="F472" s="82" t="n">
        <v>1.062586177757361</v>
      </c>
      <c r="G472" s="82" t="n">
        <v>390</v>
      </c>
      <c r="H472" s="82" t="n">
        <v>0</v>
      </c>
      <c r="I472" s="86" t="n">
        <v>2.452849120877568e+18</v>
      </c>
      <c r="J472" s="86" t="n"/>
    </row>
    <row r="473">
      <c r="C473" s="86" t="inlineStr">
        <is>
          <t>False</t>
        </is>
      </c>
      <c r="D473" s="82" t="n">
        <v>45627.67119212963</v>
      </c>
      <c r="E473" s="82" t="n">
        <v>0.7115131193760234</v>
      </c>
      <c r="F473" s="82" t="n">
        <v>1.041334454202214</v>
      </c>
      <c r="G473" s="82" t="n">
        <v>391</v>
      </c>
      <c r="H473" s="82" t="n">
        <v>0</v>
      </c>
      <c r="I473" s="86" t="n">
        <v>6.050943984071343e+18</v>
      </c>
      <c r="J473" s="86" t="n"/>
    </row>
    <row r="474">
      <c r="C474" s="86" t="inlineStr">
        <is>
          <t>False</t>
        </is>
      </c>
      <c r="D474" s="82" t="n">
        <v>45627.67120370371</v>
      </c>
      <c r="E474" s="82" t="n">
        <v>0.6972828569885029</v>
      </c>
      <c r="F474" s="82" t="n">
        <v>1.072574487828281</v>
      </c>
      <c r="G474" s="82" t="n">
        <v>392</v>
      </c>
      <c r="H474" s="82" t="n">
        <v>0</v>
      </c>
      <c r="I474" s="86" t="n">
        <v>5.309941787736935e+17</v>
      </c>
      <c r="J474" s="86" t="n"/>
    </row>
    <row r="475">
      <c r="C475" s="86" t="inlineStr">
        <is>
          <t>False</t>
        </is>
      </c>
      <c r="D475" s="82" t="n">
        <v>45627.67121527778</v>
      </c>
      <c r="E475" s="82" t="n">
        <v>0.7251741712680431</v>
      </c>
      <c r="F475" s="82" t="n">
        <v>1.018945763436867</v>
      </c>
      <c r="G475" s="82" t="n">
        <v>393</v>
      </c>
      <c r="H475" s="82" t="n">
        <v>0</v>
      </c>
      <c r="I475" s="86" t="n">
        <v>7.743221860395765e+18</v>
      </c>
      <c r="J475" s="86" t="n"/>
    </row>
    <row r="476">
      <c r="C476" s="86" t="inlineStr">
        <is>
          <t>False</t>
        </is>
      </c>
      <c r="D476" s="82" t="n">
        <v>45627.67122685185</v>
      </c>
      <c r="E476" s="82" t="n">
        <v>0.6961672044173213</v>
      </c>
      <c r="F476" s="82" t="n">
        <v>0.9679984752650233</v>
      </c>
      <c r="G476" s="82" t="n">
        <v>394</v>
      </c>
      <c r="H476" s="82" t="n">
        <v>0</v>
      </c>
      <c r="I476" s="86" t="n">
        <v>1.359087097993599e+19</v>
      </c>
      <c r="J476" s="86" t="n"/>
    </row>
    <row r="477">
      <c r="C477" s="86" t="inlineStr">
        <is>
          <t>False</t>
        </is>
      </c>
      <c r="D477" s="82" t="n">
        <v>45627.67123842592</v>
      </c>
      <c r="E477" s="82" t="n">
        <v>0.7100905485056677</v>
      </c>
      <c r="F477" s="82" t="n">
        <v>0.9486385057597227</v>
      </c>
      <c r="G477" s="82" t="n">
        <v>395</v>
      </c>
      <c r="H477" s="82" t="n">
        <v>0</v>
      </c>
      <c r="I477" s="86" t="n">
        <v>1.82948424879243e+19</v>
      </c>
      <c r="J477" s="86" t="n"/>
    </row>
    <row r="478">
      <c r="C478" s="86" t="inlineStr">
        <is>
          <t>False</t>
        </is>
      </c>
      <c r="D478" s="82" t="n">
        <v>45627.67125</v>
      </c>
      <c r="E478" s="82" t="n">
        <v>0.7455950759309511</v>
      </c>
      <c r="F478" s="82" t="n">
        <v>0.9865840459901116</v>
      </c>
      <c r="G478" s="82" t="n">
        <v>396</v>
      </c>
      <c r="H478" s="82" t="n">
        <v>0</v>
      </c>
      <c r="I478" s="86" t="n">
        <v>4.401898315766297e+18</v>
      </c>
      <c r="J478" s="86" t="n"/>
    </row>
    <row r="479">
      <c r="C479" s="86" t="inlineStr">
        <is>
          <t>False</t>
        </is>
      </c>
      <c r="D479" s="82" t="n">
        <v>45627.67126157408</v>
      </c>
      <c r="E479" s="82" t="n">
        <v>0.7232272236530225</v>
      </c>
      <c r="F479" s="82" t="n">
        <v>0.937254843690606</v>
      </c>
      <c r="G479" s="82" t="n">
        <v>397</v>
      </c>
      <c r="H479" s="82" t="n">
        <v>0</v>
      </c>
      <c r="I479" s="86" t="n">
        <v>1.674156610920026e+17</v>
      </c>
      <c r="J479" s="86" t="n"/>
    </row>
    <row r="480">
      <c r="C480" s="86" t="inlineStr">
        <is>
          <t>False</t>
        </is>
      </c>
      <c r="D480" s="82" t="n">
        <v>45627.67127314815</v>
      </c>
      <c r="E480" s="82" t="n">
        <v>0.7304594958895527</v>
      </c>
      <c r="F480" s="82" t="n">
        <v>0.946627392127512</v>
      </c>
      <c r="G480" s="82" t="n">
        <v>398</v>
      </c>
      <c r="H480" s="82" t="n">
        <v>0</v>
      </c>
      <c r="I480" s="86" t="n">
        <v>1.232306110760258e+19</v>
      </c>
      <c r="J480" s="86" t="n"/>
    </row>
    <row r="481">
      <c r="C481" s="86" t="inlineStr">
        <is>
          <t>False</t>
        </is>
      </c>
      <c r="D481" s="82" t="n">
        <v>45627.67128472222</v>
      </c>
      <c r="E481" s="82" t="n">
        <v>0.7085457110128661</v>
      </c>
      <c r="F481" s="82" t="n">
        <v>0.9844924878126128</v>
      </c>
      <c r="G481" s="82" t="n">
        <v>399</v>
      </c>
      <c r="H481" s="82" t="n">
        <v>0</v>
      </c>
      <c r="I481" s="86" t="n">
        <v>1.445804121422517e+19</v>
      </c>
      <c r="J481" s="86" t="n"/>
    </row>
    <row r="482">
      <c r="C482" s="86" t="inlineStr">
        <is>
          <t>False</t>
        </is>
      </c>
      <c r="D482" s="82" t="n">
        <v>45627.6712962963</v>
      </c>
      <c r="E482" s="82" t="n">
        <v>0.7439729965635095</v>
      </c>
      <c r="F482" s="82" t="n">
        <v>0.935267863421982</v>
      </c>
      <c r="G482" s="82" t="n">
        <v>400</v>
      </c>
      <c r="H482" s="82" t="n">
        <v>0</v>
      </c>
      <c r="I482" s="86" t="n">
        <v>9.972231650794254e+18</v>
      </c>
      <c r="J482" s="86" t="n"/>
    </row>
    <row r="483">
      <c r="C483" s="86" t="inlineStr">
        <is>
          <t>False</t>
        </is>
      </c>
      <c r="D483" s="82" t="n">
        <v>45627.67130787037</v>
      </c>
      <c r="E483" s="82" t="n">
        <v>0.7290935366322393</v>
      </c>
      <c r="F483" s="82" t="n">
        <v>0.9539732206904216</v>
      </c>
      <c r="G483" s="82" t="n">
        <v>401</v>
      </c>
      <c r="H483" s="82" t="n">
        <v>0</v>
      </c>
      <c r="I483" s="86" t="n">
        <v>2.48093944436704e+18</v>
      </c>
      <c r="J483" s="86" t="n"/>
    </row>
    <row r="484">
      <c r="C484" s="86" t="inlineStr">
        <is>
          <t>False</t>
        </is>
      </c>
      <c r="D484" s="82" t="n">
        <v>45627.67131944445</v>
      </c>
      <c r="E484" s="82" t="n">
        <v>0.7436754073648841</v>
      </c>
      <c r="F484" s="82" t="n">
        <v>0.9730526851042302</v>
      </c>
      <c r="G484" s="82" t="n">
        <v>402</v>
      </c>
      <c r="H484" s="82" t="n">
        <v>0</v>
      </c>
      <c r="I484" s="86" t="n">
        <v>6.527716623485789e+17</v>
      </c>
      <c r="J484" s="86" t="n"/>
    </row>
    <row r="485">
      <c r="C485" s="86" t="inlineStr">
        <is>
          <t>False</t>
        </is>
      </c>
      <c r="D485" s="82" t="n">
        <v>45627.67133101852</v>
      </c>
      <c r="E485" s="82" t="n">
        <v>0.7734224236594796</v>
      </c>
      <c r="F485" s="82" t="n">
        <v>1.002244265657357</v>
      </c>
      <c r="G485" s="82" t="n">
        <v>403</v>
      </c>
      <c r="H485" s="82" t="n">
        <v>0</v>
      </c>
      <c r="I485" s="86" t="n">
        <v>1.344894097336042e+19</v>
      </c>
      <c r="J485" s="86" t="n"/>
    </row>
    <row r="486">
      <c r="C486" s="86" t="inlineStr">
        <is>
          <t>False</t>
        </is>
      </c>
      <c r="D486" s="82" t="n">
        <v>45627.67134259259</v>
      </c>
      <c r="E486" s="82" t="n">
        <v>0.7347513024765056</v>
      </c>
      <c r="F486" s="82" t="n">
        <v>1.012266708313931</v>
      </c>
      <c r="G486" s="82" t="n">
        <v>404</v>
      </c>
      <c r="H486" s="82" t="n">
        <v>0</v>
      </c>
      <c r="I486" s="86" t="n">
        <v>7.818279661256219e+18</v>
      </c>
      <c r="J486" s="86" t="n"/>
    </row>
    <row r="487">
      <c r="C487" s="86" t="inlineStr">
        <is>
          <t>False</t>
        </is>
      </c>
      <c r="D487" s="82" t="n">
        <v>45627.67135416667</v>
      </c>
      <c r="E487" s="82" t="n">
        <v>0.6980137373526802</v>
      </c>
      <c r="F487" s="82" t="n">
        <v>0.9616533728982342</v>
      </c>
      <c r="G487" s="82" t="n">
        <v>405</v>
      </c>
      <c r="H487" s="82" t="n">
        <v>0</v>
      </c>
      <c r="I487" s="86" t="n">
        <v>7.855414777319143e+18</v>
      </c>
      <c r="J487" s="86" t="n"/>
    </row>
    <row r="488">
      <c r="C488" s="86" t="inlineStr">
        <is>
          <t>False</t>
        </is>
      </c>
      <c r="D488" s="82" t="n">
        <v>45627.67136574074</v>
      </c>
      <c r="E488" s="82" t="n">
        <v>0.7329144242203143</v>
      </c>
      <c r="F488" s="82" t="n">
        <v>0.9135707042533224</v>
      </c>
      <c r="G488" s="82" t="n">
        <v>406</v>
      </c>
      <c r="H488" s="82" t="n">
        <v>0</v>
      </c>
      <c r="I488" s="86" t="n">
        <v>1.402515902988433e+19</v>
      </c>
      <c r="J488" s="86" t="n"/>
    </row>
    <row r="489">
      <c r="C489" s="86" t="inlineStr">
        <is>
          <t>False</t>
        </is>
      </c>
      <c r="D489" s="82" t="n">
        <v>45627.67137731481</v>
      </c>
      <c r="E489" s="82" t="n">
        <v>0.7109269914937049</v>
      </c>
      <c r="F489" s="82" t="n">
        <v>0.9135707042533224</v>
      </c>
      <c r="G489" s="82" t="n">
        <v>407</v>
      </c>
      <c r="H489" s="82" t="n">
        <v>0</v>
      </c>
      <c r="I489" s="86" t="n">
        <v>7.807729714589715e+18</v>
      </c>
      <c r="J489" s="86" t="n"/>
    </row>
    <row r="490">
      <c r="C490" s="86" t="inlineStr">
        <is>
          <t>False</t>
        </is>
      </c>
      <c r="D490" s="82" t="n">
        <v>45627.67138888889</v>
      </c>
      <c r="E490" s="82" t="n">
        <v>0.7038177215787678</v>
      </c>
      <c r="F490" s="82" t="n">
        <v>0.940977825380922</v>
      </c>
      <c r="G490" s="82" t="n">
        <v>408</v>
      </c>
      <c r="H490" s="82" t="n">
        <v>0</v>
      </c>
      <c r="I490" s="86" t="n">
        <v>1.101242503567035e+19</v>
      </c>
      <c r="J490" s="86" t="n"/>
    </row>
    <row r="491">
      <c r="C491" s="86" t="inlineStr">
        <is>
          <t>False</t>
        </is>
      </c>
      <c r="D491" s="82" t="n">
        <v>45627.67140046296</v>
      </c>
      <c r="E491" s="82" t="n">
        <v>0.6967795443629801</v>
      </c>
      <c r="F491" s="82" t="n">
        <v>0.9221582688733037</v>
      </c>
      <c r="G491" s="82" t="n">
        <v>409</v>
      </c>
      <c r="H491" s="82" t="n">
        <v>0</v>
      </c>
      <c r="I491" s="86" t="n">
        <v>1.424121187866866e+19</v>
      </c>
      <c r="J491" s="86" t="n"/>
    </row>
    <row r="492">
      <c r="C492" s="86" t="inlineStr">
        <is>
          <t>False</t>
        </is>
      </c>
      <c r="D492" s="82" t="n">
        <v>45627.67141203704</v>
      </c>
      <c r="E492" s="82" t="n">
        <v>0.6689083625884609</v>
      </c>
      <c r="F492" s="82" t="n">
        <v>0.8852719381183715</v>
      </c>
      <c r="G492" s="82" t="n">
        <v>410</v>
      </c>
      <c r="H492" s="82" t="n">
        <v>0</v>
      </c>
      <c r="I492" s="86" t="n">
        <v>1.213361005546471e+19</v>
      </c>
      <c r="J492" s="86" t="n"/>
    </row>
    <row r="493">
      <c r="C493" s="86" t="inlineStr">
        <is>
          <t>False</t>
        </is>
      </c>
      <c r="D493" s="82" t="n">
        <v>45627.67142361111</v>
      </c>
      <c r="E493" s="82" t="n">
        <v>0.6889756134661147</v>
      </c>
      <c r="F493" s="82" t="n">
        <v>0.9029773768807388</v>
      </c>
      <c r="G493" s="82" t="n">
        <v>411</v>
      </c>
      <c r="H493" s="82" t="n">
        <v>0</v>
      </c>
      <c r="I493" s="86" t="n">
        <v>2.641989696417106e+18</v>
      </c>
      <c r="J493" s="86" t="n"/>
    </row>
    <row r="494">
      <c r="C494" s="86" t="inlineStr">
        <is>
          <t>False</t>
        </is>
      </c>
      <c r="D494" s="82" t="n">
        <v>45627.67143518518</v>
      </c>
      <c r="E494" s="82" t="n">
        <v>0.6751961011967924</v>
      </c>
      <c r="F494" s="82" t="n">
        <v>0.9210369244183536</v>
      </c>
      <c r="G494" s="82" t="n">
        <v>412</v>
      </c>
      <c r="H494" s="82" t="n">
        <v>0</v>
      </c>
      <c r="I494" s="86" t="n">
        <v>9.303273197775735e+18</v>
      </c>
      <c r="J494" s="86" t="n"/>
    </row>
    <row r="495">
      <c r="C495" s="86" t="inlineStr">
        <is>
          <t>False</t>
        </is>
      </c>
      <c r="D495" s="82" t="n">
        <v>45627.67144675926</v>
      </c>
      <c r="E495" s="82" t="n">
        <v>0.6887000232207283</v>
      </c>
      <c r="F495" s="82" t="n">
        <v>0.9302472936625372</v>
      </c>
      <c r="G495" s="82" t="n">
        <v>413</v>
      </c>
      <c r="H495" s="82" t="n">
        <v>0</v>
      </c>
      <c r="I495" s="86" t="n">
        <v>7.384584218527243e+18</v>
      </c>
      <c r="J495" s="86" t="n"/>
    </row>
    <row r="496">
      <c r="C496" s="86" t="inlineStr">
        <is>
          <t>False</t>
        </is>
      </c>
      <c r="D496" s="82" t="n">
        <v>45627.67145833333</v>
      </c>
      <c r="E496" s="82" t="n">
        <v>0.6887000232207283</v>
      </c>
      <c r="F496" s="82" t="n">
        <v>0.9674571854090386</v>
      </c>
      <c r="G496" s="82" t="n">
        <v>414</v>
      </c>
      <c r="H496" s="82" t="n">
        <v>0</v>
      </c>
      <c r="I496" s="86" t="n">
        <v>1.784739230174022e+17</v>
      </c>
      <c r="J496" s="86" t="n"/>
    </row>
    <row r="497">
      <c r="C497" s="86" t="inlineStr">
        <is>
          <t>False</t>
        </is>
      </c>
      <c r="D497" s="82" t="n">
        <v>45627.67146990741</v>
      </c>
      <c r="E497" s="82" t="n">
        <v>0.7024740236851429</v>
      </c>
      <c r="F497" s="82" t="n">
        <v>0.9190843261385866</v>
      </c>
      <c r="G497" s="82" t="n">
        <v>415</v>
      </c>
      <c r="H497" s="82" t="n">
        <v>0</v>
      </c>
      <c r="I497" s="86" t="n">
        <v>1.300328755357347e+18</v>
      </c>
      <c r="J497" s="86" t="n"/>
    </row>
    <row r="498">
      <c r="C498" s="86" t="inlineStr">
        <is>
          <t>False</t>
        </is>
      </c>
      <c r="D498" s="82" t="n">
        <v>45627.67148148148</v>
      </c>
      <c r="E498" s="82" t="n">
        <v>0.6673503225008857</v>
      </c>
      <c r="F498" s="82" t="n">
        <v>0.8823209530930431</v>
      </c>
      <c r="G498" s="82" t="n">
        <v>416</v>
      </c>
      <c r="H498" s="82" t="n">
        <v>0</v>
      </c>
      <c r="I498" s="86" t="n">
        <v>2.714140854223828e+18</v>
      </c>
      <c r="J498" s="86" t="n"/>
    </row>
    <row r="499">
      <c r="C499" s="86" t="inlineStr">
        <is>
          <t>False</t>
        </is>
      </c>
      <c r="D499" s="82" t="n">
        <v>45627.67149305555</v>
      </c>
      <c r="E499" s="82" t="n">
        <v>0.6540033160508679</v>
      </c>
      <c r="F499" s="82" t="n">
        <v>0.9176137912167648</v>
      </c>
      <c r="G499" s="82" t="n">
        <v>417</v>
      </c>
      <c r="H499" s="82" t="n">
        <v>0</v>
      </c>
      <c r="I499" s="86" t="n">
        <v>1.399330963102193e+18</v>
      </c>
      <c r="J499" s="86" t="n"/>
    </row>
    <row r="500">
      <c r="C500" s="86" t="inlineStr">
        <is>
          <t>False</t>
        </is>
      </c>
      <c r="D500" s="82" t="n">
        <v>45627.67150462963</v>
      </c>
      <c r="E500" s="82" t="n">
        <v>0.6474632828903593</v>
      </c>
      <c r="F500" s="82" t="n">
        <v>0.9176137912167648</v>
      </c>
      <c r="G500" s="82" t="n">
        <v>418</v>
      </c>
      <c r="H500" s="82" t="n">
        <v>0</v>
      </c>
      <c r="I500" s="86" t="n">
        <v>6.339611422339973e+18</v>
      </c>
      <c r="J500" s="86" t="n"/>
    </row>
    <row r="501">
      <c r="C501" s="86" t="inlineStr">
        <is>
          <t>False</t>
        </is>
      </c>
      <c r="D501" s="82" t="n">
        <v>45627.67151620371</v>
      </c>
      <c r="E501" s="82" t="n">
        <v>0.6280393844036485</v>
      </c>
      <c r="F501" s="82" t="n">
        <v>0.8717331016559267</v>
      </c>
      <c r="G501" s="82" t="n">
        <v>419</v>
      </c>
      <c r="H501" s="82" t="n">
        <v>0</v>
      </c>
      <c r="I501" s="86" t="n">
        <v>1.463625955132505e+19</v>
      </c>
      <c r="J501" s="86" t="n"/>
    </row>
    <row r="502">
      <c r="C502" s="86" t="inlineStr">
        <is>
          <t>False</t>
        </is>
      </c>
      <c r="D502" s="82" t="n">
        <v>45627.67152777778</v>
      </c>
      <c r="E502" s="82" t="n">
        <v>0.6468805659357579</v>
      </c>
      <c r="F502" s="82" t="n">
        <v>0.8978850947056045</v>
      </c>
      <c r="G502" s="82" t="n">
        <v>420</v>
      </c>
      <c r="H502" s="82" t="n">
        <v>0</v>
      </c>
      <c r="I502" s="86" t="n">
        <v>4.662431263588226e+18</v>
      </c>
      <c r="J502" s="86" t="n"/>
    </row>
    <row r="503">
      <c r="C503" s="86" t="inlineStr">
        <is>
          <t>False</t>
        </is>
      </c>
      <c r="D503" s="82" t="n">
        <v>45627.67153935185</v>
      </c>
      <c r="E503" s="82" t="n">
        <v>0.6662869829138307</v>
      </c>
      <c r="F503" s="82" t="n">
        <v>0.8799273928114925</v>
      </c>
      <c r="G503" s="82" t="n">
        <v>421</v>
      </c>
      <c r="H503" s="82" t="n">
        <v>0</v>
      </c>
      <c r="I503" s="86" t="n">
        <v>1.001177165009414e+19</v>
      </c>
      <c r="J503" s="86" t="n"/>
    </row>
    <row r="504">
      <c r="C504" s="86" t="inlineStr">
        <is>
          <t>False</t>
        </is>
      </c>
      <c r="D504" s="82" t="n">
        <v>45627.67155092592</v>
      </c>
      <c r="E504" s="82" t="n">
        <v>0.6462983734264157</v>
      </c>
      <c r="F504" s="82" t="n">
        <v>0.8623288449552626</v>
      </c>
      <c r="G504" s="82" t="n">
        <v>422</v>
      </c>
      <c r="H504" s="82" t="n">
        <v>0</v>
      </c>
      <c r="I504" s="86" t="n">
        <v>2.084581347947407e+18</v>
      </c>
      <c r="J504" s="86" t="n"/>
    </row>
    <row r="505">
      <c r="C505" s="86" t="inlineStr">
        <is>
          <t>False</t>
        </is>
      </c>
      <c r="D505" s="82" t="n">
        <v>45627.6715625</v>
      </c>
      <c r="E505" s="82" t="n">
        <v>0.6204464384893591</v>
      </c>
      <c r="F505" s="82" t="n">
        <v>0.8364589796066048</v>
      </c>
      <c r="G505" s="82" t="n">
        <v>423</v>
      </c>
      <c r="H505" s="82" t="n">
        <v>0</v>
      </c>
      <c r="I505" s="86" t="n">
        <v>1.281053433283928e+19</v>
      </c>
      <c r="J505" s="86" t="n"/>
    </row>
    <row r="506">
      <c r="C506" s="86" t="inlineStr">
        <is>
          <t>False</t>
        </is>
      </c>
      <c r="D506" s="82" t="n">
        <v>45627.67157407408</v>
      </c>
      <c r="E506" s="82" t="n">
        <v>0.5894241165648911</v>
      </c>
      <c r="F506" s="82" t="n">
        <v>0.8448235694026708</v>
      </c>
      <c r="G506" s="82" t="n">
        <v>424</v>
      </c>
      <c r="H506" s="82" t="n">
        <v>0</v>
      </c>
      <c r="I506" s="86" t="n">
        <v>1.194279460084505e+19</v>
      </c>
      <c r="J506" s="86" t="n"/>
    </row>
    <row r="507">
      <c r="C507" s="86" t="inlineStr">
        <is>
          <t>False</t>
        </is>
      </c>
      <c r="D507" s="82" t="n">
        <v>45627.67158564815</v>
      </c>
      <c r="E507" s="82" t="n">
        <v>0.5776356342335933</v>
      </c>
      <c r="F507" s="82" t="n">
        <v>0.8701682764847509</v>
      </c>
      <c r="G507" s="82" t="n">
        <v>425</v>
      </c>
      <c r="H507" s="82" t="n">
        <v>0</v>
      </c>
      <c r="I507" s="86" t="n">
        <v>4.005564021983376e+18</v>
      </c>
      <c r="J507" s="86" t="n"/>
    </row>
    <row r="508">
      <c r="C508" s="86" t="inlineStr">
        <is>
          <t>False</t>
        </is>
      </c>
      <c r="D508" s="82" t="n">
        <v>45627.67159722222</v>
      </c>
      <c r="E508" s="82" t="n">
        <v>0.5487538525219137</v>
      </c>
      <c r="F508" s="82" t="n">
        <v>0.8701682764847509</v>
      </c>
      <c r="G508" s="82" t="n">
        <v>426</v>
      </c>
      <c r="H508" s="82" t="n">
        <v>0</v>
      </c>
      <c r="I508" s="86" t="n">
        <v>2.657134202462982e+18</v>
      </c>
      <c r="J508" s="86" t="n"/>
    </row>
    <row r="509">
      <c r="C509" s="86" t="inlineStr">
        <is>
          <t>False</t>
        </is>
      </c>
      <c r="D509" s="82" t="n">
        <v>45627.6716087963</v>
      </c>
      <c r="E509" s="82" t="n">
        <v>0.5761915451480094</v>
      </c>
      <c r="F509" s="82" t="n">
        <v>0.8440632281902084</v>
      </c>
      <c r="G509" s="82" t="n">
        <v>427</v>
      </c>
      <c r="H509" s="82" t="n">
        <v>0</v>
      </c>
      <c r="I509" s="86" t="n">
        <v>1.864772688214553e+18</v>
      </c>
      <c r="J509" s="86" t="n"/>
    </row>
    <row r="510">
      <c r="C510" s="86" t="inlineStr">
        <is>
          <t>False</t>
        </is>
      </c>
      <c r="D510" s="82" t="n">
        <v>45627.67162037037</v>
      </c>
      <c r="E510" s="82" t="n">
        <v>0.553143883342089</v>
      </c>
      <c r="F510" s="82" t="n">
        <v>0.8271819636264042</v>
      </c>
      <c r="G510" s="82" t="n">
        <v>428</v>
      </c>
      <c r="H510" s="82" t="n">
        <v>0</v>
      </c>
      <c r="I510" s="86" t="n">
        <v>1.594782281091798e+19</v>
      </c>
      <c r="J510" s="86" t="n"/>
    </row>
    <row r="511">
      <c r="C511" s="86" t="inlineStr">
        <is>
          <t>False</t>
        </is>
      </c>
      <c r="D511" s="82" t="n">
        <v>45627.67163194445</v>
      </c>
      <c r="E511" s="82" t="n">
        <v>0.5697381998423516</v>
      </c>
      <c r="F511" s="82" t="n">
        <v>0.8437256028989323</v>
      </c>
      <c r="G511" s="82" t="n">
        <v>429</v>
      </c>
      <c r="H511" s="82" t="n">
        <v>0</v>
      </c>
      <c r="I511" s="86" t="n">
        <v>6.257153370800272e+18</v>
      </c>
      <c r="J511" s="86" t="n"/>
    </row>
    <row r="512">
      <c r="C512" s="86" t="inlineStr">
        <is>
          <t>False</t>
        </is>
      </c>
      <c r="D512" s="82" t="n">
        <v>45627.67164351852</v>
      </c>
      <c r="E512" s="82" t="n">
        <v>0.5697381998423516</v>
      </c>
      <c r="F512" s="82" t="n">
        <v>0.8268510908409537</v>
      </c>
      <c r="G512" s="82" t="n">
        <v>430</v>
      </c>
      <c r="H512" s="82" t="n">
        <v>0</v>
      </c>
      <c r="I512" s="86" t="n">
        <v>1.811197380282295e+19</v>
      </c>
      <c r="J512" s="86" t="n"/>
    </row>
    <row r="513">
      <c r="C513" s="86" t="inlineStr">
        <is>
          <t>False</t>
        </is>
      </c>
      <c r="D513" s="82" t="n">
        <v>45627.67165509259</v>
      </c>
      <c r="E513" s="82" t="n">
        <v>0.5526460538470811</v>
      </c>
      <c r="F513" s="82" t="n">
        <v>0.802045558115725</v>
      </c>
      <c r="G513" s="82" t="n">
        <v>431</v>
      </c>
      <c r="H513" s="82" t="n">
        <v>0</v>
      </c>
      <c r="I513" s="86" t="n">
        <v>1.133412341110244e+19</v>
      </c>
      <c r="J513" s="86" t="n"/>
    </row>
    <row r="514">
      <c r="C514" s="86" t="inlineStr">
        <is>
          <t>False</t>
        </is>
      </c>
      <c r="D514" s="82" t="n">
        <v>45627.67166666667</v>
      </c>
      <c r="E514" s="82" t="n">
        <v>0.5415931327701394</v>
      </c>
      <c r="F514" s="82" t="n">
        <v>0.7619432802099387</v>
      </c>
      <c r="G514" s="82" t="n">
        <v>432</v>
      </c>
      <c r="H514" s="82" t="n">
        <v>0</v>
      </c>
      <c r="I514" s="86" t="n">
        <v>1.353247161640139e+19</v>
      </c>
      <c r="J514" s="86" t="n"/>
    </row>
    <row r="515">
      <c r="C515" s="86" t="inlineStr">
        <is>
          <t>False</t>
        </is>
      </c>
      <c r="D515" s="82" t="n">
        <v>45627.67167824074</v>
      </c>
      <c r="E515" s="82" t="n">
        <v>0.5307612701147366</v>
      </c>
      <c r="F515" s="82" t="n">
        <v>0.7390849818036406</v>
      </c>
      <c r="G515" s="82" t="n">
        <v>433</v>
      </c>
      <c r="H515" s="82" t="n">
        <v>0</v>
      </c>
      <c r="I515" s="86" t="n">
        <v>5.886980990968322e+18</v>
      </c>
      <c r="J515" s="86" t="n"/>
    </row>
    <row r="516">
      <c r="C516" s="86" t="inlineStr">
        <is>
          <t>False</t>
        </is>
      </c>
      <c r="D516" s="82" t="n">
        <v>45627.67168981482</v>
      </c>
      <c r="E516" s="82" t="n">
        <v>0.5360688828158839</v>
      </c>
      <c r="F516" s="82" t="n">
        <v>0.7686483810757863</v>
      </c>
      <c r="G516" s="82" t="n">
        <v>434</v>
      </c>
      <c r="H516" s="82" t="n">
        <v>0</v>
      </c>
      <c r="I516" s="86" t="n">
        <v>1.739126618257871e+19</v>
      </c>
      <c r="J516" s="86" t="n"/>
    </row>
    <row r="517">
      <c r="C517" s="86" t="inlineStr">
        <is>
          <t>False</t>
        </is>
      </c>
      <c r="D517" s="82" t="n">
        <v>45627.67170138889</v>
      </c>
      <c r="E517" s="82" t="n">
        <v>0.5199868163314074</v>
      </c>
      <c r="F517" s="82" t="n">
        <v>0.7532754134542705</v>
      </c>
      <c r="G517" s="82" t="n">
        <v>435</v>
      </c>
      <c r="H517" s="82" t="n">
        <v>0</v>
      </c>
      <c r="I517" s="86" t="n">
        <v>7.113192361555991e+18</v>
      </c>
      <c r="J517" s="86" t="n"/>
    </row>
    <row r="518">
      <c r="C518" s="86" t="inlineStr">
        <is>
          <t>False</t>
        </is>
      </c>
      <c r="D518" s="82" t="n">
        <v>45627.67171296296</v>
      </c>
      <c r="E518" s="82" t="n">
        <v>0.5147869481680933</v>
      </c>
      <c r="F518" s="82" t="n">
        <v>0.7532754134542705</v>
      </c>
      <c r="G518" s="82" t="n">
        <v>436</v>
      </c>
      <c r="H518" s="82" t="n">
        <v>0</v>
      </c>
      <c r="I518" s="86" t="n">
        <v>5.751977697518826e+17</v>
      </c>
      <c r="J518" s="86" t="n"/>
    </row>
    <row r="519">
      <c r="C519" s="86" t="inlineStr">
        <is>
          <t>False</t>
        </is>
      </c>
      <c r="D519" s="82" t="n">
        <v>45627.67172453704</v>
      </c>
      <c r="E519" s="82" t="n">
        <v>0.540526295576498</v>
      </c>
      <c r="F519" s="82" t="n">
        <v>0.715611642781557</v>
      </c>
      <c r="G519" s="82" t="n">
        <v>437</v>
      </c>
      <c r="H519" s="82" t="n">
        <v>0</v>
      </c>
      <c r="I519" s="86" t="n">
        <v>1.403665126366829e+19</v>
      </c>
      <c r="J519" s="86" t="n"/>
    </row>
    <row r="520">
      <c r="C520" s="86" t="inlineStr">
        <is>
          <t>False</t>
        </is>
      </c>
      <c r="D520" s="82" t="n">
        <v>45627.67173611111</v>
      </c>
      <c r="E520" s="82" t="n">
        <v>0.529715769664968</v>
      </c>
      <c r="F520" s="82" t="n">
        <v>0.7227677592093725</v>
      </c>
      <c r="G520" s="82" t="n">
        <v>438</v>
      </c>
      <c r="H520" s="82" t="n">
        <v>0</v>
      </c>
      <c r="I520" s="86" t="n">
        <v>9.921069862235587e+18</v>
      </c>
      <c r="J520" s="86" t="n"/>
    </row>
    <row r="521">
      <c r="C521" s="86" t="inlineStr">
        <is>
          <t>False</t>
        </is>
      </c>
      <c r="D521" s="82" t="n">
        <v>45627.67174768518</v>
      </c>
      <c r="E521" s="82" t="n">
        <v>0.5085271388783693</v>
      </c>
      <c r="F521" s="82" t="n">
        <v>0.73722311439356</v>
      </c>
      <c r="G521" s="82" t="n">
        <v>439</v>
      </c>
      <c r="H521" s="82" t="n">
        <v>0</v>
      </c>
      <c r="I521" s="86" t="n">
        <v>9.508963976267239e+18</v>
      </c>
      <c r="J521" s="86" t="n"/>
    </row>
    <row r="522">
      <c r="C522" s="86" t="inlineStr">
        <is>
          <t>False</t>
        </is>
      </c>
      <c r="D522" s="82" t="n">
        <v>45627.67175925926</v>
      </c>
      <c r="E522" s="82" t="n">
        <v>0.5186976816559367</v>
      </c>
      <c r="F522" s="82" t="n">
        <v>0.7740842701132381</v>
      </c>
      <c r="G522" s="82" t="n">
        <v>440</v>
      </c>
      <c r="H522" s="82" t="n">
        <v>0</v>
      </c>
      <c r="I522" s="86" t="n">
        <v>1.355141363164526e+19</v>
      </c>
      <c r="J522" s="86" t="n"/>
    </row>
    <row r="523">
      <c r="C523" s="86" t="inlineStr">
        <is>
          <t>False</t>
        </is>
      </c>
      <c r="D523" s="82" t="n">
        <v>45627.67177083333</v>
      </c>
      <c r="E523" s="82" t="n">
        <v>0.5031367512062586</v>
      </c>
      <c r="F523" s="82" t="n">
        <v>0.7895659555155029</v>
      </c>
      <c r="G523" s="82" t="n">
        <v>441</v>
      </c>
      <c r="H523" s="82" t="n">
        <v>0</v>
      </c>
      <c r="I523" s="86" t="n">
        <v>1.441306493602347e+19</v>
      </c>
      <c r="J523" s="86" t="n"/>
    </row>
    <row r="524">
      <c r="C524" s="86" t="inlineStr">
        <is>
          <t>False</t>
        </is>
      </c>
      <c r="D524" s="82" t="n">
        <v>45627.67178240741</v>
      </c>
      <c r="E524" s="82" t="n">
        <v>0.5081681187183211</v>
      </c>
      <c r="F524" s="82" t="n">
        <v>0.7974616150706579</v>
      </c>
      <c r="G524" s="82" t="n">
        <v>442</v>
      </c>
      <c r="H524" s="82" t="n">
        <v>0</v>
      </c>
      <c r="I524" s="86" t="n">
        <v>5.268480059269478e+18</v>
      </c>
      <c r="J524" s="86" t="n"/>
    </row>
    <row r="525">
      <c r="C525" s="86" t="inlineStr">
        <is>
          <t>False</t>
        </is>
      </c>
      <c r="D525" s="82" t="n">
        <v>45627.67179398148</v>
      </c>
      <c r="E525" s="82" t="n">
        <v>0.5183314810926876</v>
      </c>
      <c r="F525" s="82" t="n">
        <v>0.8213854635227777</v>
      </c>
      <c r="G525" s="82" t="n">
        <v>443</v>
      </c>
      <c r="H525" s="82" t="n">
        <v>0</v>
      </c>
      <c r="I525" s="86" t="n">
        <v>1.543528487479201e+19</v>
      </c>
      <c r="J525" s="86" t="n"/>
    </row>
    <row r="526">
      <c r="C526" s="86" t="inlineStr">
        <is>
          <t>False</t>
        </is>
      </c>
      <c r="D526" s="82" t="n">
        <v>45627.67180555555</v>
      </c>
      <c r="E526" s="82" t="n">
        <v>0.5079648514708338</v>
      </c>
      <c r="F526" s="82" t="n">
        <v>0.8542408820636889</v>
      </c>
      <c r="G526" s="82" t="n">
        <v>444</v>
      </c>
      <c r="H526" s="82" t="n">
        <v>0</v>
      </c>
      <c r="I526" s="86" t="n">
        <v>1.308300042307079e+19</v>
      </c>
      <c r="J526" s="86" t="n"/>
    </row>
    <row r="527">
      <c r="C527" s="86" t="inlineStr">
        <is>
          <t>False</t>
        </is>
      </c>
      <c r="D527" s="82" t="n">
        <v>45627.67181712963</v>
      </c>
      <c r="E527" s="82" t="n">
        <v>0.4927259059267088</v>
      </c>
      <c r="F527" s="82" t="n">
        <v>0.8456984732430519</v>
      </c>
      <c r="G527" s="82" t="n">
        <v>445</v>
      </c>
      <c r="H527" s="82" t="n">
        <v>0</v>
      </c>
      <c r="I527" s="86" t="n">
        <v>1.701976098221328e+19</v>
      </c>
      <c r="J527" s="86" t="n"/>
    </row>
    <row r="528">
      <c r="C528" s="86" t="inlineStr">
        <is>
          <t>False</t>
        </is>
      </c>
      <c r="D528" s="82" t="n">
        <v>45627.6718287037</v>
      </c>
      <c r="E528" s="82" t="n">
        <v>0.5124349421637772</v>
      </c>
      <c r="F528" s="82" t="n">
        <v>0.8710694274403435</v>
      </c>
      <c r="G528" s="82" t="n">
        <v>446</v>
      </c>
      <c r="H528" s="82" t="n">
        <v>0</v>
      </c>
      <c r="I528" s="86" t="n">
        <v>1.843351845566345e+19</v>
      </c>
      <c r="J528" s="86" t="n"/>
    </row>
    <row r="529">
      <c r="C529" s="86" t="inlineStr">
        <is>
          <t>False</t>
        </is>
      </c>
      <c r="D529" s="82" t="n">
        <v>45627.67184027778</v>
      </c>
      <c r="E529" s="82" t="n">
        <v>0.5329323398503283</v>
      </c>
      <c r="F529" s="82" t="n">
        <v>0.8362266503427298</v>
      </c>
      <c r="G529" s="82" t="n">
        <v>447</v>
      </c>
      <c r="H529" s="82" t="n">
        <v>0</v>
      </c>
      <c r="I529" s="86" t="n">
        <v>1.36943885954967e+19</v>
      </c>
      <c r="J529" s="86" t="n"/>
    </row>
    <row r="530">
      <c r="C530" s="86" t="inlineStr">
        <is>
          <t>False</t>
        </is>
      </c>
      <c r="D530" s="82" t="n">
        <v>45627.67185185185</v>
      </c>
      <c r="E530" s="82" t="n">
        <v>0.5116150462563152</v>
      </c>
      <c r="F530" s="82" t="n">
        <v>0.8613134498530117</v>
      </c>
      <c r="G530" s="82" t="n">
        <v>448</v>
      </c>
      <c r="H530" s="82" t="n">
        <v>0</v>
      </c>
      <c r="I530" s="86" t="n">
        <v>1.516407001479512e+19</v>
      </c>
      <c r="J530" s="86" t="n"/>
    </row>
    <row r="531">
      <c r="C531" s="86" t="inlineStr">
        <is>
          <t>False</t>
        </is>
      </c>
      <c r="D531" s="82" t="n">
        <v>45627.67186342592</v>
      </c>
      <c r="E531" s="82" t="n">
        <v>0.5167311967188783</v>
      </c>
      <c r="F531" s="82" t="n">
        <v>0.8182477773603611</v>
      </c>
      <c r="G531" s="82" t="n">
        <v>449</v>
      </c>
      <c r="H531" s="82" t="n">
        <v>0</v>
      </c>
      <c r="I531" s="86" t="n">
        <v>8.802245711938787e+18</v>
      </c>
      <c r="J531" s="86" t="n"/>
    </row>
    <row r="532">
      <c r="C532" s="86" t="inlineStr">
        <is>
          <t>False</t>
        </is>
      </c>
      <c r="D532" s="82" t="n">
        <v>45627.671875</v>
      </c>
      <c r="E532" s="82" t="n">
        <v>0.5115638847516896</v>
      </c>
      <c r="F532" s="82" t="n">
        <v>0.7773353884923431</v>
      </c>
      <c r="G532" s="82" t="n">
        <v>450</v>
      </c>
      <c r="H532" s="82" t="n">
        <v>0</v>
      </c>
      <c r="I532" s="86" t="n">
        <v>9.768364103872336e+18</v>
      </c>
      <c r="J532" s="86" t="n"/>
    </row>
    <row r="533">
      <c r="C533" s="86" t="inlineStr">
        <is>
          <t>False</t>
        </is>
      </c>
      <c r="D533" s="82" t="n">
        <v>45627.67188657408</v>
      </c>
      <c r="E533" s="82" t="n">
        <v>0.4859856905141051</v>
      </c>
      <c r="F533" s="82" t="n">
        <v>0.7540153268375728</v>
      </c>
      <c r="G533" s="82" t="n">
        <v>451</v>
      </c>
      <c r="H533" s="82" t="n">
        <v>0</v>
      </c>
      <c r="I533" s="86" t="n">
        <v>5.901401991037613e+18</v>
      </c>
      <c r="J533" s="86" t="n"/>
    </row>
    <row r="534">
      <c r="C534" s="86" t="inlineStr">
        <is>
          <t>False</t>
        </is>
      </c>
      <c r="D534" s="82" t="n">
        <v>45627.67189814815</v>
      </c>
      <c r="E534" s="82" t="n">
        <v>0.5054251181346693</v>
      </c>
      <c r="F534" s="82" t="n">
        <v>0.7841759399110757</v>
      </c>
      <c r="G534" s="82" t="n">
        <v>452</v>
      </c>
      <c r="H534" s="82" t="n">
        <v>0</v>
      </c>
      <c r="I534" s="86" t="n">
        <v>1.431986970512137e+19</v>
      </c>
      <c r="J534" s="86" t="n"/>
    </row>
    <row r="535">
      <c r="C535" s="86" t="inlineStr">
        <is>
          <t>False</t>
        </is>
      </c>
      <c r="D535" s="82" t="n">
        <v>45627.67190972222</v>
      </c>
      <c r="E535" s="82" t="n">
        <v>0.4852081134092825</v>
      </c>
      <c r="F535" s="82" t="n">
        <v>0.7763341805119649</v>
      </c>
      <c r="G535" s="82" t="n">
        <v>453</v>
      </c>
      <c r="H535" s="82" t="n">
        <v>0</v>
      </c>
      <c r="I535" s="86" t="n">
        <v>1.082818711545054e+19</v>
      </c>
      <c r="J535" s="86" t="n"/>
    </row>
    <row r="536">
      <c r="C536" s="86" t="inlineStr">
        <is>
          <t>False</t>
        </is>
      </c>
      <c r="D536" s="82" t="n">
        <v>45627.6719212963</v>
      </c>
      <c r="E536" s="82" t="n">
        <v>0.4609477077388183</v>
      </c>
      <c r="F536" s="82" t="n">
        <v>0.7530441550966059</v>
      </c>
      <c r="G536" s="82" t="n">
        <v>454</v>
      </c>
      <c r="H536" s="82" t="n">
        <v>0</v>
      </c>
      <c r="I536" s="86" t="n">
        <v>1.22244878399353e+19</v>
      </c>
      <c r="J536" s="86" t="n"/>
    </row>
    <row r="537">
      <c r="C537" s="86" t="inlineStr">
        <is>
          <t>False</t>
        </is>
      </c>
      <c r="D537" s="82" t="n">
        <v>45627.67193287037</v>
      </c>
      <c r="E537" s="82" t="n">
        <v>0.4563382306614301</v>
      </c>
      <c r="F537" s="82" t="n">
        <v>0.7304528304437078</v>
      </c>
      <c r="G537" s="82" t="n">
        <v>455</v>
      </c>
      <c r="H537" s="82" t="n">
        <v>0</v>
      </c>
      <c r="I537" s="86" t="n">
        <v>1.795342396831675e+19</v>
      </c>
      <c r="J537" s="86" t="n"/>
    </row>
    <row r="538">
      <c r="C538" s="86" t="inlineStr">
        <is>
          <t>False</t>
        </is>
      </c>
      <c r="D538" s="82" t="n">
        <v>45627.67194444445</v>
      </c>
      <c r="E538" s="82" t="n">
        <v>0.4472114660482016</v>
      </c>
      <c r="F538" s="82" t="n">
        <v>0.7523664153570191</v>
      </c>
      <c r="G538" s="82" t="n">
        <v>456</v>
      </c>
      <c r="H538" s="82" t="n">
        <v>0</v>
      </c>
      <c r="I538" s="86" t="n">
        <v>1.140009774698761e+19</v>
      </c>
      <c r="J538" s="86" t="n"/>
    </row>
    <row r="539">
      <c r="C539" s="86" t="inlineStr">
        <is>
          <t>False</t>
        </is>
      </c>
      <c r="D539" s="82" t="n">
        <v>45627.67195601852</v>
      </c>
      <c r="E539" s="82" t="n">
        <v>0.4337951220667555</v>
      </c>
      <c r="F539" s="82" t="n">
        <v>0.7749374078177297</v>
      </c>
      <c r="G539" s="82" t="n">
        <v>457</v>
      </c>
      <c r="H539" s="82" t="n">
        <v>0</v>
      </c>
      <c r="I539" s="86" t="n">
        <v>5.056233935617036e+18</v>
      </c>
      <c r="J539" s="86" t="n"/>
    </row>
    <row r="540">
      <c r="C540" s="86" t="inlineStr">
        <is>
          <t>False</t>
        </is>
      </c>
      <c r="D540" s="82" t="n">
        <v>45627.67196759259</v>
      </c>
      <c r="E540" s="82" t="n">
        <v>0.4337951220667555</v>
      </c>
      <c r="F540" s="82" t="n">
        <v>0.7904361559740843</v>
      </c>
      <c r="G540" s="82" t="n">
        <v>458</v>
      </c>
      <c r="H540" s="82" t="n">
        <v>0</v>
      </c>
      <c r="I540" s="86" t="n">
        <v>7.186503504058954e+18</v>
      </c>
      <c r="J540" s="86" t="n"/>
    </row>
    <row r="541">
      <c r="C541" s="86" t="inlineStr">
        <is>
          <t>False</t>
        </is>
      </c>
      <c r="D541" s="82" t="n">
        <v>45627.67197916667</v>
      </c>
      <c r="E541" s="82" t="n">
        <v>0.4164433171840853</v>
      </c>
      <c r="F541" s="82" t="n">
        <v>0.8299579637727886</v>
      </c>
      <c r="G541" s="82" t="n">
        <v>459</v>
      </c>
      <c r="H541" s="82" t="n">
        <v>0</v>
      </c>
      <c r="I541" s="86" t="n">
        <v>5.707312093827044e+18</v>
      </c>
      <c r="J541" s="86" t="n"/>
    </row>
    <row r="542">
      <c r="C542" s="86" t="inlineStr">
        <is>
          <t>False</t>
        </is>
      </c>
      <c r="D542" s="82" t="n">
        <v>45627.67199074074</v>
      </c>
      <c r="E542" s="82" t="n">
        <v>0.4206077503559261</v>
      </c>
      <c r="F542" s="82" t="n">
        <v>0.8133588044973329</v>
      </c>
      <c r="G542" s="82" t="n">
        <v>460</v>
      </c>
      <c r="H542" s="82" t="n">
        <v>0</v>
      </c>
      <c r="I542" s="86" t="n">
        <v>1.337022014863811e+19</v>
      </c>
      <c r="J542" s="86" t="n"/>
    </row>
    <row r="543">
      <c r="C543" s="86" t="inlineStr">
        <is>
          <t>False</t>
        </is>
      </c>
      <c r="D543" s="82" t="n">
        <v>45627.67200231482</v>
      </c>
      <c r="E543" s="82" t="n">
        <v>0.4121955953488076</v>
      </c>
      <c r="F543" s="82" t="n">
        <v>0.7889580403624129</v>
      </c>
      <c r="G543" s="82" t="n">
        <v>461</v>
      </c>
      <c r="H543" s="82" t="n">
        <v>0</v>
      </c>
      <c r="I543" s="86" t="n">
        <v>1.53413152683279e+18</v>
      </c>
      <c r="J543" s="86" t="n"/>
    </row>
    <row r="544">
      <c r="C544" s="86" t="inlineStr">
        <is>
          <t>False</t>
        </is>
      </c>
      <c r="D544" s="82" t="n">
        <v>45627.67201388889</v>
      </c>
      <c r="E544" s="82" t="n">
        <v>0.3915858155813672</v>
      </c>
      <c r="F544" s="82" t="n">
        <v>0.8126267815732853</v>
      </c>
      <c r="G544" s="82" t="n">
        <v>462</v>
      </c>
      <c r="H544" s="82" t="n">
        <v>0</v>
      </c>
      <c r="I544" s="86" t="n">
        <v>1.614745584309e+19</v>
      </c>
      <c r="J544" s="86" t="n"/>
    </row>
    <row r="545">
      <c r="C545" s="86" t="inlineStr">
        <is>
          <t>False</t>
        </is>
      </c>
      <c r="D545" s="82" t="n">
        <v>45627.67202546296</v>
      </c>
      <c r="E545" s="82" t="n">
        <v>0.3798382411139262</v>
      </c>
      <c r="F545" s="82" t="n">
        <v>0.8045005137575524</v>
      </c>
      <c r="G545" s="82" t="n">
        <v>463</v>
      </c>
      <c r="H545" s="82" t="n">
        <v>0</v>
      </c>
      <c r="I545" s="86" t="n">
        <v>4.356925184796555e+18</v>
      </c>
      <c r="J545" s="86" t="n"/>
    </row>
    <row r="546">
      <c r="C546" s="86" t="inlineStr">
        <is>
          <t>False</t>
        </is>
      </c>
      <c r="D546" s="82" t="n">
        <v>45627.67203703704</v>
      </c>
      <c r="E546" s="82" t="n">
        <v>0.3836366235250655</v>
      </c>
      <c r="F546" s="82" t="n">
        <v>0.8125455188951279</v>
      </c>
      <c r="G546" s="82" t="n">
        <v>464</v>
      </c>
      <c r="H546" s="82" t="n">
        <v>0</v>
      </c>
      <c r="I546" s="86" t="n">
        <v>1.08101527531782e+19</v>
      </c>
      <c r="J546" s="86" t="n"/>
    </row>
    <row r="547">
      <c r="C547" s="86" t="inlineStr">
        <is>
          <t>False</t>
        </is>
      </c>
      <c r="D547" s="82" t="n">
        <v>45627.67204861111</v>
      </c>
      <c r="E547" s="82" t="n">
        <v>0.3682911585840629</v>
      </c>
      <c r="F547" s="82" t="n">
        <v>0.8044200637061767</v>
      </c>
      <c r="G547" s="82" t="n">
        <v>465</v>
      </c>
      <c r="H547" s="82" t="n">
        <v>0</v>
      </c>
      <c r="I547" s="86" t="n">
        <v>8.532282897749725e+18</v>
      </c>
      <c r="J547" s="86" t="n"/>
    </row>
    <row r="548">
      <c r="C548" s="86" t="inlineStr">
        <is>
          <t>False</t>
        </is>
      </c>
      <c r="D548" s="82" t="n">
        <v>45627.67206018518</v>
      </c>
      <c r="E548" s="82" t="n">
        <v>0.3756569817557441</v>
      </c>
      <c r="F548" s="82" t="n">
        <v>0.7641990605208678</v>
      </c>
      <c r="G548" s="82" t="n">
        <v>466</v>
      </c>
      <c r="H548" s="82" t="n">
        <v>0</v>
      </c>
      <c r="I548" s="86" t="n">
        <v>1.349576522106509e+19</v>
      </c>
      <c r="J548" s="86" t="n"/>
    </row>
    <row r="549">
      <c r="C549" s="86" t="inlineStr">
        <is>
          <t>False</t>
        </is>
      </c>
      <c r="D549" s="82" t="n">
        <v>45627.67207175926</v>
      </c>
      <c r="E549" s="82" t="n">
        <v>0.3794135515733016</v>
      </c>
      <c r="F549" s="82" t="n">
        <v>0.7718410511260765</v>
      </c>
      <c r="G549" s="82" t="n">
        <v>467</v>
      </c>
      <c r="H549" s="82" t="n">
        <v>0</v>
      </c>
      <c r="I549" s="86" t="n">
        <v>7.466899890113212e+17</v>
      </c>
      <c r="J549" s="86" t="n"/>
    </row>
    <row r="550">
      <c r="C550" s="86" t="inlineStr">
        <is>
          <t>False</t>
        </is>
      </c>
      <c r="D550" s="82" t="n">
        <v>45627.67208333333</v>
      </c>
      <c r="E550" s="82" t="n">
        <v>0.3642370095103695</v>
      </c>
      <c r="F550" s="82" t="n">
        <v>0.756404230103555</v>
      </c>
      <c r="G550" s="82" t="n">
        <v>468</v>
      </c>
      <c r="H550" s="82" t="n">
        <v>0</v>
      </c>
      <c r="I550" s="86" t="n">
        <v>7.176051430701748e+18</v>
      </c>
      <c r="J550" s="86" t="n"/>
    </row>
    <row r="551">
      <c r="C551" s="86" t="inlineStr">
        <is>
          <t>False</t>
        </is>
      </c>
      <c r="D551" s="82" t="n">
        <v>45627.67209490741</v>
      </c>
      <c r="E551" s="82" t="n">
        <v>0.3788064898907843</v>
      </c>
      <c r="F551" s="82" t="n">
        <v>0.7942244416087327</v>
      </c>
      <c r="G551" s="82" t="n">
        <v>469</v>
      </c>
      <c r="H551" s="82" t="n">
        <v>0</v>
      </c>
      <c r="I551" s="86" t="n">
        <v>5.994860648916749e+18</v>
      </c>
      <c r="J551" s="86" t="n"/>
    </row>
    <row r="552">
      <c r="C552" s="86" t="inlineStr">
        <is>
          <t>False</t>
        </is>
      </c>
      <c r="D552" s="82" t="n">
        <v>45627.67210648148</v>
      </c>
      <c r="E552" s="82" t="n">
        <v>0.3598661653962451</v>
      </c>
      <c r="F552" s="82" t="n">
        <v>0.8101089304409074</v>
      </c>
      <c r="G552" s="82" t="n">
        <v>470</v>
      </c>
      <c r="H552" s="82" t="n">
        <v>0</v>
      </c>
      <c r="I552" s="86" t="n">
        <v>5.175795921421415e+18</v>
      </c>
      <c r="J552" s="86" t="n"/>
    </row>
    <row r="553">
      <c r="C553" s="86" t="inlineStr">
        <is>
          <t>False</t>
        </is>
      </c>
      <c r="D553" s="82" t="n">
        <v>45627.67211805555</v>
      </c>
      <c r="E553" s="82" t="n">
        <v>0.3706621503581325</v>
      </c>
      <c r="F553" s="82" t="n">
        <v>0.7939067518320893</v>
      </c>
      <c r="G553" s="82" t="n">
        <v>471</v>
      </c>
      <c r="H553" s="82" t="n">
        <v>0</v>
      </c>
      <c r="I553" s="86" t="n">
        <v>1.671043957747519e+19</v>
      </c>
      <c r="J553" s="86" t="n"/>
    </row>
    <row r="554">
      <c r="C554" s="86" t="inlineStr">
        <is>
          <t>False</t>
        </is>
      </c>
      <c r="D554" s="82" t="n">
        <v>45627.67212962963</v>
      </c>
      <c r="E554" s="82" t="n">
        <v>0.3632489073509698</v>
      </c>
      <c r="F554" s="82" t="n">
        <v>0.8097848868687311</v>
      </c>
      <c r="G554" s="82" t="n">
        <v>472</v>
      </c>
      <c r="H554" s="82" t="n">
        <v>0</v>
      </c>
      <c r="I554" s="86" t="n">
        <v>1.512142685053823e+19</v>
      </c>
      <c r="J554" s="86" t="n"/>
    </row>
    <row r="555">
      <c r="C555" s="86" t="inlineStr">
        <is>
          <t>False</t>
        </is>
      </c>
      <c r="D555" s="82" t="n">
        <v>45627.6721412037</v>
      </c>
      <c r="E555" s="82" t="n">
        <v>0.3523514401304407</v>
      </c>
      <c r="F555" s="82" t="n">
        <v>0.7773934913939818</v>
      </c>
      <c r="G555" s="82" t="n">
        <v>473</v>
      </c>
      <c r="H555" s="82" t="n">
        <v>0</v>
      </c>
      <c r="I555" s="86" t="n">
        <v>1.366803847070717e+19</v>
      </c>
      <c r="J555" s="86" t="n"/>
    </row>
    <row r="556">
      <c r="C556" s="86" t="inlineStr">
        <is>
          <t>False</t>
        </is>
      </c>
      <c r="D556" s="82" t="n">
        <v>45627.67215277778</v>
      </c>
      <c r="E556" s="82" t="n">
        <v>0.3347338681239186</v>
      </c>
      <c r="F556" s="82" t="n">
        <v>0.816263165963681</v>
      </c>
      <c r="G556" s="82" t="n">
        <v>474</v>
      </c>
      <c r="H556" s="82" t="n">
        <v>0</v>
      </c>
      <c r="I556" s="86" t="n">
        <v>1.062152392015428e+19</v>
      </c>
      <c r="J556" s="86" t="n"/>
    </row>
    <row r="557">
      <c r="C557" s="86" t="inlineStr">
        <is>
          <t>False</t>
        </is>
      </c>
      <c r="D557" s="82" t="n">
        <v>45627.67216435185</v>
      </c>
      <c r="E557" s="82" t="n">
        <v>0.3514705615301146</v>
      </c>
      <c r="F557" s="82" t="n">
        <v>0.8244257976233178</v>
      </c>
      <c r="G557" s="82" t="n">
        <v>475</v>
      </c>
      <c r="H557" s="82" t="n">
        <v>0</v>
      </c>
      <c r="I557" s="86" t="n">
        <v>6.485553391323632e+18</v>
      </c>
      <c r="J557" s="86" t="n"/>
    </row>
    <row r="558">
      <c r="C558" s="86" t="inlineStr">
        <is>
          <t>False</t>
        </is>
      </c>
      <c r="D558" s="82" t="n">
        <v>45627.67217592592</v>
      </c>
      <c r="E558" s="82" t="n">
        <v>0.3409264446842111</v>
      </c>
      <c r="F558" s="82" t="n">
        <v>0.8161815396470846</v>
      </c>
      <c r="G558" s="82" t="n">
        <v>476</v>
      </c>
      <c r="H558" s="82" t="n">
        <v>0</v>
      </c>
      <c r="I558" s="86" t="n">
        <v>1.158096316753569e+19</v>
      </c>
      <c r="J558" s="86" t="n"/>
    </row>
    <row r="559">
      <c r="C559" s="86" t="inlineStr">
        <is>
          <t>False</t>
        </is>
      </c>
      <c r="D559" s="82" t="n">
        <v>45627.6721875</v>
      </c>
      <c r="E559" s="82" t="n">
        <v>0.3409264446842111</v>
      </c>
      <c r="F559" s="82" t="n">
        <v>0.7835342780612012</v>
      </c>
      <c r="G559" s="82" t="n">
        <v>477</v>
      </c>
      <c r="H559" s="82" t="n">
        <v>0</v>
      </c>
      <c r="I559" s="86" t="n">
        <v>8.130385392695093e+18</v>
      </c>
      <c r="J559" s="86" t="n"/>
    </row>
    <row r="560">
      <c r="C560" s="86" t="inlineStr">
        <is>
          <t>False</t>
        </is>
      </c>
      <c r="D560" s="82" t="n">
        <v>45627.67219907408</v>
      </c>
      <c r="E560" s="82" t="n">
        <v>0.3238801224500005</v>
      </c>
      <c r="F560" s="82" t="n">
        <v>0.8227109919642613</v>
      </c>
      <c r="G560" s="82" t="n">
        <v>478</v>
      </c>
      <c r="H560" s="82" t="n">
        <v>0</v>
      </c>
      <c r="I560" s="86" t="n">
        <v>1.300167386787667e+19</v>
      </c>
      <c r="J560" s="86" t="n"/>
    </row>
    <row r="561">
      <c r="C561" s="86" t="inlineStr">
        <is>
          <t>False</t>
        </is>
      </c>
      <c r="D561" s="82" t="n">
        <v>45627.67221064815</v>
      </c>
      <c r="E561" s="82" t="n">
        <v>0.3335965261235005</v>
      </c>
      <c r="F561" s="82" t="n">
        <v>0.8391652118035465</v>
      </c>
      <c r="G561" s="82" t="n">
        <v>479</v>
      </c>
      <c r="H561" s="82" t="n">
        <v>0</v>
      </c>
      <c r="I561" s="86" t="n">
        <v>9.417381496900528e+18</v>
      </c>
      <c r="J561" s="86" t="n"/>
    </row>
    <row r="562">
      <c r="C562" s="86" t="inlineStr">
        <is>
          <t>False</t>
        </is>
      </c>
      <c r="D562" s="82" t="n">
        <v>45627.67222222222</v>
      </c>
      <c r="E562" s="82" t="n">
        <v>0.3402684566459706</v>
      </c>
      <c r="F562" s="82" t="n">
        <v>0.8811234723937239</v>
      </c>
      <c r="G562" s="82" t="n">
        <v>480</v>
      </c>
      <c r="H562" s="82" t="n">
        <v>0</v>
      </c>
      <c r="I562" s="86" t="n">
        <v>1.742616362244601e+19</v>
      </c>
      <c r="J562" s="86" t="n"/>
    </row>
    <row r="563">
      <c r="C563" s="86" t="inlineStr">
        <is>
          <t>False</t>
        </is>
      </c>
      <c r="D563" s="82" t="n">
        <v>45627.67223379629</v>
      </c>
      <c r="E563" s="82" t="n">
        <v>0.3266577183801317</v>
      </c>
      <c r="F563" s="82" t="n">
        <v>0.9075571765655356</v>
      </c>
      <c r="G563" s="82" t="n">
        <v>481</v>
      </c>
      <c r="H563" s="82" t="n">
        <v>0</v>
      </c>
      <c r="I563" s="86" t="n">
        <v>8.718482942696474e+18</v>
      </c>
      <c r="J563" s="86" t="n"/>
    </row>
    <row r="564">
      <c r="C564" s="86" t="inlineStr">
        <is>
          <t>False</t>
        </is>
      </c>
      <c r="D564" s="82" t="n">
        <v>45627.67224537037</v>
      </c>
      <c r="E564" s="82" t="n">
        <v>0.3201245640125291</v>
      </c>
      <c r="F564" s="82" t="n">
        <v>0.9438594636281572</v>
      </c>
      <c r="G564" s="82" t="n">
        <v>482</v>
      </c>
      <c r="H564" s="82" t="n">
        <v>0</v>
      </c>
      <c r="I564" s="86" t="n">
        <v>1.450130340295743e+18</v>
      </c>
      <c r="J564" s="86" t="n"/>
    </row>
    <row r="565">
      <c r="C565" s="86" t="inlineStr">
        <is>
          <t>False</t>
        </is>
      </c>
      <c r="D565" s="82" t="n">
        <v>45627.67225694445</v>
      </c>
      <c r="E565" s="82" t="n">
        <v>0.3137220727322785</v>
      </c>
      <c r="F565" s="82" t="n">
        <v>0.924982274355594</v>
      </c>
      <c r="G565" s="82" t="n">
        <v>483</v>
      </c>
      <c r="H565" s="82" t="n">
        <v>0</v>
      </c>
      <c r="I565" s="86" t="n">
        <v>1.013467593931461e+19</v>
      </c>
      <c r="J565" s="86" t="n"/>
    </row>
    <row r="566">
      <c r="C566" s="86" t="inlineStr">
        <is>
          <t>False</t>
        </is>
      </c>
      <c r="D566" s="82" t="n">
        <v>45627.67226851852</v>
      </c>
      <c r="E566" s="82" t="n">
        <v>0.3262709556415696</v>
      </c>
      <c r="F566" s="82" t="n">
        <v>0.8787331606378143</v>
      </c>
      <c r="G566" s="82" t="n">
        <v>484</v>
      </c>
      <c r="H566" s="82" t="n">
        <v>0</v>
      </c>
      <c r="I566" s="86" t="n">
        <v>1.431511518402984e+19</v>
      </c>
      <c r="J566" s="86" t="n"/>
    </row>
    <row r="567">
      <c r="C567" s="86" t="inlineStr">
        <is>
          <t>False</t>
        </is>
      </c>
      <c r="D567" s="82" t="n">
        <v>45627.67228009259</v>
      </c>
      <c r="E567" s="82" t="n">
        <v>0.3099574078594911</v>
      </c>
      <c r="F567" s="82" t="n">
        <v>0.9050951554569489</v>
      </c>
      <c r="G567" s="82" t="n">
        <v>485</v>
      </c>
      <c r="H567" s="82" t="n">
        <v>0</v>
      </c>
      <c r="I567" s="86" t="n">
        <v>3.386972571140648e+18</v>
      </c>
      <c r="J567" s="86" t="n"/>
    </row>
    <row r="568">
      <c r="C568" s="86" t="inlineStr">
        <is>
          <t>False</t>
        </is>
      </c>
      <c r="D568" s="82" t="n">
        <v>45627.67229166667</v>
      </c>
      <c r="E568" s="82" t="n">
        <v>0.3254552782524657</v>
      </c>
      <c r="F568" s="82" t="n">
        <v>0.8688913492386707</v>
      </c>
      <c r="G568" s="82" t="n">
        <v>486</v>
      </c>
      <c r="H568" s="82" t="n">
        <v>0</v>
      </c>
      <c r="I568" s="86" t="n">
        <v>1.685514941704192e+19</v>
      </c>
      <c r="J568" s="86" t="n"/>
    </row>
    <row r="569">
      <c r="C569" s="86" t="inlineStr">
        <is>
          <t>False</t>
        </is>
      </c>
      <c r="D569" s="82" t="n">
        <v>45627.67230324074</v>
      </c>
      <c r="E569" s="82" t="n">
        <v>0.3156916199048917</v>
      </c>
      <c r="F569" s="82" t="n">
        <v>0.9036470032082176</v>
      </c>
      <c r="G569" s="82" t="n">
        <v>487</v>
      </c>
      <c r="H569" s="82" t="n">
        <v>0</v>
      </c>
      <c r="I569" s="86" t="n">
        <v>1.760330546615596e+19</v>
      </c>
      <c r="J569" s="86" t="n"/>
    </row>
    <row r="570">
      <c r="C570" s="86" t="inlineStr">
        <is>
          <t>False</t>
        </is>
      </c>
      <c r="D570" s="82" t="n">
        <v>45627.67231481482</v>
      </c>
      <c r="E570" s="82" t="n">
        <v>0.303063955108696</v>
      </c>
      <c r="F570" s="82" t="n">
        <v>0.9397928833365464</v>
      </c>
      <c r="G570" s="82" t="n">
        <v>488</v>
      </c>
      <c r="H570" s="82" t="n">
        <v>0</v>
      </c>
      <c r="I570" s="86" t="n">
        <v>7.996301162790007e+18</v>
      </c>
      <c r="J570" s="86" t="n"/>
    </row>
    <row r="571">
      <c r="C571" s="86" t="inlineStr">
        <is>
          <t>False</t>
        </is>
      </c>
      <c r="D571" s="82" t="n">
        <v>45627.67232638889</v>
      </c>
      <c r="E571" s="82" t="n">
        <v>0.3151865133130439</v>
      </c>
      <c r="F571" s="82" t="n">
        <v>0.9585887410032772</v>
      </c>
      <c r="G571" s="82" t="n">
        <v>489</v>
      </c>
      <c r="H571" s="82" t="n">
        <v>0</v>
      </c>
      <c r="I571" s="86" t="n">
        <v>1.221711319166239e+19</v>
      </c>
      <c r="J571" s="86" t="n"/>
    </row>
    <row r="572">
      <c r="C572" s="86" t="inlineStr">
        <is>
          <t>False</t>
        </is>
      </c>
      <c r="D572" s="82" t="n">
        <v>45627.67233796296</v>
      </c>
      <c r="E572" s="82" t="n">
        <v>0.3151865133130439</v>
      </c>
      <c r="F572" s="82" t="n">
        <v>0.9873464032333756</v>
      </c>
      <c r="G572" s="82" t="n">
        <v>490</v>
      </c>
      <c r="H572" s="82" t="n">
        <v>0</v>
      </c>
      <c r="I572" s="86" t="n">
        <v>1.097460026049998e+19</v>
      </c>
      <c r="J572" s="86" t="n"/>
    </row>
    <row r="573">
      <c r="C573" s="86" t="inlineStr">
        <is>
          <t>False</t>
        </is>
      </c>
      <c r="D573" s="82" t="n">
        <v>45627.67234953704</v>
      </c>
      <c r="E573" s="82" t="n">
        <v>0.3183383784461743</v>
      </c>
      <c r="F573" s="82" t="n">
        <v>0.967599475168708</v>
      </c>
      <c r="G573" s="82" t="n">
        <v>491</v>
      </c>
      <c r="H573" s="82" t="n">
        <v>0</v>
      </c>
      <c r="I573" s="86" t="n">
        <v>3.125772801793335e+18</v>
      </c>
      <c r="J573" s="86" t="n"/>
    </row>
    <row r="574">
      <c r="C574" s="86" t="inlineStr">
        <is>
          <t>False</t>
        </is>
      </c>
      <c r="D574" s="82" t="n">
        <v>45627.67236111111</v>
      </c>
      <c r="E574" s="82" t="n">
        <v>0.3151549946617125</v>
      </c>
      <c r="F574" s="82" t="n">
        <v>0.9192195014102726</v>
      </c>
      <c r="G574" s="82" t="n">
        <v>492</v>
      </c>
      <c r="H574" s="82" t="n">
        <v>0</v>
      </c>
      <c r="I574" s="86" t="n">
        <v>2.917627634727878e+16</v>
      </c>
      <c r="J574" s="86" t="n"/>
    </row>
    <row r="575">
      <c r="C575" s="86" t="inlineStr">
        <is>
          <t>False</t>
        </is>
      </c>
      <c r="D575" s="82" t="n">
        <v>45627.67237268519</v>
      </c>
      <c r="E575" s="82" t="n">
        <v>0.3120034447150954</v>
      </c>
      <c r="F575" s="82" t="n">
        <v>0.9284116964243754</v>
      </c>
      <c r="G575" s="82" t="n">
        <v>493</v>
      </c>
      <c r="H575" s="82" t="n">
        <v>0</v>
      </c>
      <c r="I575" s="86" t="n">
        <v>1.72465456541317e+19</v>
      </c>
      <c r="J575" s="86" t="n"/>
    </row>
    <row r="576">
      <c r="C576" s="86" t="inlineStr">
        <is>
          <t>False</t>
        </is>
      </c>
      <c r="D576" s="82" t="n">
        <v>45627.67238425926</v>
      </c>
      <c r="E576" s="82" t="n">
        <v>0.3276036169508502</v>
      </c>
      <c r="F576" s="82" t="n">
        <v>0.9469799303528628</v>
      </c>
      <c r="G576" s="82" t="n">
        <v>494</v>
      </c>
      <c r="H576" s="82" t="n">
        <v>0</v>
      </c>
      <c r="I576" s="86" t="n">
        <v>1.80797759272732e+19</v>
      </c>
      <c r="J576" s="86" t="n"/>
    </row>
    <row r="577">
      <c r="C577" s="86" t="inlineStr">
        <is>
          <t>False</t>
        </is>
      </c>
      <c r="D577" s="82" t="n">
        <v>45627.67239583333</v>
      </c>
      <c r="E577" s="82" t="n">
        <v>0.3210515446118332</v>
      </c>
      <c r="F577" s="82" t="n">
        <v>0.8996309338352196</v>
      </c>
      <c r="G577" s="82" t="n">
        <v>495</v>
      </c>
      <c r="H577" s="82" t="n">
        <v>0</v>
      </c>
      <c r="I577" s="86" t="n">
        <v>1.385951675626341e+19</v>
      </c>
      <c r="J577" s="86" t="n"/>
    </row>
    <row r="578">
      <c r="C578" s="86" t="inlineStr">
        <is>
          <t>False</t>
        </is>
      </c>
      <c r="D578" s="82" t="n">
        <v>45627.67240740741</v>
      </c>
      <c r="E578" s="82" t="n">
        <v>0.3338936063963065</v>
      </c>
      <c r="F578" s="82" t="n">
        <v>0.9086272431735718</v>
      </c>
      <c r="G578" s="82" t="n">
        <v>496</v>
      </c>
      <c r="H578" s="82" t="n">
        <v>0</v>
      </c>
      <c r="I578" s="86" t="n">
        <v>5.640816971890436e+18</v>
      </c>
      <c r="J578" s="86" t="n"/>
    </row>
    <row r="579">
      <c r="C579" s="86" t="inlineStr">
        <is>
          <t>False</t>
        </is>
      </c>
      <c r="D579" s="82" t="n">
        <v>45627.67241898148</v>
      </c>
      <c r="E579" s="82" t="n">
        <v>0.3171989260764911</v>
      </c>
      <c r="F579" s="82" t="n">
        <v>0.8813684258783646</v>
      </c>
      <c r="G579" s="82" t="n">
        <v>497</v>
      </c>
      <c r="H579" s="82" t="n">
        <v>0</v>
      </c>
      <c r="I579" s="86" t="n">
        <v>5.277413293090394e+18</v>
      </c>
      <c r="J579" s="86" t="n"/>
    </row>
    <row r="580">
      <c r="C580" s="86" t="inlineStr">
        <is>
          <t>False</t>
        </is>
      </c>
      <c r="D580" s="82" t="n">
        <v>45627.67243055555</v>
      </c>
      <c r="E580" s="82" t="n">
        <v>0.3298868831195508</v>
      </c>
      <c r="F580" s="82" t="n">
        <v>0.9254368471722828</v>
      </c>
      <c r="G580" s="82" t="n">
        <v>498</v>
      </c>
      <c r="H580" s="82" t="n">
        <v>0</v>
      </c>
      <c r="I580" s="86" t="n">
        <v>1.094349540421738e+19</v>
      </c>
      <c r="J580" s="86" t="n"/>
    </row>
    <row r="581">
      <c r="C581" s="86" t="inlineStr">
        <is>
          <t>False</t>
        </is>
      </c>
      <c r="D581" s="82" t="n">
        <v>45627.67244212963</v>
      </c>
      <c r="E581" s="82" t="n">
        <v>0.3298868831195508</v>
      </c>
      <c r="F581" s="82" t="n">
        <v>0.9439455841157286</v>
      </c>
      <c r="G581" s="82" t="n">
        <v>499</v>
      </c>
      <c r="H581" s="82" t="n">
        <v>0</v>
      </c>
      <c r="I581" s="86" t="n">
        <v>5.031193398836782e+18</v>
      </c>
      <c r="J581" s="86" t="n"/>
    </row>
    <row r="582">
      <c r="C582" s="86" t="inlineStr">
        <is>
          <t>False</t>
        </is>
      </c>
      <c r="D582" s="82" t="n">
        <v>45627.6724537037</v>
      </c>
      <c r="E582" s="82" t="n">
        <v>0.3430823584443328</v>
      </c>
      <c r="F582" s="82" t="n">
        <v>0.925066672433414</v>
      </c>
      <c r="G582" s="82" t="n">
        <v>500</v>
      </c>
      <c r="H582" s="82" t="n">
        <v>0</v>
      </c>
      <c r="I582" s="86" t="n">
        <v>1.016105596942838e+19</v>
      </c>
      <c r="J582" s="86" t="n"/>
    </row>
    <row r="583">
      <c r="C583" s="86" t="inlineStr">
        <is>
          <t>False</t>
        </is>
      </c>
      <c r="D583" s="82" t="n">
        <v>45627.67246527778</v>
      </c>
      <c r="E583" s="82" t="n">
        <v>0.3430823584443328</v>
      </c>
      <c r="F583" s="82" t="n">
        <v>0.9713200060550848</v>
      </c>
      <c r="G583" s="82" t="n">
        <v>501</v>
      </c>
      <c r="H583" s="82" t="n">
        <v>0</v>
      </c>
      <c r="I583" s="86" t="n">
        <v>3.390894763321819e+18</v>
      </c>
      <c r="J583" s="86" t="n"/>
    </row>
    <row r="584">
      <c r="C584" s="86" t="inlineStr">
        <is>
          <t>False</t>
        </is>
      </c>
      <c r="D584" s="82" t="n">
        <v>45627.67247685185</v>
      </c>
      <c r="E584" s="82" t="n">
        <v>0.3259282405221162</v>
      </c>
      <c r="F584" s="82" t="n">
        <v>1.019886006357839</v>
      </c>
      <c r="G584" s="82" t="n">
        <v>502</v>
      </c>
      <c r="H584" s="82" t="n">
        <v>0</v>
      </c>
      <c r="I584" s="86" t="n">
        <v>5.901014661946552e+18</v>
      </c>
      <c r="J584" s="86" t="n"/>
    </row>
    <row r="585">
      <c r="C585" s="86" t="inlineStr">
        <is>
          <t>False</t>
        </is>
      </c>
      <c r="D585" s="82" t="n">
        <v>45627.67248842592</v>
      </c>
      <c r="E585" s="82" t="n">
        <v>0.3194096757116738</v>
      </c>
      <c r="F585" s="82" t="n">
        <v>0.968891706039947</v>
      </c>
      <c r="G585" s="82" t="n">
        <v>503</v>
      </c>
      <c r="H585" s="82" t="n">
        <v>0</v>
      </c>
      <c r="I585" s="86" t="n">
        <v>9.330441976869728e+18</v>
      </c>
      <c r="J585" s="86" t="n"/>
    </row>
    <row r="586">
      <c r="C586" s="86" t="inlineStr">
        <is>
          <t>False</t>
        </is>
      </c>
      <c r="D586" s="82" t="n">
        <v>45627.6725</v>
      </c>
      <c r="E586" s="82" t="n">
        <v>0.3066332886832069</v>
      </c>
      <c r="F586" s="82" t="n">
        <v>1.017336291341944</v>
      </c>
      <c r="G586" s="82" t="n">
        <v>504</v>
      </c>
      <c r="H586" s="82" t="n">
        <v>0</v>
      </c>
      <c r="I586" s="86" t="n">
        <v>2.544956795877316e+18</v>
      </c>
      <c r="J586" s="86" t="n"/>
    </row>
    <row r="587">
      <c r="C587" s="86" t="inlineStr">
        <is>
          <t>False</t>
        </is>
      </c>
      <c r="D587" s="82" t="n">
        <v>45627.67251157408</v>
      </c>
      <c r="E587" s="82" t="n">
        <v>0.3005006229095427</v>
      </c>
      <c r="F587" s="82" t="n">
        <v>1.068203105909042</v>
      </c>
      <c r="G587" s="82" t="n">
        <v>505</v>
      </c>
      <c r="H587" s="82" t="n">
        <v>0</v>
      </c>
      <c r="I587" s="86" t="n">
        <v>1.583710835855423e+19</v>
      </c>
      <c r="J587" s="86" t="n"/>
    </row>
    <row r="588">
      <c r="C588" s="86" t="inlineStr">
        <is>
          <t>False</t>
        </is>
      </c>
      <c r="D588" s="82" t="n">
        <v>45627.67252314815</v>
      </c>
      <c r="E588" s="82" t="n">
        <v>0.3065106353677336</v>
      </c>
      <c r="F588" s="82" t="n">
        <v>1.02547498167268</v>
      </c>
      <c r="G588" s="82" t="n">
        <v>506</v>
      </c>
      <c r="H588" s="82" t="n">
        <v>0</v>
      </c>
      <c r="I588" s="86" t="n">
        <v>4.50201039383141e+18</v>
      </c>
      <c r="J588" s="86" t="n"/>
    </row>
    <row r="589">
      <c r="C589" s="86" t="inlineStr">
        <is>
          <t>False</t>
        </is>
      </c>
      <c r="D589" s="82" t="n">
        <v>45627.67253472222</v>
      </c>
      <c r="E589" s="82" t="n">
        <v>0.3187710607824429</v>
      </c>
      <c r="F589" s="82" t="n">
        <v>0.9742012325890458</v>
      </c>
      <c r="G589" s="82" t="n">
        <v>507</v>
      </c>
      <c r="H589" s="82" t="n">
        <v>0</v>
      </c>
      <c r="I589" s="86" t="n">
        <v>2.190899366711429e+18</v>
      </c>
      <c r="J589" s="86" t="n"/>
    </row>
    <row r="590">
      <c r="C590" s="86" t="inlineStr">
        <is>
          <t>False</t>
        </is>
      </c>
      <c r="D590" s="82" t="n">
        <v>45627.67254629629</v>
      </c>
      <c r="E590" s="82" t="n">
        <v>0.3219587713902674</v>
      </c>
      <c r="F590" s="82" t="n">
        <v>0.9547172079372648</v>
      </c>
      <c r="G590" s="82" t="n">
        <v>508</v>
      </c>
      <c r="H590" s="82" t="n">
        <v>0</v>
      </c>
      <c r="I590" s="86" t="n">
        <v>1.070374607531087e+19</v>
      </c>
      <c r="J590" s="86" t="n"/>
    </row>
    <row r="591">
      <c r="C591" s="86" t="inlineStr">
        <is>
          <t>False</t>
        </is>
      </c>
      <c r="D591" s="82" t="n">
        <v>45627.67255787037</v>
      </c>
      <c r="E591" s="82" t="n">
        <v>0.3219587713902674</v>
      </c>
      <c r="F591" s="82" t="n">
        <v>0.9547172079372648</v>
      </c>
      <c r="G591" s="82" t="n">
        <v>509</v>
      </c>
      <c r="H591" s="82" t="n">
        <v>0</v>
      </c>
      <c r="I591" s="86" t="n">
        <v>1.436913416732552e+19</v>
      </c>
      <c r="J591" s="86" t="n"/>
    </row>
    <row r="592">
      <c r="C592" s="86" t="inlineStr">
        <is>
          <t>False</t>
        </is>
      </c>
      <c r="D592" s="82" t="n">
        <v>45627.67256944445</v>
      </c>
      <c r="E592" s="82" t="n">
        <v>0.3348371222458781</v>
      </c>
      <c r="F592" s="82" t="n">
        <v>0.9165285196197742</v>
      </c>
      <c r="G592" s="82" t="n">
        <v>510</v>
      </c>
      <c r="H592" s="82" t="n">
        <v>0</v>
      </c>
      <c r="I592" s="86" t="n">
        <v>3.143501917460887e+18</v>
      </c>
      <c r="J592" s="86" t="n"/>
    </row>
    <row r="593">
      <c r="C593" s="86" t="inlineStr">
        <is>
          <t>False</t>
        </is>
      </c>
      <c r="D593" s="82" t="n">
        <v>45627.67258101852</v>
      </c>
      <c r="E593" s="82" t="n">
        <v>0.3247920085785017</v>
      </c>
      <c r="F593" s="82" t="n">
        <v>0.8798673788349832</v>
      </c>
      <c r="G593" s="82" t="n">
        <v>511</v>
      </c>
      <c r="H593" s="82" t="n">
        <v>0</v>
      </c>
      <c r="I593" s="86" t="n">
        <v>1.047743587818622e+19</v>
      </c>
      <c r="J593" s="86" t="n"/>
    </row>
    <row r="594">
      <c r="C594" s="86" t="inlineStr">
        <is>
          <t>False</t>
        </is>
      </c>
      <c r="D594" s="82" t="n">
        <v>45627.67259259259</v>
      </c>
      <c r="E594" s="82" t="n">
        <v>0.3247920085785017</v>
      </c>
      <c r="F594" s="82" t="n">
        <v>0.8446726836815839</v>
      </c>
      <c r="G594" s="82" t="n">
        <v>512</v>
      </c>
      <c r="H594" s="82" t="n">
        <v>0</v>
      </c>
      <c r="I594" s="86" t="n">
        <v>7.962432411371455e+18</v>
      </c>
      <c r="J594" s="86" t="n"/>
    </row>
    <row r="595">
      <c r="C595" s="86" t="inlineStr">
        <is>
          <t>False</t>
        </is>
      </c>
      <c r="D595" s="82" t="n">
        <v>45627.67260416667</v>
      </c>
      <c r="E595" s="82" t="n">
        <v>0.3410316090074268</v>
      </c>
      <c r="F595" s="82" t="n">
        <v>0.8108857763343205</v>
      </c>
      <c r="G595" s="82" t="n">
        <v>513</v>
      </c>
      <c r="H595" s="82" t="n">
        <v>0</v>
      </c>
      <c r="I595" s="86" t="n">
        <v>1.135682739409583e+19</v>
      </c>
      <c r="J595" s="86" t="n"/>
    </row>
    <row r="596">
      <c r="C596" s="86" t="inlineStr">
        <is>
          <t>False</t>
        </is>
      </c>
      <c r="D596" s="82" t="n">
        <v>45627.67261574074</v>
      </c>
      <c r="E596" s="82" t="n">
        <v>0.3580831894577982</v>
      </c>
      <c r="F596" s="82" t="n">
        <v>0.8352123496243501</v>
      </c>
      <c r="G596" s="82" t="n">
        <v>514</v>
      </c>
      <c r="H596" s="82" t="n">
        <v>0</v>
      </c>
      <c r="I596" s="86" t="n">
        <v>9.992551266546741e+18</v>
      </c>
      <c r="J596" s="86" t="n"/>
    </row>
    <row r="597">
      <c r="C597" s="86" t="inlineStr">
        <is>
          <t>False</t>
        </is>
      </c>
      <c r="D597" s="82" t="n">
        <v>45627.67262731482</v>
      </c>
      <c r="E597" s="82" t="n">
        <v>0.3473406937740642</v>
      </c>
      <c r="F597" s="82" t="n">
        <v>0.8519165966168372</v>
      </c>
      <c r="G597" s="82" t="n">
        <v>515</v>
      </c>
      <c r="H597" s="82" t="n">
        <v>0</v>
      </c>
      <c r="I597" s="86" t="n">
        <v>6.510574256982313e+18</v>
      </c>
      <c r="J597" s="86" t="n"/>
    </row>
    <row r="598">
      <c r="C598" s="86" t="inlineStr">
        <is>
          <t>False</t>
        </is>
      </c>
      <c r="D598" s="82" t="n">
        <v>45627.67263888889</v>
      </c>
      <c r="E598" s="82" t="n">
        <v>0.3508141007118048</v>
      </c>
      <c r="F598" s="82" t="n">
        <v>0.8519165966168372</v>
      </c>
      <c r="G598" s="82" t="n">
        <v>516</v>
      </c>
      <c r="H598" s="82" t="n">
        <v>0</v>
      </c>
      <c r="I598" s="86" t="n">
        <v>1.666503968905179e+19</v>
      </c>
      <c r="J598" s="86" t="n"/>
    </row>
    <row r="599">
      <c r="C599" s="86" t="inlineStr">
        <is>
          <t>False</t>
        </is>
      </c>
      <c r="D599" s="82" t="n">
        <v>45627.67265046296</v>
      </c>
      <c r="E599" s="82" t="n">
        <v>0.3332733956762146</v>
      </c>
      <c r="F599" s="82" t="n">
        <v>0.894512426447679</v>
      </c>
      <c r="G599" s="82" t="n">
        <v>517</v>
      </c>
      <c r="H599" s="82" t="n">
        <v>0</v>
      </c>
      <c r="I599" s="86" t="n">
        <v>5.576951209609879e+18</v>
      </c>
      <c r="J599" s="86" t="n"/>
    </row>
    <row r="600">
      <c r="C600" s="86" t="inlineStr">
        <is>
          <t>False</t>
        </is>
      </c>
      <c r="D600" s="82" t="n">
        <v>45627.67266203704</v>
      </c>
      <c r="E600" s="82" t="n">
        <v>0.3332733956762146</v>
      </c>
      <c r="F600" s="82" t="n">
        <v>0.939238047770063</v>
      </c>
      <c r="G600" s="82" t="n">
        <v>518</v>
      </c>
      <c r="H600" s="82" t="n">
        <v>0</v>
      </c>
      <c r="I600" s="86" t="n">
        <v>4.257889366538818e+18</v>
      </c>
      <c r="J600" s="86" t="n"/>
    </row>
    <row r="601">
      <c r="C601" s="86" t="inlineStr">
        <is>
          <t>False</t>
        </is>
      </c>
      <c r="D601" s="82" t="n">
        <v>45627.67267361111</v>
      </c>
      <c r="E601" s="82" t="n">
        <v>0.3499370654600253</v>
      </c>
      <c r="F601" s="82" t="n">
        <v>0.9204532868146618</v>
      </c>
      <c r="G601" s="82" t="n">
        <v>519</v>
      </c>
      <c r="H601" s="82" t="n">
        <v>0</v>
      </c>
      <c r="I601" s="86" t="n">
        <v>5.439057603764397e+18</v>
      </c>
      <c r="J601" s="86" t="n"/>
    </row>
    <row r="602">
      <c r="C602" s="86" t="inlineStr">
        <is>
          <t>False</t>
        </is>
      </c>
      <c r="D602" s="82" t="n">
        <v>45627.67268518519</v>
      </c>
      <c r="E602" s="82" t="n">
        <v>0.3499370654600253</v>
      </c>
      <c r="F602" s="82" t="n">
        <v>0.9204532868146618</v>
      </c>
      <c r="G602" s="82" t="n">
        <v>520</v>
      </c>
      <c r="H602" s="82" t="n">
        <v>0</v>
      </c>
      <c r="I602" s="86" t="n">
        <v>4.376840514719643e+18</v>
      </c>
      <c r="J602" s="86" t="n"/>
    </row>
    <row r="603">
      <c r="C603" s="86" t="inlineStr">
        <is>
          <t>False</t>
        </is>
      </c>
      <c r="D603" s="82" t="n">
        <v>45627.67269675926</v>
      </c>
      <c r="E603" s="82" t="n">
        <v>0.3604351774238261</v>
      </c>
      <c r="F603" s="82" t="n">
        <v>0.9296578196828084</v>
      </c>
      <c r="G603" s="82" t="n">
        <v>521</v>
      </c>
      <c r="H603" s="82" t="n">
        <v>0</v>
      </c>
      <c r="I603" s="86" t="n">
        <v>1.810253974177213e+18</v>
      </c>
      <c r="J603" s="86" t="n"/>
    </row>
    <row r="604">
      <c r="C604" s="86" t="inlineStr">
        <is>
          <t>False</t>
        </is>
      </c>
      <c r="D604" s="82" t="n">
        <v>45627.67270833333</v>
      </c>
      <c r="E604" s="82" t="n">
        <v>0.3748525845207791</v>
      </c>
      <c r="F604" s="82" t="n">
        <v>0.901768085092324</v>
      </c>
      <c r="G604" s="82" t="n">
        <v>522</v>
      </c>
      <c r="H604" s="82" t="n">
        <v>0</v>
      </c>
      <c r="I604" s="86" t="n">
        <v>1.967981885039513e+18</v>
      </c>
      <c r="J604" s="86" t="n"/>
    </row>
    <row r="605">
      <c r="C605" s="86" t="inlineStr">
        <is>
          <t>False</t>
        </is>
      </c>
      <c r="D605" s="82" t="n">
        <v>45627.67271990741</v>
      </c>
      <c r="E605" s="82" t="n">
        <v>0.3673555328303635</v>
      </c>
      <c r="F605" s="82" t="n">
        <v>0.9468564893469404</v>
      </c>
      <c r="G605" s="82" t="n">
        <v>523</v>
      </c>
      <c r="H605" s="82" t="n">
        <v>0</v>
      </c>
      <c r="I605" s="86" t="n">
        <v>6.42241409124717e+18</v>
      </c>
      <c r="J605" s="86" t="n"/>
    </row>
    <row r="606">
      <c r="C606" s="86" t="inlineStr">
        <is>
          <t>False</t>
        </is>
      </c>
      <c r="D606" s="82" t="n">
        <v>45627.67273148148</v>
      </c>
      <c r="E606" s="82" t="n">
        <v>0.3636819775020599</v>
      </c>
      <c r="F606" s="82" t="n">
        <v>0.9468564893469404</v>
      </c>
      <c r="G606" s="82" t="n">
        <v>524</v>
      </c>
      <c r="H606" s="82" t="n">
        <v>0</v>
      </c>
      <c r="I606" s="86" t="n">
        <v>1.036711290323699e+19</v>
      </c>
      <c r="J606" s="86" t="n"/>
    </row>
    <row r="607">
      <c r="C607" s="86" t="inlineStr">
        <is>
          <t>False</t>
        </is>
      </c>
      <c r="D607" s="82" t="n">
        <v>45627.67274305555</v>
      </c>
      <c r="E607" s="82" t="n">
        <v>0.3636819775020599</v>
      </c>
      <c r="F607" s="82" t="n">
        <v>0.918450794666532</v>
      </c>
      <c r="G607" s="82" t="n">
        <v>525</v>
      </c>
      <c r="H607" s="82" t="n">
        <v>0</v>
      </c>
      <c r="I607" s="86" t="n">
        <v>1.240900372104645e+18</v>
      </c>
      <c r="J607" s="86" t="n"/>
    </row>
    <row r="608">
      <c r="C608" s="86" t="inlineStr">
        <is>
          <t>False</t>
        </is>
      </c>
      <c r="D608" s="82" t="n">
        <v>45627.67275462963</v>
      </c>
      <c r="E608" s="82" t="n">
        <v>0.3454978786269569</v>
      </c>
      <c r="F608" s="82" t="n">
        <v>0.8725282549332055</v>
      </c>
      <c r="G608" s="82" t="n">
        <v>526</v>
      </c>
      <c r="H608" s="82" t="n">
        <v>0</v>
      </c>
      <c r="I608" s="86" t="n">
        <v>1.510647064787936e+19</v>
      </c>
      <c r="J608" s="86" t="n"/>
    </row>
    <row r="609">
      <c r="C609" s="86" t="inlineStr">
        <is>
          <t>False</t>
        </is>
      </c>
      <c r="D609" s="82" t="n">
        <v>45627.6727662037</v>
      </c>
      <c r="E609" s="82" t="n">
        <v>0.3385879210544177</v>
      </c>
      <c r="F609" s="82" t="n">
        <v>0.916154667679866</v>
      </c>
      <c r="G609" s="82" t="n">
        <v>527</v>
      </c>
      <c r="H609" s="82" t="n">
        <v>0</v>
      </c>
      <c r="I609" s="86" t="n">
        <v>1.153462384685968e+19</v>
      </c>
      <c r="J609" s="86" t="n"/>
    </row>
    <row r="610">
      <c r="C610" s="86" t="inlineStr">
        <is>
          <t>False</t>
        </is>
      </c>
      <c r="D610" s="82" t="n">
        <v>45627.67277777778</v>
      </c>
      <c r="E610" s="82" t="n">
        <v>0.3521314378965944</v>
      </c>
      <c r="F610" s="82" t="n">
        <v>0.916154667679866</v>
      </c>
      <c r="G610" s="82" t="n">
        <v>528</v>
      </c>
      <c r="H610" s="82" t="n">
        <v>0</v>
      </c>
      <c r="I610" s="86" t="n">
        <v>7.365679507221679e+18</v>
      </c>
      <c r="J610" s="86" t="n"/>
    </row>
    <row r="611">
      <c r="C611" s="86" t="inlineStr">
        <is>
          <t>False</t>
        </is>
      </c>
      <c r="D611" s="82" t="n">
        <v>45627.67278935185</v>
      </c>
      <c r="E611" s="82" t="n">
        <v>0.3380461803807306</v>
      </c>
      <c r="F611" s="82" t="n">
        <v>0.9069931210030672</v>
      </c>
      <c r="G611" s="82" t="n">
        <v>529</v>
      </c>
      <c r="H611" s="82" t="n">
        <v>0</v>
      </c>
      <c r="I611" s="86" t="n">
        <v>1.415958053856805e+19</v>
      </c>
      <c r="J611" s="86" t="n"/>
    </row>
    <row r="612">
      <c r="C612" s="86" t="inlineStr">
        <is>
          <t>False</t>
        </is>
      </c>
      <c r="D612" s="82" t="n">
        <v>45627.67280092592</v>
      </c>
      <c r="E612" s="82" t="n">
        <v>0.331285256773116</v>
      </c>
      <c r="F612" s="82" t="n">
        <v>0.8888532585830058</v>
      </c>
      <c r="G612" s="82" t="n">
        <v>530</v>
      </c>
      <c r="H612" s="82" t="n">
        <v>0</v>
      </c>
      <c r="I612" s="86" t="n">
        <v>1.614479295503603e+19</v>
      </c>
      <c r="J612" s="86" t="n"/>
    </row>
    <row r="613">
      <c r="C613" s="86" t="inlineStr">
        <is>
          <t>False</t>
        </is>
      </c>
      <c r="D613" s="82" t="n">
        <v>45627.6728125</v>
      </c>
      <c r="E613" s="82" t="n">
        <v>0.3478495196117718</v>
      </c>
      <c r="F613" s="82" t="n">
        <v>0.8888532585830058</v>
      </c>
      <c r="G613" s="82" t="n">
        <v>531</v>
      </c>
      <c r="H613" s="82" t="n">
        <v>0</v>
      </c>
      <c r="I613" s="86" t="n">
        <v>1.283535762975318e+19</v>
      </c>
      <c r="J613" s="86" t="n"/>
    </row>
    <row r="614">
      <c r="C614" s="86" t="inlineStr">
        <is>
          <t>False</t>
        </is>
      </c>
      <c r="D614" s="82" t="n">
        <v>45627.67282407408</v>
      </c>
      <c r="E614" s="82" t="n">
        <v>0.3443710244156541</v>
      </c>
      <c r="F614" s="82" t="n">
        <v>0.8799647259971757</v>
      </c>
      <c r="G614" s="82" t="n">
        <v>532</v>
      </c>
      <c r="H614" s="82" t="n">
        <v>0</v>
      </c>
      <c r="I614" s="86" t="n">
        <v>1.252040978392574e+18</v>
      </c>
      <c r="J614" s="86" t="n"/>
    </row>
    <row r="615">
      <c r="C615" s="86" t="inlineStr">
        <is>
          <t>False</t>
        </is>
      </c>
      <c r="D615" s="82" t="n">
        <v>45627.67283564815</v>
      </c>
      <c r="E615" s="82" t="n">
        <v>0.3340398936831845</v>
      </c>
      <c r="F615" s="82" t="n">
        <v>0.906363667777091</v>
      </c>
      <c r="G615" s="82" t="n">
        <v>533</v>
      </c>
      <c r="H615" s="82" t="n">
        <v>0</v>
      </c>
      <c r="I615" s="86" t="n">
        <v>1.66137140591273e+19</v>
      </c>
      <c r="J615" s="86" t="n"/>
    </row>
    <row r="616">
      <c r="C616" s="86" t="inlineStr">
        <is>
          <t>False</t>
        </is>
      </c>
      <c r="D616" s="82" t="n">
        <v>45627.67284722222</v>
      </c>
      <c r="E616" s="82" t="n">
        <v>0.3240186968726889</v>
      </c>
      <c r="F616" s="82" t="n">
        <v>0.9244909411326327</v>
      </c>
      <c r="G616" s="82" t="n">
        <v>534</v>
      </c>
      <c r="H616" s="82" t="n">
        <v>0</v>
      </c>
      <c r="I616" s="86" t="n">
        <v>4.431528402236994e+17</v>
      </c>
      <c r="J616" s="86" t="n"/>
    </row>
    <row r="617">
      <c r="C617" s="86" t="inlineStr">
        <is>
          <t>False</t>
        </is>
      </c>
      <c r="D617" s="82" t="n">
        <v>45627.67285879629</v>
      </c>
      <c r="E617" s="82" t="n">
        <v>0.3142981359665082</v>
      </c>
      <c r="F617" s="82" t="n">
        <v>0.8782663940760012</v>
      </c>
      <c r="G617" s="82" t="n">
        <v>535</v>
      </c>
      <c r="H617" s="82" t="n">
        <v>0</v>
      </c>
      <c r="I617" s="86" t="n">
        <v>1.222794649216574e+19</v>
      </c>
      <c r="J617" s="86" t="n"/>
    </row>
    <row r="618">
      <c r="C618" s="86" t="inlineStr">
        <is>
          <t>False</t>
        </is>
      </c>
      <c r="D618" s="82" t="n">
        <v>45627.67287037037</v>
      </c>
      <c r="E618" s="82" t="n">
        <v>0.3237270800455035</v>
      </c>
      <c r="F618" s="82" t="n">
        <v>0.9133970498390412</v>
      </c>
      <c r="G618" s="82" t="n">
        <v>536</v>
      </c>
      <c r="H618" s="82" t="n">
        <v>0</v>
      </c>
      <c r="I618" s="86" t="n">
        <v>1.368254480270762e+19</v>
      </c>
      <c r="J618" s="86" t="n"/>
    </row>
    <row r="619">
      <c r="C619" s="86" t="inlineStr">
        <is>
          <t>False</t>
        </is>
      </c>
      <c r="D619" s="82" t="n">
        <v>45627.67288194445</v>
      </c>
      <c r="E619" s="82" t="n">
        <v>0.3269643508459585</v>
      </c>
      <c r="F619" s="82" t="n">
        <v>0.931664990835822</v>
      </c>
      <c r="G619" s="82" t="n">
        <v>537</v>
      </c>
      <c r="H619" s="82" t="n">
        <v>0</v>
      </c>
      <c r="I619" s="86" t="n">
        <v>1.735432114535065e+19</v>
      </c>
      <c r="J619" s="86" t="n"/>
    </row>
    <row r="620">
      <c r="C620" s="86" t="inlineStr">
        <is>
          <t>False</t>
        </is>
      </c>
      <c r="D620" s="82" t="n">
        <v>45627.67289351852</v>
      </c>
      <c r="E620" s="82" t="n">
        <v>0.3138857768121202</v>
      </c>
      <c r="F620" s="82" t="n">
        <v>0.9782482403776132</v>
      </c>
      <c r="G620" s="82" t="n">
        <v>538</v>
      </c>
      <c r="H620" s="82" t="n">
        <v>0</v>
      </c>
      <c r="I620" s="86" t="n">
        <v>1.451129683524524e+19</v>
      </c>
      <c r="J620" s="86" t="n"/>
    </row>
    <row r="621">
      <c r="C621" s="86" t="inlineStr">
        <is>
          <t>False</t>
        </is>
      </c>
      <c r="D621" s="82" t="n">
        <v>45627.67290509259</v>
      </c>
      <c r="E621" s="82" t="n">
        <v>0.3201634923483626</v>
      </c>
      <c r="F621" s="82" t="n">
        <v>1.017378169992718</v>
      </c>
      <c r="G621" s="82" t="n">
        <v>539</v>
      </c>
      <c r="H621" s="82" t="n">
        <v>0</v>
      </c>
      <c r="I621" s="86" t="n">
        <v>8.727429268184617e+18</v>
      </c>
      <c r="J621" s="86" t="n"/>
    </row>
    <row r="622">
      <c r="C622" s="86" t="inlineStr">
        <is>
          <t>False</t>
        </is>
      </c>
      <c r="D622" s="82" t="n">
        <v>45627.67291666667</v>
      </c>
      <c r="E622" s="82" t="n">
        <v>0.3105585875779117</v>
      </c>
      <c r="F622" s="82" t="n">
        <v>1.047899515092499</v>
      </c>
      <c r="G622" s="82" t="n">
        <v>540</v>
      </c>
      <c r="H622" s="82" t="n">
        <v>0</v>
      </c>
      <c r="I622" s="86" t="n">
        <v>1.007892817974423e+19</v>
      </c>
      <c r="J622" s="86" t="n"/>
    </row>
    <row r="623">
      <c r="C623" s="86" t="inlineStr">
        <is>
          <t>False</t>
        </is>
      </c>
      <c r="D623" s="82" t="n">
        <v>45627.67292824074</v>
      </c>
      <c r="E623" s="82" t="n">
        <v>0.3198753452052491</v>
      </c>
      <c r="F623" s="82" t="n">
        <v>1.100294490847124</v>
      </c>
      <c r="G623" s="82" t="n">
        <v>541</v>
      </c>
      <c r="H623" s="82" t="n">
        <v>0</v>
      </c>
      <c r="I623" s="86" t="n">
        <v>1.585063835586222e+19</v>
      </c>
      <c r="J623" s="86" t="n"/>
    </row>
    <row r="624">
      <c r="C624" s="86" t="inlineStr">
        <is>
          <t>False</t>
        </is>
      </c>
      <c r="D624" s="82" t="n">
        <v>45627.67293981482</v>
      </c>
      <c r="E624" s="82" t="n">
        <v>0.3166765917531966</v>
      </c>
      <c r="F624" s="82" t="n">
        <v>1.100294490847124</v>
      </c>
      <c r="G624" s="82" t="n">
        <v>542</v>
      </c>
      <c r="H624" s="82" t="n">
        <v>0</v>
      </c>
      <c r="I624" s="86" t="n">
        <v>8.21796926181943e+18</v>
      </c>
      <c r="J624" s="86" t="n"/>
    </row>
    <row r="625">
      <c r="C625" s="86" t="inlineStr">
        <is>
          <t>False</t>
        </is>
      </c>
      <c r="D625" s="82" t="n">
        <v>45627.67295138889</v>
      </c>
      <c r="E625" s="82" t="n">
        <v>0.3293436554233244</v>
      </c>
      <c r="F625" s="82" t="n">
        <v>1.089291545938653</v>
      </c>
      <c r="G625" s="82" t="n">
        <v>543</v>
      </c>
      <c r="H625" s="82" t="n">
        <v>0</v>
      </c>
      <c r="I625" s="86" t="n">
        <v>3.946577179681942e+18</v>
      </c>
      <c r="J625" s="86" t="n"/>
    </row>
    <row r="626">
      <c r="C626" s="86" t="inlineStr">
        <is>
          <t>False</t>
        </is>
      </c>
      <c r="D626" s="82" t="n">
        <v>45627.67296296296</v>
      </c>
      <c r="E626" s="82" t="n">
        <v>0.3293436554233244</v>
      </c>
      <c r="F626" s="82" t="n">
        <v>1.143756123235586</v>
      </c>
      <c r="G626" s="82" t="n">
        <v>544</v>
      </c>
      <c r="H626" s="82" t="n">
        <v>0</v>
      </c>
      <c r="I626" s="86" t="n">
        <v>1.455042356567981e+19</v>
      </c>
      <c r="J626" s="86" t="n"/>
    </row>
    <row r="627">
      <c r="C627" s="86" t="inlineStr">
        <is>
          <t>False</t>
        </is>
      </c>
      <c r="D627" s="82" t="n">
        <v>45627.67297453704</v>
      </c>
      <c r="E627" s="82" t="n">
        <v>0.3392239650860242</v>
      </c>
      <c r="F627" s="82" t="n">
        <v>1.086568317073807</v>
      </c>
      <c r="G627" s="82" t="n">
        <v>545</v>
      </c>
      <c r="H627" s="82" t="n">
        <v>0</v>
      </c>
      <c r="I627" s="86" t="n">
        <v>1.289477567677068e+19</v>
      </c>
      <c r="J627" s="86" t="n"/>
    </row>
    <row r="628">
      <c r="C628" s="86" t="inlineStr">
        <is>
          <t>False</t>
        </is>
      </c>
      <c r="D628" s="82" t="n">
        <v>45627.67298611111</v>
      </c>
      <c r="E628" s="82" t="n">
        <v>0.3494006840386049</v>
      </c>
      <c r="F628" s="82" t="n">
        <v>1.108299683415283</v>
      </c>
      <c r="G628" s="82" t="n">
        <v>546</v>
      </c>
      <c r="H628" s="82" t="n">
        <v>0</v>
      </c>
      <c r="I628" s="86" t="n">
        <v>3.70918307619568e+17</v>
      </c>
      <c r="J628" s="86" t="n"/>
    </row>
    <row r="629">
      <c r="C629" s="86" t="inlineStr">
        <is>
          <t>False</t>
        </is>
      </c>
      <c r="D629" s="82" t="n">
        <v>45627.67299768519</v>
      </c>
      <c r="E629" s="82" t="n">
        <v>0.3354246566770607</v>
      </c>
      <c r="F629" s="82" t="n">
        <v>1.119382680249436</v>
      </c>
      <c r="G629" s="82" t="n">
        <v>547</v>
      </c>
      <c r="H629" s="82" t="n">
        <v>0</v>
      </c>
      <c r="I629" s="86" t="n">
        <v>8.925102488002649e+18</v>
      </c>
      <c r="J629" s="86" t="n"/>
    </row>
    <row r="630">
      <c r="C630" s="86" t="inlineStr">
        <is>
          <t>False</t>
        </is>
      </c>
      <c r="D630" s="82" t="n">
        <v>45627.67300925926</v>
      </c>
      <c r="E630" s="82" t="n">
        <v>0.3287161635435195</v>
      </c>
      <c r="F630" s="82" t="n">
        <v>1.096995026644447</v>
      </c>
      <c r="G630" s="82" t="n">
        <v>548</v>
      </c>
      <c r="H630" s="82" t="n">
        <v>0</v>
      </c>
      <c r="I630" s="86" t="n">
        <v>1.543618484977803e+19</v>
      </c>
      <c r="J630" s="86" t="n"/>
    </row>
    <row r="631">
      <c r="C631" s="86" t="inlineStr">
        <is>
          <t>False</t>
        </is>
      </c>
      <c r="D631" s="82" t="n">
        <v>45627.67302083333</v>
      </c>
      <c r="E631" s="82" t="n">
        <v>0.3122803553663435</v>
      </c>
      <c r="F631" s="82" t="n">
        <v>1.118934927177336</v>
      </c>
      <c r="G631" s="82" t="n">
        <v>549</v>
      </c>
      <c r="H631" s="82" t="n">
        <v>0</v>
      </c>
      <c r="I631" s="86" t="n">
        <v>6.889826913368688e+18</v>
      </c>
      <c r="J631" s="86" t="n"/>
    </row>
    <row r="632">
      <c r="C632" s="86" t="inlineStr">
        <is>
          <t>False</t>
        </is>
      </c>
      <c r="D632" s="82" t="n">
        <v>45627.67303240741</v>
      </c>
      <c r="E632" s="82" t="n">
        <v>0.3122803553663435</v>
      </c>
      <c r="F632" s="82" t="n">
        <v>1.141313625720882</v>
      </c>
      <c r="G632" s="82" t="n">
        <v>550</v>
      </c>
      <c r="H632" s="82" t="n">
        <v>0</v>
      </c>
      <c r="I632" s="86" t="n">
        <v>6.79696490133967e+17</v>
      </c>
      <c r="J632" s="86" t="n"/>
    </row>
    <row r="633">
      <c r="C633" s="86" t="inlineStr">
        <is>
          <t>False</t>
        </is>
      </c>
      <c r="D633" s="82" t="n">
        <v>45627.67304398148</v>
      </c>
      <c r="E633" s="82" t="n">
        <v>0.3185259624736704</v>
      </c>
      <c r="F633" s="82" t="n">
        <v>1.1641398982353</v>
      </c>
      <c r="G633" s="82" t="n">
        <v>551</v>
      </c>
      <c r="H633" s="82" t="n">
        <v>0</v>
      </c>
      <c r="I633" s="86" t="n">
        <v>1.066483257353857e+19</v>
      </c>
      <c r="J633" s="86" t="n"/>
    </row>
    <row r="634">
      <c r="C634" s="86" t="inlineStr">
        <is>
          <t>False</t>
        </is>
      </c>
      <c r="D634" s="82" t="n">
        <v>45627.67305555556</v>
      </c>
      <c r="E634" s="82" t="n">
        <v>0.3217112220984071</v>
      </c>
      <c r="F634" s="82" t="n">
        <v>1.187422696200006</v>
      </c>
      <c r="G634" s="82" t="n">
        <v>552</v>
      </c>
      <c r="H634" s="82" t="n">
        <v>0</v>
      </c>
      <c r="I634" s="86" t="n">
        <v>1.170613083396754e+19</v>
      </c>
      <c r="J634" s="86" t="n"/>
    </row>
    <row r="635">
      <c r="C635" s="86" t="inlineStr">
        <is>
          <t>False</t>
        </is>
      </c>
      <c r="D635" s="82" t="n">
        <v>45627.67306712963</v>
      </c>
      <c r="E635" s="82" t="n">
        <v>0.3249283343193912</v>
      </c>
      <c r="F635" s="82" t="n">
        <v>1.246793831010007</v>
      </c>
      <c r="G635" s="82" t="n">
        <v>553</v>
      </c>
      <c r="H635" s="82" t="n">
        <v>0</v>
      </c>
      <c r="I635" s="86" t="n">
        <v>1.651040843981375e+19</v>
      </c>
      <c r="J635" s="86" t="n"/>
    </row>
    <row r="636">
      <c r="C636" s="86" t="inlineStr">
        <is>
          <t>False</t>
        </is>
      </c>
      <c r="D636" s="82" t="n">
        <v>45627.6730787037</v>
      </c>
      <c r="E636" s="82" t="n">
        <v>0.3119312009466155</v>
      </c>
      <c r="F636" s="82" t="n">
        <v>1.234325892699907</v>
      </c>
      <c r="G636" s="82" t="n">
        <v>554</v>
      </c>
      <c r="H636" s="82" t="n">
        <v>0</v>
      </c>
      <c r="I636" s="86" t="n">
        <v>1.434468950792135e+19</v>
      </c>
      <c r="J636" s="86" t="n"/>
    </row>
    <row r="637">
      <c r="C637" s="86" t="inlineStr">
        <is>
          <t>False</t>
        </is>
      </c>
      <c r="D637" s="82" t="n">
        <v>45627.67309027778</v>
      </c>
      <c r="E637" s="82" t="n">
        <v>0.3181698249655479</v>
      </c>
      <c r="F637" s="82" t="n">
        <v>1.172609598064911</v>
      </c>
      <c r="G637" s="82" t="n">
        <v>555</v>
      </c>
      <c r="H637" s="82" t="n">
        <v>0</v>
      </c>
      <c r="I637" s="86" t="n">
        <v>2.503686819230055e+18</v>
      </c>
      <c r="J637" s="86" t="n"/>
    </row>
    <row r="638">
      <c r="C638" s="86" t="inlineStr">
        <is>
          <t>False</t>
        </is>
      </c>
      <c r="D638" s="82" t="n">
        <v>45627.67310185185</v>
      </c>
      <c r="E638" s="82" t="n">
        <v>0.3022613337172704</v>
      </c>
      <c r="F638" s="82" t="n">
        <v>1.172609598064911</v>
      </c>
      <c r="G638" s="82" t="n">
        <v>556</v>
      </c>
      <c r="H638" s="82" t="n">
        <v>0</v>
      </c>
      <c r="I638" s="86" t="n">
        <v>8.87038627674793e+18</v>
      </c>
      <c r="J638" s="86" t="n"/>
    </row>
    <row r="639">
      <c r="C639" s="86" t="inlineStr">
        <is>
          <t>False</t>
        </is>
      </c>
      <c r="D639" s="82" t="n">
        <v>45627.67311342592</v>
      </c>
      <c r="E639" s="82" t="n">
        <v>0.317374400403134</v>
      </c>
      <c r="F639" s="82" t="n">
        <v>1.196061790026209</v>
      </c>
      <c r="G639" s="82" t="n">
        <v>557</v>
      </c>
      <c r="H639" s="82" t="n">
        <v>0</v>
      </c>
      <c r="I639" s="86" t="n">
        <v>9.4791897971549e+18</v>
      </c>
      <c r="J639" s="86" t="n"/>
    </row>
    <row r="640">
      <c r="C640" s="86" t="inlineStr">
        <is>
          <t>False</t>
        </is>
      </c>
      <c r="D640" s="82" t="n">
        <v>45627.673125</v>
      </c>
      <c r="E640" s="82" t="n">
        <v>0.326895632415228</v>
      </c>
      <c r="F640" s="82" t="n">
        <v>1.160179936325423</v>
      </c>
      <c r="G640" s="82" t="n">
        <v>558</v>
      </c>
      <c r="H640" s="82" t="n">
        <v>0</v>
      </c>
      <c r="I640" s="86" t="n">
        <v>5.38831527560756e+18</v>
      </c>
      <c r="J640" s="86" t="n"/>
    </row>
    <row r="641">
      <c r="C641" s="86" t="inlineStr">
        <is>
          <t>False</t>
        </is>
      </c>
      <c r="D641" s="82" t="n">
        <v>45627.67313657407</v>
      </c>
      <c r="E641" s="82" t="n">
        <v>0.3399714577118371</v>
      </c>
      <c r="F641" s="82" t="n">
        <v>1.20658713377844</v>
      </c>
      <c r="G641" s="82" t="n">
        <v>559</v>
      </c>
      <c r="H641" s="82" t="n">
        <v>0</v>
      </c>
      <c r="I641" s="86" t="n">
        <v>1.032373859636095e+19</v>
      </c>
      <c r="J641" s="86" t="n"/>
    </row>
    <row r="642">
      <c r="C642" s="86" t="inlineStr">
        <is>
          <t>False</t>
        </is>
      </c>
      <c r="D642" s="82" t="n">
        <v>45627.67314814815</v>
      </c>
      <c r="E642" s="82" t="n">
        <v>0.329772313980482</v>
      </c>
      <c r="F642" s="82" t="n">
        <v>1.146257777089518</v>
      </c>
      <c r="G642" s="82" t="n">
        <v>560</v>
      </c>
      <c r="H642" s="82" t="n">
        <v>0</v>
      </c>
      <c r="I642" s="86" t="n">
        <v>4.671383676833437e+18</v>
      </c>
      <c r="J642" s="86" t="n"/>
    </row>
    <row r="643">
      <c r="C643" s="86" t="inlineStr">
        <is>
          <t>False</t>
        </is>
      </c>
      <c r="D643" s="82" t="n">
        <v>45627.67315972222</v>
      </c>
      <c r="E643" s="82" t="n">
        <v>0.3132836982814579</v>
      </c>
      <c r="F643" s="82" t="n">
        <v>1.146257777089518</v>
      </c>
      <c r="G643" s="82" t="n">
        <v>561</v>
      </c>
      <c r="H643" s="82" t="n">
        <v>0</v>
      </c>
      <c r="I643" s="86" t="n">
        <v>9.773816203536169e+18</v>
      </c>
      <c r="J643" s="86" t="n"/>
    </row>
    <row r="644">
      <c r="C644" s="86" t="inlineStr">
        <is>
          <t>False</t>
        </is>
      </c>
      <c r="D644" s="82" t="n">
        <v>45627.67317129629</v>
      </c>
      <c r="E644" s="82" t="n">
        <v>0.3258150462127162</v>
      </c>
      <c r="F644" s="82" t="n">
        <v>1.134795199318623</v>
      </c>
      <c r="G644" s="82" t="n">
        <v>562</v>
      </c>
      <c r="H644" s="82" t="n">
        <v>0</v>
      </c>
      <c r="I644" s="86" t="n">
        <v>7.667887438769698e+18</v>
      </c>
      <c r="J644" s="86" t="n"/>
    </row>
    <row r="645">
      <c r="C645" s="86" t="inlineStr">
        <is>
          <t>False</t>
        </is>
      </c>
      <c r="D645" s="82" t="n">
        <v>45627.67318287037</v>
      </c>
      <c r="E645" s="82" t="n">
        <v>0.3160405948263347</v>
      </c>
      <c r="F645" s="82" t="n">
        <v>1.168839055298181</v>
      </c>
      <c r="G645" s="82" t="n">
        <v>563</v>
      </c>
      <c r="H645" s="82" t="n">
        <v>0</v>
      </c>
      <c r="I645" s="86" t="n">
        <v>1.13061936196298e+19</v>
      </c>
      <c r="J645" s="86" t="n"/>
    </row>
    <row r="646">
      <c r="C646" s="86" t="inlineStr">
        <is>
          <t>False</t>
        </is>
      </c>
      <c r="D646" s="82" t="n">
        <v>45627.67319444445</v>
      </c>
      <c r="E646" s="82" t="n">
        <v>0.3128801888780714</v>
      </c>
      <c r="F646" s="82" t="n">
        <v>1.157150664745199</v>
      </c>
      <c r="G646" s="82" t="n">
        <v>564</v>
      </c>
      <c r="H646" s="82" t="n">
        <v>0</v>
      </c>
      <c r="I646" s="86" t="n">
        <v>1.316155884944935e+19</v>
      </c>
      <c r="J646" s="86" t="n"/>
    </row>
    <row r="647">
      <c r="C647" s="86" t="inlineStr">
        <is>
          <t>False</t>
        </is>
      </c>
      <c r="D647" s="82" t="n">
        <v>45627.67320601852</v>
      </c>
      <c r="E647" s="82" t="n">
        <v>0.3034937832117293</v>
      </c>
      <c r="F647" s="82" t="n">
        <v>1.134007651450295</v>
      </c>
      <c r="G647" s="82" t="n">
        <v>565</v>
      </c>
      <c r="H647" s="82" t="n">
        <v>0</v>
      </c>
      <c r="I647" s="86" t="n">
        <v>2.740465263143414e+18</v>
      </c>
      <c r="J647" s="86" t="n"/>
    </row>
    <row r="648">
      <c r="C648" s="86" t="inlineStr">
        <is>
          <t>False</t>
        </is>
      </c>
      <c r="D648" s="82" t="n">
        <v>45627.67321759259</v>
      </c>
      <c r="E648" s="82" t="n">
        <v>0.3186684723723157</v>
      </c>
      <c r="F648" s="82" t="n">
        <v>1.099987421906787</v>
      </c>
      <c r="G648" s="82" t="n">
        <v>566</v>
      </c>
      <c r="H648" s="82" t="n">
        <v>0</v>
      </c>
      <c r="I648" s="86" t="n">
        <v>4.969252584114012e+18</v>
      </c>
      <c r="J648" s="86" t="n"/>
    </row>
    <row r="649">
      <c r="C649" s="86" t="inlineStr">
        <is>
          <t>False</t>
        </is>
      </c>
      <c r="D649" s="82" t="n">
        <v>45627.67322916666</v>
      </c>
      <c r="E649" s="82" t="n">
        <v>0.3091084182011462</v>
      </c>
      <c r="F649" s="82" t="n">
        <v>1.13298704456399</v>
      </c>
      <c r="G649" s="82" t="n">
        <v>567</v>
      </c>
      <c r="H649" s="82" t="n">
        <v>0</v>
      </c>
      <c r="I649" s="86" t="n">
        <v>1.169957329097888e+19</v>
      </c>
      <c r="J649" s="86" t="n"/>
    </row>
    <row r="650">
      <c r="C650" s="86" t="inlineStr">
        <is>
          <t>False</t>
        </is>
      </c>
      <c r="D650" s="82" t="n">
        <v>45627.67324074074</v>
      </c>
      <c r="E650" s="82" t="n">
        <v>0.2967440814731003</v>
      </c>
      <c r="F650" s="82" t="n">
        <v>1.16697665590091</v>
      </c>
      <c r="G650" s="82" t="n">
        <v>568</v>
      </c>
      <c r="H650" s="82" t="n">
        <v>0</v>
      </c>
      <c r="I650" s="86" t="n">
        <v>5.488677896089872e+16</v>
      </c>
      <c r="J650" s="86" t="n"/>
    </row>
    <row r="651">
      <c r="C651" s="86" t="inlineStr">
        <is>
          <t>False</t>
        </is>
      </c>
      <c r="D651" s="82" t="n">
        <v>45627.67325231482</v>
      </c>
      <c r="E651" s="82" t="n">
        <v>0.2997115222878313</v>
      </c>
      <c r="F651" s="82" t="n">
        <v>1.120297589664874</v>
      </c>
      <c r="G651" s="82" t="n">
        <v>569</v>
      </c>
      <c r="H651" s="82" t="n">
        <v>0</v>
      </c>
      <c r="I651" s="86" t="n">
        <v>1.039381739913603e+19</v>
      </c>
      <c r="J651" s="86" t="n"/>
    </row>
    <row r="652">
      <c r="C652" s="86" t="inlineStr">
        <is>
          <t>False</t>
        </is>
      </c>
      <c r="D652" s="82" t="n">
        <v>45627.67326388889</v>
      </c>
      <c r="E652" s="82" t="n">
        <v>0.3087028679564663</v>
      </c>
      <c r="F652" s="82" t="n">
        <v>1.120297589664874</v>
      </c>
      <c r="G652" s="82" t="n">
        <v>570</v>
      </c>
      <c r="H652" s="82" t="n">
        <v>0</v>
      </c>
      <c r="I652" s="86" t="n">
        <v>6.027255295804778e+18</v>
      </c>
      <c r="J652" s="86" t="n"/>
    </row>
    <row r="653">
      <c r="C653" s="86" t="inlineStr">
        <is>
          <t>False</t>
        </is>
      </c>
      <c r="D653" s="82" t="n">
        <v>45627.67327546296</v>
      </c>
      <c r="E653" s="82" t="n">
        <v>0.3056158392769016</v>
      </c>
      <c r="F653" s="82" t="n">
        <v>1.165109493251469</v>
      </c>
      <c r="G653" s="82" t="n">
        <v>571</v>
      </c>
      <c r="H653" s="82" t="n">
        <v>0</v>
      </c>
      <c r="I653" s="86" t="n">
        <v>1.78891107481526e+19</v>
      </c>
      <c r="J653" s="86" t="n"/>
    </row>
    <row r="654">
      <c r="C654" s="86" t="inlineStr">
        <is>
          <t>False</t>
        </is>
      </c>
      <c r="D654" s="82" t="n">
        <v>45627.67328703704</v>
      </c>
      <c r="E654" s="82" t="n">
        <v>0.3147843144552087</v>
      </c>
      <c r="F654" s="82" t="n">
        <v>1.188411683116498</v>
      </c>
      <c r="G654" s="82" t="n">
        <v>572</v>
      </c>
      <c r="H654" s="82" t="n">
        <v>0</v>
      </c>
      <c r="I654" s="86" t="n">
        <v>7.226145140335454e+18</v>
      </c>
      <c r="J654" s="86" t="n"/>
    </row>
    <row r="655">
      <c r="C655" s="86" t="inlineStr">
        <is>
          <t>False</t>
        </is>
      </c>
      <c r="D655" s="82" t="n">
        <v>45627.67329861111</v>
      </c>
      <c r="E655" s="82" t="n">
        <v>0.3147843144552087</v>
      </c>
      <c r="F655" s="82" t="n">
        <v>1.212179916778828</v>
      </c>
      <c r="G655" s="82" t="n">
        <v>573</v>
      </c>
      <c r="H655" s="82" t="n">
        <v>0</v>
      </c>
      <c r="I655" s="86" t="n">
        <v>2.209618361379998e+18</v>
      </c>
      <c r="J655" s="86" t="n"/>
    </row>
    <row r="656">
      <c r="C656" s="86" t="inlineStr">
        <is>
          <t>False</t>
        </is>
      </c>
      <c r="D656" s="82" t="n">
        <v>45627.67331018519</v>
      </c>
      <c r="E656" s="82" t="n">
        <v>0.3305235301779691</v>
      </c>
      <c r="F656" s="82" t="n">
        <v>1.248545314282193</v>
      </c>
      <c r="G656" s="82" t="n">
        <v>574</v>
      </c>
      <c r="H656" s="82" t="n">
        <v>0</v>
      </c>
      <c r="I656" s="86" t="n">
        <v>1.146252778203725e+19</v>
      </c>
      <c r="J656" s="86" t="n"/>
    </row>
    <row r="657">
      <c r="C657" s="86" t="inlineStr">
        <is>
          <t>False</t>
        </is>
      </c>
      <c r="D657" s="82" t="n">
        <v>45627.67332175926</v>
      </c>
      <c r="E657" s="82" t="n">
        <v>0.3173025889708503</v>
      </c>
      <c r="F657" s="82" t="n">
        <v>1.236059861139371</v>
      </c>
      <c r="G657" s="82" t="n">
        <v>575</v>
      </c>
      <c r="H657" s="82" t="n">
        <v>0</v>
      </c>
      <c r="I657" s="86" t="n">
        <v>1.001311588460746e+19</v>
      </c>
      <c r="J657" s="86" t="n"/>
    </row>
    <row r="658">
      <c r="C658" s="86" t="inlineStr">
        <is>
          <t>False</t>
        </is>
      </c>
      <c r="D658" s="82" t="n">
        <v>45627.67333333333</v>
      </c>
      <c r="E658" s="82" t="n">
        <v>0.3141295630811418</v>
      </c>
      <c r="F658" s="82" t="n">
        <v>1.211338663916584</v>
      </c>
      <c r="G658" s="82" t="n">
        <v>576</v>
      </c>
      <c r="H658" s="82" t="n">
        <v>0</v>
      </c>
      <c r="I658" s="86" t="n">
        <v>1.050611883802945e+18</v>
      </c>
      <c r="J658" s="86" t="n"/>
    </row>
    <row r="659">
      <c r="C659" s="86" t="inlineStr">
        <is>
          <t>False</t>
        </is>
      </c>
      <c r="D659" s="82" t="n">
        <v>45627.67334490741</v>
      </c>
      <c r="E659" s="82" t="n">
        <v>0.3266947456043875</v>
      </c>
      <c r="F659" s="82" t="n">
        <v>1.211338663916584</v>
      </c>
      <c r="G659" s="82" t="n">
        <v>577</v>
      </c>
      <c r="H659" s="82" t="n">
        <v>0</v>
      </c>
      <c r="I659" s="86" t="n">
        <v>1.275811827243448e+19</v>
      </c>
      <c r="J659" s="86" t="n"/>
    </row>
    <row r="660">
      <c r="C660" s="86" t="inlineStr">
        <is>
          <t>False</t>
        </is>
      </c>
      <c r="D660" s="82" t="n">
        <v>45627.67335648148</v>
      </c>
      <c r="E660" s="82" t="n">
        <v>0.3234277981483436</v>
      </c>
      <c r="F660" s="82" t="n">
        <v>1.174998503999086</v>
      </c>
      <c r="G660" s="82" t="n">
        <v>578</v>
      </c>
      <c r="H660" s="82" t="n">
        <v>0</v>
      </c>
      <c r="I660" s="86" t="n">
        <v>1.356890680457069e+19</v>
      </c>
      <c r="J660" s="86" t="n"/>
    </row>
    <row r="661">
      <c r="C661" s="86" t="inlineStr">
        <is>
          <t>False</t>
        </is>
      </c>
      <c r="D661" s="82" t="n">
        <v>45627.67336805556</v>
      </c>
      <c r="E661" s="82" t="n">
        <v>0.3298963541113105</v>
      </c>
      <c r="F661" s="82" t="n">
        <v>1.116248578799132</v>
      </c>
      <c r="G661" s="82" t="n">
        <v>579</v>
      </c>
      <c r="H661" s="82" t="n">
        <v>0</v>
      </c>
      <c r="I661" s="86" t="n">
        <v>1.661786687029971e+19</v>
      </c>
      <c r="J661" s="86" t="n"/>
    </row>
    <row r="662">
      <c r="C662" s="86" t="inlineStr">
        <is>
          <t>False</t>
        </is>
      </c>
      <c r="D662" s="82" t="n">
        <v>45627.67337962963</v>
      </c>
      <c r="E662" s="82" t="n">
        <v>0.346391171816876</v>
      </c>
      <c r="F662" s="82" t="n">
        <v>1.127411064587123</v>
      </c>
      <c r="G662" s="82" t="n">
        <v>580</v>
      </c>
      <c r="H662" s="82" t="n">
        <v>0</v>
      </c>
      <c r="I662" s="86" t="n">
        <v>5.673406171288969e+18</v>
      </c>
      <c r="J662" s="86" t="n"/>
    </row>
    <row r="663">
      <c r="C663" s="86" t="inlineStr">
        <is>
          <t>False</t>
        </is>
      </c>
      <c r="D663" s="82" t="n">
        <v>45627.6733912037</v>
      </c>
      <c r="E663" s="82" t="n">
        <v>0.3567829069713823</v>
      </c>
      <c r="F663" s="82" t="n">
        <v>1.127411064587123</v>
      </c>
      <c r="G663" s="82" t="n">
        <v>581</v>
      </c>
      <c r="H663" s="82" t="n">
        <v>0</v>
      </c>
      <c r="I663" s="86" t="n">
        <v>1.757862618573305e+19</v>
      </c>
      <c r="J663" s="86" t="n"/>
    </row>
    <row r="664">
      <c r="C664" s="86" t="inlineStr">
        <is>
          <t>False</t>
        </is>
      </c>
      <c r="D664" s="82" t="n">
        <v>45627.67340277778</v>
      </c>
      <c r="E664" s="82" t="n">
        <v>0.3603507360410962</v>
      </c>
      <c r="F664" s="82" t="n">
        <v>1.138685175232994</v>
      </c>
      <c r="G664" s="82" t="n">
        <v>582</v>
      </c>
      <c r="H664" s="82" t="n">
        <v>0</v>
      </c>
      <c r="I664" s="86" t="n">
        <v>5.290256959411472e+18</v>
      </c>
      <c r="J664" s="86" t="n"/>
    </row>
    <row r="665">
      <c r="C665" s="86" t="inlineStr">
        <is>
          <t>False</t>
        </is>
      </c>
      <c r="D665" s="82" t="n">
        <v>45627.67341435186</v>
      </c>
      <c r="E665" s="82" t="n">
        <v>0.3783682728431509</v>
      </c>
      <c r="F665" s="82" t="n">
        <v>1.104524619976004</v>
      </c>
      <c r="G665" s="82" t="n">
        <v>583</v>
      </c>
      <c r="H665" s="82" t="n">
        <v>0</v>
      </c>
      <c r="I665" s="86" t="n">
        <v>1.229556466893257e+19</v>
      </c>
      <c r="J665" s="86" t="n"/>
    </row>
    <row r="666">
      <c r="C666" s="86" t="inlineStr">
        <is>
          <t>False</t>
        </is>
      </c>
      <c r="D666" s="82" t="n">
        <v>45627.67342592592</v>
      </c>
      <c r="E666" s="82" t="n">
        <v>0.3972866864853085</v>
      </c>
      <c r="F666" s="82" t="n">
        <v>1.049298388977204</v>
      </c>
      <c r="G666" s="82" t="n">
        <v>584</v>
      </c>
      <c r="H666" s="82" t="n">
        <v>0</v>
      </c>
      <c r="I666" s="86" t="n">
        <v>1.159358048129237e+19</v>
      </c>
      <c r="J666" s="86" t="n"/>
    </row>
    <row r="667">
      <c r="C667" s="86" t="inlineStr">
        <is>
          <t>False</t>
        </is>
      </c>
      <c r="D667" s="82" t="n">
        <v>45627.6734375</v>
      </c>
      <c r="E667" s="82" t="n">
        <v>0.3972866864853085</v>
      </c>
      <c r="F667" s="82" t="n">
        <v>1.049298388977204</v>
      </c>
      <c r="G667" s="82" t="n">
        <v>585</v>
      </c>
      <c r="H667" s="82" t="n">
        <v>0</v>
      </c>
      <c r="I667" s="86" t="n">
        <v>1.571912291300697e+19</v>
      </c>
      <c r="J667" s="86" t="n"/>
    </row>
    <row r="668">
      <c r="C668" s="86" t="inlineStr">
        <is>
          <t>False</t>
        </is>
      </c>
      <c r="D668" s="82" t="n">
        <v>45627.67344907407</v>
      </c>
      <c r="E668" s="82" t="n">
        <v>0.3933138196204554</v>
      </c>
      <c r="F668" s="82" t="n">
        <v>1.02831242119766</v>
      </c>
      <c r="G668" s="82" t="n">
        <v>586</v>
      </c>
      <c r="H668" s="82" t="n">
        <v>0</v>
      </c>
      <c r="I668" s="86" t="n">
        <v>1.588851833547424e+19</v>
      </c>
      <c r="J668" s="86" t="n"/>
    </row>
    <row r="669">
      <c r="C669" s="86" t="inlineStr">
        <is>
          <t>False</t>
        </is>
      </c>
      <c r="D669" s="82" t="n">
        <v>45627.67346064815</v>
      </c>
      <c r="E669" s="82" t="n">
        <v>0.4051132342090691</v>
      </c>
      <c r="F669" s="82" t="n">
        <v>1.018029296985683</v>
      </c>
      <c r="G669" s="82" t="n">
        <v>587</v>
      </c>
      <c r="H669" s="82" t="n">
        <v>0</v>
      </c>
      <c r="I669" s="86" t="n">
        <v>1.507290405283565e+19</v>
      </c>
      <c r="J669" s="86" t="n"/>
    </row>
    <row r="670">
      <c r="C670" s="86" t="inlineStr">
        <is>
          <t>False</t>
        </is>
      </c>
      <c r="D670" s="82" t="n">
        <v>45627.67347222222</v>
      </c>
      <c r="E670" s="82" t="n">
        <v>0.4172666312353412</v>
      </c>
      <c r="F670" s="82" t="n">
        <v>1.02820958995554</v>
      </c>
      <c r="G670" s="82" t="n">
        <v>588</v>
      </c>
      <c r="H670" s="82" t="n">
        <v>0</v>
      </c>
      <c r="I670" s="86" t="n">
        <v>3.176062732685679e+18</v>
      </c>
      <c r="J670" s="86" t="n"/>
    </row>
    <row r="671">
      <c r="C671" s="86" t="inlineStr">
        <is>
          <t>False</t>
        </is>
      </c>
      <c r="D671" s="82" t="n">
        <v>45627.67348379629</v>
      </c>
      <c r="E671" s="82" t="n">
        <v>0.4089212986106344</v>
      </c>
      <c r="F671" s="82" t="n">
        <v>1.069337973553762</v>
      </c>
      <c r="G671" s="82" t="n">
        <v>589</v>
      </c>
      <c r="H671" s="82" t="n">
        <v>0</v>
      </c>
      <c r="I671" s="86" t="n">
        <v>1.381339655122618e+19</v>
      </c>
      <c r="J671" s="86" t="n"/>
    </row>
    <row r="672">
      <c r="C672" s="86" t="inlineStr">
        <is>
          <t>False</t>
        </is>
      </c>
      <c r="D672" s="82" t="n">
        <v>45627.67349537037</v>
      </c>
      <c r="E672" s="82" t="n">
        <v>0.3884752336801026</v>
      </c>
      <c r="F672" s="82" t="n">
        <v>1.080031353289299</v>
      </c>
      <c r="G672" s="82" t="n">
        <v>590</v>
      </c>
      <c r="H672" s="82" t="n">
        <v>0</v>
      </c>
      <c r="I672" s="86" t="n">
        <v>1.656336516345341e+19</v>
      </c>
      <c r="J672" s="86" t="n"/>
    </row>
    <row r="673">
      <c r="C673" s="86" t="inlineStr">
        <is>
          <t>False</t>
        </is>
      </c>
      <c r="D673" s="82" t="n">
        <v>45627.67350694445</v>
      </c>
      <c r="E673" s="82" t="n">
        <v>0.4078989953641078</v>
      </c>
      <c r="F673" s="82" t="n">
        <v>1.026029785624834</v>
      </c>
      <c r="G673" s="82" t="n">
        <v>591</v>
      </c>
      <c r="H673" s="82" t="n">
        <v>0</v>
      </c>
      <c r="I673" s="86" t="n">
        <v>1.722327461839941e+19</v>
      </c>
      <c r="J673" s="86" t="n"/>
    </row>
    <row r="674">
      <c r="C674" s="86" t="inlineStr">
        <is>
          <t>False</t>
        </is>
      </c>
      <c r="D674" s="82" t="n">
        <v>45627.67351851852</v>
      </c>
      <c r="E674" s="82" t="n">
        <v>0.4078989953641078</v>
      </c>
      <c r="F674" s="82" t="n">
        <v>1.056810679193579</v>
      </c>
      <c r="G674" s="82" t="n">
        <v>592</v>
      </c>
      <c r="H674" s="82" t="n">
        <v>0</v>
      </c>
      <c r="I674" s="86" t="n">
        <v>1.782644419582133e+19</v>
      </c>
      <c r="J674" s="86" t="n"/>
    </row>
    <row r="675">
      <c r="C675" s="86" t="inlineStr">
        <is>
          <t>False</t>
        </is>
      </c>
      <c r="D675" s="82" t="n">
        <v>45627.67353009259</v>
      </c>
      <c r="E675" s="82" t="n">
        <v>0.420135965225031</v>
      </c>
      <c r="F675" s="82" t="n">
        <v>1.014538252025836</v>
      </c>
      <c r="G675" s="82" t="n">
        <v>593</v>
      </c>
      <c r="H675" s="82" t="n">
        <v>0</v>
      </c>
      <c r="I675" s="86" t="n">
        <v>1.341658891576649e+18</v>
      </c>
      <c r="J675" s="86" t="n"/>
    </row>
    <row r="676">
      <c r="C676" s="86" t="inlineStr">
        <is>
          <t>False</t>
        </is>
      </c>
      <c r="D676" s="82" t="n">
        <v>45627.67354166666</v>
      </c>
      <c r="E676" s="82" t="n">
        <v>0.4411427634862826</v>
      </c>
      <c r="F676" s="82" t="n">
        <v>0.9739567219448028</v>
      </c>
      <c r="G676" s="82" t="n">
        <v>594</v>
      </c>
      <c r="H676" s="82" t="n">
        <v>0</v>
      </c>
      <c r="I676" s="86" t="n">
        <v>5.601789611465771e+18</v>
      </c>
      <c r="J676" s="86" t="n"/>
    </row>
    <row r="677">
      <c r="C677" s="86" t="inlineStr">
        <is>
          <t>False</t>
        </is>
      </c>
      <c r="D677" s="82" t="n">
        <v>45627.67355324074</v>
      </c>
      <c r="E677" s="82" t="n">
        <v>0.4499656187560083</v>
      </c>
      <c r="F677" s="82" t="n">
        <v>0.9934358563836988</v>
      </c>
      <c r="G677" s="82" t="n">
        <v>595</v>
      </c>
      <c r="H677" s="82" t="n">
        <v>0</v>
      </c>
      <c r="I677" s="86" t="n">
        <v>6.336606392715549e+18</v>
      </c>
      <c r="J677" s="86" t="n"/>
    </row>
    <row r="678">
      <c r="C678" s="86" t="inlineStr">
        <is>
          <t>False</t>
        </is>
      </c>
      <c r="D678" s="82" t="n">
        <v>45627.67356481482</v>
      </c>
      <c r="E678" s="82" t="n">
        <v>0.4589649311311285</v>
      </c>
      <c r="F678" s="82" t="n">
        <v>1.02323893207521</v>
      </c>
      <c r="G678" s="82" t="n">
        <v>596</v>
      </c>
      <c r="H678" s="82" t="n">
        <v>0</v>
      </c>
      <c r="I678" s="86" t="n">
        <v>6.268931299118807e+18</v>
      </c>
      <c r="J678" s="86" t="n"/>
    </row>
    <row r="679">
      <c r="C679" s="86" t="inlineStr">
        <is>
          <t>False</t>
        </is>
      </c>
      <c r="D679" s="82" t="n">
        <v>45627.67357638889</v>
      </c>
      <c r="E679" s="82" t="n">
        <v>0.4819131776876849</v>
      </c>
      <c r="F679" s="82" t="n">
        <v>1.002774153433706</v>
      </c>
      <c r="G679" s="82" t="n">
        <v>597</v>
      </c>
      <c r="H679" s="82" t="n">
        <v>0</v>
      </c>
      <c r="I679" s="86" t="n">
        <v>1.224784717729792e+19</v>
      </c>
      <c r="J679" s="86" t="n"/>
    </row>
    <row r="680">
      <c r="C680" s="86" t="inlineStr">
        <is>
          <t>False</t>
        </is>
      </c>
      <c r="D680" s="82" t="n">
        <v>45627.67358796296</v>
      </c>
      <c r="E680" s="82" t="n">
        <v>0.4674557823570543</v>
      </c>
      <c r="F680" s="82" t="n">
        <v>1.002774153433706</v>
      </c>
      <c r="G680" s="82" t="n">
        <v>598</v>
      </c>
      <c r="H680" s="82" t="n">
        <v>0</v>
      </c>
      <c r="I680" s="86" t="n">
        <v>1.667638544636214e+19</v>
      </c>
      <c r="J680" s="86" t="n"/>
    </row>
    <row r="681">
      <c r="C681" s="86" t="inlineStr">
        <is>
          <t>False</t>
        </is>
      </c>
      <c r="D681" s="82" t="n">
        <v>45627.67359953704</v>
      </c>
      <c r="E681" s="82" t="n">
        <v>0.4440829932392016</v>
      </c>
      <c r="F681" s="82" t="n">
        <v>0.9726909288306944</v>
      </c>
      <c r="G681" s="82" t="n">
        <v>599</v>
      </c>
      <c r="H681" s="82" t="n">
        <v>0</v>
      </c>
      <c r="I681" s="86" t="n">
        <v>1.813883127443397e+19</v>
      </c>
      <c r="J681" s="86" t="n"/>
    </row>
    <row r="682">
      <c r="C682" s="86" t="inlineStr">
        <is>
          <t>False</t>
        </is>
      </c>
      <c r="D682" s="82" t="n">
        <v>45627.67361111111</v>
      </c>
      <c r="E682" s="82" t="n">
        <v>0.4574054830363776</v>
      </c>
      <c r="F682" s="82" t="n">
        <v>0.9435102009657736</v>
      </c>
      <c r="G682" s="82" t="n">
        <v>600</v>
      </c>
      <c r="H682" s="82" t="n">
        <v>0</v>
      </c>
      <c r="I682" s="86" t="n">
        <v>6.83048299628727e+18</v>
      </c>
      <c r="J682" s="86" t="n"/>
    </row>
    <row r="683">
      <c r="C683" s="86" t="inlineStr">
        <is>
          <t>False</t>
        </is>
      </c>
      <c r="D683" s="82" t="n">
        <v>45627.67362268519</v>
      </c>
      <c r="E683" s="82" t="n">
        <v>0.4528314282060139</v>
      </c>
      <c r="F683" s="82" t="n">
        <v>0.9057697929271424</v>
      </c>
      <c r="G683" s="82" t="n">
        <v>601</v>
      </c>
      <c r="H683" s="82" t="n">
        <v>0</v>
      </c>
      <c r="I683" s="86" t="n">
        <v>2.245869069201257e+18</v>
      </c>
      <c r="J683" s="86" t="n"/>
    </row>
    <row r="684">
      <c r="C684" s="86" t="inlineStr">
        <is>
          <t>False</t>
        </is>
      </c>
      <c r="D684" s="82" t="n">
        <v>45627.67363425926</v>
      </c>
      <c r="E684" s="82" t="n">
        <v>0.4528314282060139</v>
      </c>
      <c r="F684" s="82" t="n">
        <v>0.8967120949978711</v>
      </c>
      <c r="G684" s="82" t="n">
        <v>602</v>
      </c>
      <c r="H684" s="82" t="n">
        <v>0</v>
      </c>
      <c r="I684" s="86" t="n">
        <v>1.472771012228539e+19</v>
      </c>
      <c r="J684" s="86" t="n"/>
    </row>
    <row r="685">
      <c r="C685" s="86" t="inlineStr">
        <is>
          <t>False</t>
        </is>
      </c>
      <c r="D685" s="82" t="n">
        <v>45627.67364583333</v>
      </c>
      <c r="E685" s="82" t="n">
        <v>0.4437747996418936</v>
      </c>
      <c r="F685" s="82" t="n">
        <v>0.9236134578478072</v>
      </c>
      <c r="G685" s="82" t="n">
        <v>603</v>
      </c>
      <c r="H685" s="82" t="n">
        <v>0</v>
      </c>
      <c r="I685" s="86" t="n">
        <v>2.765055156055526e+18</v>
      </c>
      <c r="J685" s="86" t="n"/>
    </row>
    <row r="686">
      <c r="C686" s="86" t="inlineStr">
        <is>
          <t>False</t>
        </is>
      </c>
      <c r="D686" s="82" t="n">
        <v>45627.67365740741</v>
      </c>
      <c r="E686" s="82" t="n">
        <v>0.4393370516454747</v>
      </c>
      <c r="F686" s="82" t="n">
        <v>0.9513218615832416</v>
      </c>
      <c r="G686" s="82" t="n">
        <v>604</v>
      </c>
      <c r="H686" s="82" t="n">
        <v>0</v>
      </c>
      <c r="I686" s="86" t="n">
        <v>6.556758417822863e+18</v>
      </c>
      <c r="J686" s="86" t="n"/>
    </row>
    <row r="687">
      <c r="C687" s="86" t="inlineStr">
        <is>
          <t>False</t>
        </is>
      </c>
      <c r="D687" s="82" t="n">
        <v>45627.67366898148</v>
      </c>
      <c r="E687" s="82" t="n">
        <v>0.4305503106125651</v>
      </c>
      <c r="F687" s="82" t="n">
        <v>0.9132689871199118</v>
      </c>
      <c r="G687" s="82" t="n">
        <v>605</v>
      </c>
      <c r="H687" s="82" t="n">
        <v>0</v>
      </c>
      <c r="I687" s="86" t="n">
        <v>2.997057325206399e+18</v>
      </c>
      <c r="J687" s="86" t="n"/>
    </row>
    <row r="688">
      <c r="C688" s="86" t="inlineStr">
        <is>
          <t>False</t>
        </is>
      </c>
      <c r="D688" s="82" t="n">
        <v>45627.67368055556</v>
      </c>
      <c r="E688" s="82" t="n">
        <v>0.4348558137186908</v>
      </c>
      <c r="F688" s="82" t="n">
        <v>0.9406670567335093</v>
      </c>
      <c r="G688" s="82" t="n">
        <v>606</v>
      </c>
      <c r="H688" s="82" t="n">
        <v>0</v>
      </c>
      <c r="I688" s="86" t="n">
        <v>4.814351345170327e+18</v>
      </c>
      <c r="J688" s="86" t="n"/>
    </row>
    <row r="689">
      <c r="C689" s="86" t="inlineStr">
        <is>
          <t>False</t>
        </is>
      </c>
      <c r="D689" s="82" t="n">
        <v>45627.67369212963</v>
      </c>
      <c r="E689" s="82" t="n">
        <v>0.4218101393071301</v>
      </c>
      <c r="F689" s="82" t="n">
        <v>0.9688870684355144</v>
      </c>
      <c r="G689" s="82" t="n">
        <v>607</v>
      </c>
      <c r="H689" s="82" t="n">
        <v>0</v>
      </c>
      <c r="I689" s="86" t="n">
        <v>1.575922770336544e+19</v>
      </c>
      <c r="J689" s="86" t="n"/>
    </row>
    <row r="690">
      <c r="C690" s="86" t="inlineStr">
        <is>
          <t>False</t>
        </is>
      </c>
      <c r="D690" s="82" t="n">
        <v>45627.6737037037</v>
      </c>
      <c r="E690" s="82" t="n">
        <v>0.4429006462724866</v>
      </c>
      <c r="F690" s="82" t="n">
        <v>0.949509327066804</v>
      </c>
      <c r="G690" s="82" t="n">
        <v>608</v>
      </c>
      <c r="H690" s="82" t="n">
        <v>0</v>
      </c>
      <c r="I690" s="86" t="n">
        <v>1.445317543062389e+19</v>
      </c>
      <c r="J690" s="86" t="n"/>
    </row>
    <row r="691">
      <c r="C691" s="86" t="inlineStr">
        <is>
          <t>False</t>
        </is>
      </c>
      <c r="D691" s="82" t="n">
        <v>45627.67371527778</v>
      </c>
      <c r="E691" s="82" t="n">
        <v>0.4473296527352114</v>
      </c>
      <c r="F691" s="82" t="n">
        <v>0.9969847934201445</v>
      </c>
      <c r="G691" s="82" t="n">
        <v>609</v>
      </c>
      <c r="H691" s="82" t="n">
        <v>0</v>
      </c>
      <c r="I691" s="86" t="n">
        <v>3.72843100812157e+18</v>
      </c>
      <c r="J691" s="86" t="n"/>
    </row>
    <row r="692">
      <c r="C692" s="86" t="inlineStr">
        <is>
          <t>False</t>
        </is>
      </c>
      <c r="D692" s="82" t="n">
        <v>45627.67372685186</v>
      </c>
      <c r="E692" s="82" t="n">
        <v>0.4383830596805072</v>
      </c>
      <c r="F692" s="82" t="n">
        <v>0.96707524961754</v>
      </c>
      <c r="G692" s="82" t="n">
        <v>610</v>
      </c>
      <c r="H692" s="82" t="n">
        <v>0</v>
      </c>
      <c r="I692" s="86" t="n">
        <v>4.342276727368566e+18</v>
      </c>
      <c r="J692" s="86" t="n"/>
    </row>
    <row r="693">
      <c r="C693" s="86" t="inlineStr">
        <is>
          <t>False</t>
        </is>
      </c>
      <c r="D693" s="82" t="n">
        <v>45627.67373842592</v>
      </c>
      <c r="E693" s="82" t="n">
        <v>0.4603022126645326</v>
      </c>
      <c r="F693" s="82" t="n">
        <v>1.015429012098417</v>
      </c>
      <c r="G693" s="82" t="n">
        <v>611</v>
      </c>
      <c r="H693" s="82" t="n">
        <v>0</v>
      </c>
      <c r="I693" s="86" t="n">
        <v>9.501375810243664e+18</v>
      </c>
      <c r="J693" s="86" t="n"/>
    </row>
    <row r="694">
      <c r="C694" s="86" t="inlineStr">
        <is>
          <t>False</t>
        </is>
      </c>
      <c r="D694" s="82" t="n">
        <v>45627.67375</v>
      </c>
      <c r="E694" s="82" t="n">
        <v>0.4556991905378873</v>
      </c>
      <c r="F694" s="82" t="n">
        <v>1.035737592340386</v>
      </c>
      <c r="G694" s="82" t="n">
        <v>612</v>
      </c>
      <c r="H694" s="82" t="n">
        <v>0</v>
      </c>
      <c r="I694" s="86" t="n">
        <v>1.005307274989981e+19</v>
      </c>
      <c r="J694" s="86" t="n"/>
    </row>
    <row r="695">
      <c r="C695" s="86" t="inlineStr">
        <is>
          <t>False</t>
        </is>
      </c>
      <c r="D695" s="82" t="n">
        <v>45627.67376157407</v>
      </c>
      <c r="E695" s="82" t="n">
        <v>0.4420282148217506</v>
      </c>
      <c r="F695" s="82" t="n">
        <v>1.004665464570174</v>
      </c>
      <c r="G695" s="82" t="n">
        <v>613</v>
      </c>
      <c r="H695" s="82" t="n">
        <v>0</v>
      </c>
      <c r="I695" s="86" t="n">
        <v>5.671119569747494e+18</v>
      </c>
      <c r="J695" s="86" t="n"/>
    </row>
    <row r="696">
      <c r="C696" s="86" t="inlineStr">
        <is>
          <t>False</t>
        </is>
      </c>
      <c r="D696" s="82" t="n">
        <v>45627.67377314815</v>
      </c>
      <c r="E696" s="82" t="n">
        <v>0.4376079326735331</v>
      </c>
      <c r="F696" s="82" t="n">
        <v>0.9544321913416652</v>
      </c>
      <c r="G696" s="82" t="n">
        <v>614</v>
      </c>
      <c r="H696" s="82" t="n">
        <v>0</v>
      </c>
      <c r="I696" s="86" t="n">
        <v>8.908101695692633e+18</v>
      </c>
      <c r="J696" s="86" t="n"/>
    </row>
    <row r="697">
      <c r="C697" s="86" t="inlineStr">
        <is>
          <t>False</t>
        </is>
      </c>
      <c r="D697" s="82" t="n">
        <v>45627.67378472222</v>
      </c>
      <c r="E697" s="82" t="n">
        <v>0.4332318533467978</v>
      </c>
      <c r="F697" s="82" t="n">
        <v>0.9162549036879986</v>
      </c>
      <c r="G697" s="82" t="n">
        <v>615</v>
      </c>
      <c r="H697" s="82" t="n">
        <v>0</v>
      </c>
      <c r="I697" s="86" t="n">
        <v>7.4783330677369e+18</v>
      </c>
      <c r="J697" s="86" t="n"/>
    </row>
    <row r="698">
      <c r="C698" s="86" t="inlineStr">
        <is>
          <t>False</t>
        </is>
      </c>
      <c r="D698" s="82" t="n">
        <v>45627.67379629629</v>
      </c>
      <c r="E698" s="82" t="n">
        <v>0.4202348977463939</v>
      </c>
      <c r="F698" s="82" t="n">
        <v>0.9437425507986386</v>
      </c>
      <c r="G698" s="82" t="n">
        <v>616</v>
      </c>
      <c r="H698" s="82" t="n">
        <v>0</v>
      </c>
      <c r="I698" s="86" t="n">
        <v>1.062880232855322e+19</v>
      </c>
      <c r="J698" s="86" t="n"/>
    </row>
    <row r="699">
      <c r="C699" s="86" t="inlineStr">
        <is>
          <t>False</t>
        </is>
      </c>
      <c r="D699" s="82" t="n">
        <v>45627.67380787037</v>
      </c>
      <c r="E699" s="82" t="n">
        <v>0.3992231528590742</v>
      </c>
      <c r="F699" s="82" t="n">
        <v>0.9154302742746794</v>
      </c>
      <c r="G699" s="82" t="n">
        <v>617</v>
      </c>
      <c r="H699" s="82" t="n">
        <v>0</v>
      </c>
      <c r="I699" s="86" t="n">
        <v>4.156836227672267e+18</v>
      </c>
      <c r="J699" s="86" t="n"/>
    </row>
    <row r="700">
      <c r="C700" s="86" t="inlineStr">
        <is>
          <t>False</t>
        </is>
      </c>
      <c r="D700" s="82" t="n">
        <v>45627.67381944445</v>
      </c>
      <c r="E700" s="82" t="n">
        <v>0.3872464582733019</v>
      </c>
      <c r="F700" s="82" t="n">
        <v>0.9428931825029198</v>
      </c>
      <c r="G700" s="82" t="n">
        <v>618</v>
      </c>
      <c r="H700" s="82" t="n">
        <v>0</v>
      </c>
      <c r="I700" s="86" t="n">
        <v>1.248414124049047e+19</v>
      </c>
      <c r="J700" s="86" t="n"/>
    </row>
    <row r="701">
      <c r="C701" s="86" t="inlineStr">
        <is>
          <t>False</t>
        </is>
      </c>
      <c r="D701" s="82" t="n">
        <v>45627.67383101852</v>
      </c>
      <c r="E701" s="82" t="n">
        <v>0.4066087811869671</v>
      </c>
      <c r="F701" s="82" t="n">
        <v>0.952322114327949</v>
      </c>
      <c r="G701" s="82" t="n">
        <v>619</v>
      </c>
      <c r="H701" s="82" t="n">
        <v>0</v>
      </c>
      <c r="I701" s="86" t="n">
        <v>3.164622950613443e+18</v>
      </c>
      <c r="J701" s="86" t="n"/>
    </row>
    <row r="702">
      <c r="C702" s="86" t="inlineStr">
        <is>
          <t>False</t>
        </is>
      </c>
      <c r="D702" s="82" t="n">
        <v>45627.67384259259</v>
      </c>
      <c r="E702" s="82" t="n">
        <v>0.4025426933750974</v>
      </c>
      <c r="F702" s="82" t="n">
        <v>0.990414998901067</v>
      </c>
      <c r="G702" s="82" t="n">
        <v>620</v>
      </c>
      <c r="H702" s="82" t="n">
        <v>0</v>
      </c>
      <c r="I702" s="86" t="n">
        <v>3.281874254523606e+18</v>
      </c>
      <c r="J702" s="86" t="n"/>
    </row>
    <row r="703">
      <c r="C703" s="86" t="inlineStr">
        <is>
          <t>False</t>
        </is>
      </c>
      <c r="D703" s="82" t="n">
        <v>45627.67385416666</v>
      </c>
      <c r="E703" s="82" t="n">
        <v>0.3864409856400935</v>
      </c>
      <c r="F703" s="82" t="n">
        <v>0.9805108489120564</v>
      </c>
      <c r="G703" s="82" t="n">
        <v>621</v>
      </c>
      <c r="H703" s="82" t="n">
        <v>0</v>
      </c>
      <c r="I703" s="86" t="n">
        <v>1.065917388852255e+19</v>
      </c>
      <c r="J703" s="86" t="n"/>
    </row>
    <row r="704">
      <c r="C704" s="86" t="inlineStr">
        <is>
          <t>False</t>
        </is>
      </c>
      <c r="D704" s="82" t="n">
        <v>45627.67386574074</v>
      </c>
      <c r="E704" s="82" t="n">
        <v>0.3825765757836926</v>
      </c>
      <c r="F704" s="82" t="n">
        <v>0.9510955234446946</v>
      </c>
      <c r="G704" s="82" t="n">
        <v>622</v>
      </c>
      <c r="H704" s="82" t="n">
        <v>0</v>
      </c>
      <c r="I704" s="86" t="n">
        <v>1.104382390480049e+19</v>
      </c>
      <c r="J704" s="86" t="n"/>
    </row>
    <row r="705">
      <c r="C705" s="86" t="inlineStr">
        <is>
          <t>False</t>
        </is>
      </c>
      <c r="D705" s="82" t="n">
        <v>45627.67387731482</v>
      </c>
      <c r="E705" s="82" t="n">
        <v>0.3940538730572033</v>
      </c>
      <c r="F705" s="82" t="n">
        <v>0.9415845682102476</v>
      </c>
      <c r="G705" s="82" t="n">
        <v>623</v>
      </c>
      <c r="H705" s="82" t="n">
        <v>0</v>
      </c>
      <c r="I705" s="86" t="n">
        <v>5.431878662060429e+18</v>
      </c>
      <c r="J705" s="86" t="n"/>
    </row>
    <row r="706">
      <c r="C706" s="86" t="inlineStr">
        <is>
          <t>False</t>
        </is>
      </c>
      <c r="D706" s="82" t="n">
        <v>45627.67388888889</v>
      </c>
      <c r="E706" s="82" t="n">
        <v>0.3940538730572033</v>
      </c>
      <c r="F706" s="82" t="n">
        <v>0.9039211854818376</v>
      </c>
      <c r="G706" s="82" t="n">
        <v>624</v>
      </c>
      <c r="H706" s="82" t="n">
        <v>0</v>
      </c>
      <c r="I706" s="86" t="n">
        <v>7.809282724127502e+16</v>
      </c>
      <c r="J706" s="86" t="n"/>
    </row>
    <row r="707">
      <c r="C707" s="86" t="inlineStr">
        <is>
          <t>False</t>
        </is>
      </c>
      <c r="D707" s="82" t="n">
        <v>45627.67390046296</v>
      </c>
      <c r="E707" s="82" t="n">
        <v>0.4137565667100635</v>
      </c>
      <c r="F707" s="82" t="n">
        <v>0.8948819736270193</v>
      </c>
      <c r="G707" s="82" t="n">
        <v>625</v>
      </c>
      <c r="H707" s="82" t="n">
        <v>0</v>
      </c>
      <c r="I707" s="86" t="n">
        <v>5.316104955684782e+18</v>
      </c>
      <c r="J707" s="86" t="n"/>
    </row>
    <row r="708">
      <c r="C708" s="86" t="inlineStr">
        <is>
          <t>False</t>
        </is>
      </c>
      <c r="D708" s="82" t="n">
        <v>45627.67391203704</v>
      </c>
      <c r="E708" s="82" t="n">
        <v>0.4220316980442648</v>
      </c>
      <c r="F708" s="82" t="n">
        <v>0.8680355144182087</v>
      </c>
      <c r="G708" s="82" t="n">
        <v>626</v>
      </c>
      <c r="H708" s="82" t="n">
        <v>0</v>
      </c>
      <c r="I708" s="86" t="n">
        <v>1.358358603731053e+19</v>
      </c>
      <c r="J708" s="86" t="n"/>
    </row>
    <row r="709">
      <c r="C709" s="86" t="inlineStr">
        <is>
          <t>False</t>
        </is>
      </c>
      <c r="D709" s="82" t="n">
        <v>45627.67392361111</v>
      </c>
      <c r="E709" s="82" t="n">
        <v>0.4304723320051501</v>
      </c>
      <c r="F709" s="82" t="n">
        <v>0.9114372901391192</v>
      </c>
      <c r="G709" s="82" t="n">
        <v>627</v>
      </c>
      <c r="H709" s="82" t="n">
        <v>0</v>
      </c>
      <c r="I709" s="86" t="n">
        <v>1.18832555892127e+19</v>
      </c>
      <c r="J709" s="86" t="n"/>
    </row>
    <row r="710">
      <c r="C710" s="86" t="inlineStr">
        <is>
          <t>False</t>
        </is>
      </c>
      <c r="D710" s="82" t="n">
        <v>45627.67393518519</v>
      </c>
      <c r="E710" s="82" t="n">
        <v>0.4347770553252016</v>
      </c>
      <c r="F710" s="82" t="n">
        <v>0.8932085443363367</v>
      </c>
      <c r="G710" s="82" t="n">
        <v>628</v>
      </c>
      <c r="H710" s="82" t="n">
        <v>0</v>
      </c>
      <c r="I710" s="86" t="n">
        <v>4.174514375653801e+18</v>
      </c>
      <c r="J710" s="86" t="n"/>
    </row>
    <row r="711">
      <c r="C711" s="86" t="inlineStr">
        <is>
          <t>False</t>
        </is>
      </c>
      <c r="D711" s="82" t="n">
        <v>45627.67394675926</v>
      </c>
      <c r="E711" s="82" t="n">
        <v>0.4478203669849576</v>
      </c>
      <c r="F711" s="82" t="n">
        <v>0.9200048006664268</v>
      </c>
      <c r="G711" s="82" t="n">
        <v>629</v>
      </c>
      <c r="H711" s="82" t="n">
        <v>0</v>
      </c>
      <c r="I711" s="86" t="n">
        <v>7.944696520073868e+17</v>
      </c>
      <c r="J711" s="86" t="n"/>
    </row>
    <row r="712">
      <c r="C712" s="86" t="inlineStr">
        <is>
          <t>False</t>
        </is>
      </c>
      <c r="D712" s="82" t="n">
        <v>45627.67395833333</v>
      </c>
      <c r="E712" s="82" t="n">
        <v>0.4299075523055593</v>
      </c>
      <c r="F712" s="82" t="n">
        <v>0.9568049926930838</v>
      </c>
      <c r="G712" s="82" t="n">
        <v>630</v>
      </c>
      <c r="H712" s="82" t="n">
        <v>0</v>
      </c>
      <c r="I712" s="86" t="n">
        <v>4.87494200017071e+18</v>
      </c>
      <c r="J712" s="86" t="n"/>
    </row>
    <row r="713">
      <c r="C713" s="86" t="inlineStr">
        <is>
          <t>False</t>
        </is>
      </c>
      <c r="D713" s="82" t="n">
        <v>45627.67396990741</v>
      </c>
      <c r="E713" s="82" t="n">
        <v>0.4514029299208373</v>
      </c>
      <c r="F713" s="82" t="n">
        <v>0.9663730426200148</v>
      </c>
      <c r="G713" s="82" t="n">
        <v>631</v>
      </c>
      <c r="H713" s="82" t="n">
        <v>0</v>
      </c>
      <c r="I713" s="86" t="n">
        <v>1.306489266119299e+19</v>
      </c>
      <c r="J713" s="86" t="n"/>
    </row>
    <row r="714">
      <c r="C714" s="86" t="inlineStr">
        <is>
          <t>False</t>
        </is>
      </c>
      <c r="D714" s="82" t="n">
        <v>45627.67398148148</v>
      </c>
      <c r="E714" s="82" t="n">
        <v>0.4649450178184624</v>
      </c>
      <c r="F714" s="82" t="n">
        <v>0.918054390489014</v>
      </c>
      <c r="G714" s="82" t="n">
        <v>632</v>
      </c>
      <c r="H714" s="82" t="n">
        <v>0</v>
      </c>
      <c r="I714" s="86" t="n">
        <v>1.821758443628751e+18</v>
      </c>
      <c r="J714" s="86" t="n"/>
    </row>
    <row r="715">
      <c r="C715" s="86" t="inlineStr">
        <is>
          <t>False</t>
        </is>
      </c>
      <c r="D715" s="82" t="n">
        <v>45627.67399305556</v>
      </c>
      <c r="E715" s="82" t="n">
        <v>0.483542818531201</v>
      </c>
      <c r="F715" s="82" t="n">
        <v>0.9364154782987942</v>
      </c>
      <c r="G715" s="82" t="n">
        <v>633</v>
      </c>
      <c r="H715" s="82" t="n">
        <v>0</v>
      </c>
      <c r="I715" s="86" t="n">
        <v>1.126068894409244e+19</v>
      </c>
      <c r="J715" s="86" t="n"/>
    </row>
    <row r="716">
      <c r="C716" s="86" t="inlineStr">
        <is>
          <t>False</t>
        </is>
      </c>
      <c r="D716" s="82" t="n">
        <v>45627.67400462963</v>
      </c>
      <c r="E716" s="82" t="n">
        <v>0.4738719621605769</v>
      </c>
      <c r="F716" s="82" t="n">
        <v>0.9176871687328184</v>
      </c>
      <c r="G716" s="82" t="n">
        <v>634</v>
      </c>
      <c r="H716" s="82" t="n">
        <v>0</v>
      </c>
      <c r="I716" s="86" t="n">
        <v>1.231365037591962e+19</v>
      </c>
      <c r="J716" s="86" t="n"/>
    </row>
    <row r="717">
      <c r="C717" s="86" t="inlineStr">
        <is>
          <t>False</t>
        </is>
      </c>
      <c r="D717" s="82" t="n">
        <v>45627.6740162037</v>
      </c>
      <c r="E717" s="82" t="n">
        <v>0.4880881210253942</v>
      </c>
      <c r="F717" s="82" t="n">
        <v>0.8718028102961773</v>
      </c>
      <c r="G717" s="82" t="n">
        <v>635</v>
      </c>
      <c r="H717" s="82" t="n">
        <v>0</v>
      </c>
      <c r="I717" s="86" t="n">
        <v>5.930872702165565e+18</v>
      </c>
      <c r="J717" s="86" t="n"/>
    </row>
    <row r="718">
      <c r="C718" s="86" t="inlineStr">
        <is>
          <t>False</t>
        </is>
      </c>
      <c r="D718" s="82" t="n">
        <v>45627.67402777778</v>
      </c>
      <c r="E718" s="82" t="n">
        <v>0.4978498834459021</v>
      </c>
      <c r="F718" s="82" t="n">
        <v>0.8543667540902538</v>
      </c>
      <c r="G718" s="82" t="n">
        <v>636</v>
      </c>
      <c r="H718" s="82" t="n">
        <v>0</v>
      </c>
      <c r="I718" s="86" t="n">
        <v>1.149271168752527e+19</v>
      </c>
      <c r="J718" s="86" t="n"/>
    </row>
    <row r="719">
      <c r="C719" s="86" t="inlineStr">
        <is>
          <t>False</t>
        </is>
      </c>
      <c r="D719" s="82" t="n">
        <v>45627.67403935185</v>
      </c>
      <c r="E719" s="82" t="n">
        <v>0.4829143869425251</v>
      </c>
      <c r="F719" s="82" t="n">
        <v>0.8543667540902538</v>
      </c>
      <c r="G719" s="82" t="n">
        <v>637</v>
      </c>
      <c r="H719" s="82" t="n">
        <v>0</v>
      </c>
      <c r="I719" s="86" t="n">
        <v>8.541327815805751e+18</v>
      </c>
      <c r="J719" s="86" t="n"/>
    </row>
    <row r="720">
      <c r="C720" s="86" t="inlineStr">
        <is>
          <t>False</t>
        </is>
      </c>
      <c r="D720" s="82" t="n">
        <v>45627.67405092593</v>
      </c>
      <c r="E720" s="82" t="n">
        <v>0.4780852430730999</v>
      </c>
      <c r="F720" s="82" t="n">
        <v>0.8629104216311563</v>
      </c>
      <c r="G720" s="82" t="n">
        <v>638</v>
      </c>
      <c r="H720" s="82" t="n">
        <v>0</v>
      </c>
      <c r="I720" s="86" t="n">
        <v>2.565063076744774e+18</v>
      </c>
      <c r="J720" s="86" t="n"/>
    </row>
    <row r="721">
      <c r="C721" s="86" t="inlineStr">
        <is>
          <t>False</t>
        </is>
      </c>
      <c r="D721" s="82" t="n">
        <v>45627.6740625</v>
      </c>
      <c r="E721" s="82" t="n">
        <v>0.4733043906423688</v>
      </c>
      <c r="F721" s="82" t="n">
        <v>0.8715395258474679</v>
      </c>
      <c r="G721" s="82" t="n">
        <v>639</v>
      </c>
      <c r="H721" s="82" t="n">
        <v>0</v>
      </c>
      <c r="I721" s="86" t="n">
        <v>1.762504546839578e+19</v>
      </c>
      <c r="J721" s="86" t="n"/>
    </row>
    <row r="722">
      <c r="C722" s="86" t="inlineStr">
        <is>
          <t>False</t>
        </is>
      </c>
      <c r="D722" s="82" t="n">
        <v>45627.67407407407</v>
      </c>
      <c r="E722" s="82" t="n">
        <v>0.4827704784552163</v>
      </c>
      <c r="F722" s="82" t="n">
        <v>0.9151165021398412</v>
      </c>
      <c r="G722" s="82" t="n">
        <v>640</v>
      </c>
      <c r="H722" s="82" t="n">
        <v>0</v>
      </c>
      <c r="I722" s="86" t="n">
        <v>1.374650152766827e+19</v>
      </c>
      <c r="J722" s="86" t="n"/>
    </row>
    <row r="723">
      <c r="C723" s="86" t="inlineStr">
        <is>
          <t>False</t>
        </is>
      </c>
      <c r="D723" s="82" t="n">
        <v>45627.67408564815</v>
      </c>
      <c r="E723" s="82" t="n">
        <v>0.4682873641015597</v>
      </c>
      <c r="F723" s="82" t="n">
        <v>0.9242676671612398</v>
      </c>
      <c r="G723" s="82" t="n">
        <v>641</v>
      </c>
      <c r="H723" s="82" t="n">
        <v>0</v>
      </c>
      <c r="I723" s="86" t="n">
        <v>1.322499810763318e+18</v>
      </c>
      <c r="J723" s="86" t="n"/>
    </row>
    <row r="724">
      <c r="C724" s="86" t="inlineStr">
        <is>
          <t>False</t>
        </is>
      </c>
      <c r="D724" s="82" t="n">
        <v>45627.67409722223</v>
      </c>
      <c r="E724" s="82" t="n">
        <v>0.4448729958964817</v>
      </c>
      <c r="F724" s="82" t="n">
        <v>0.8872969604747901</v>
      </c>
      <c r="G724" s="82" t="n">
        <v>642</v>
      </c>
      <c r="H724" s="82" t="n">
        <v>0</v>
      </c>
      <c r="I724" s="86" t="n">
        <v>8.762875784091067e+18</v>
      </c>
      <c r="J724" s="86" t="n"/>
    </row>
    <row r="725">
      <c r="C725" s="86" t="inlineStr">
        <is>
          <t>False</t>
        </is>
      </c>
      <c r="D725" s="82" t="n">
        <v>45627.67410879629</v>
      </c>
      <c r="E725" s="82" t="n">
        <v>0.4315268060195873</v>
      </c>
      <c r="F725" s="82" t="n">
        <v>0.8695510212652943</v>
      </c>
      <c r="G725" s="82" t="n">
        <v>643</v>
      </c>
      <c r="H725" s="82" t="n">
        <v>0</v>
      </c>
      <c r="I725" s="86" t="n">
        <v>9.236241355103822e+18</v>
      </c>
      <c r="J725" s="86" t="n"/>
    </row>
    <row r="726">
      <c r="C726" s="86" t="inlineStr">
        <is>
          <t>False</t>
        </is>
      </c>
      <c r="D726" s="82" t="n">
        <v>45627.67412037037</v>
      </c>
      <c r="E726" s="82" t="n">
        <v>0.4487878782603707</v>
      </c>
      <c r="F726" s="82" t="n">
        <v>0.8782465314779472</v>
      </c>
      <c r="G726" s="82" t="n">
        <v>644</v>
      </c>
      <c r="H726" s="82" t="n">
        <v>0</v>
      </c>
      <c r="I726" s="86" t="n">
        <v>1.264040136120554e+19</v>
      </c>
      <c r="J726" s="86" t="n"/>
    </row>
    <row r="727">
      <c r="C727" s="86" t="inlineStr">
        <is>
          <t>False</t>
        </is>
      </c>
      <c r="D727" s="82" t="n">
        <v>45627.67413194444</v>
      </c>
      <c r="E727" s="82" t="n">
        <v>0.4532757570429745</v>
      </c>
      <c r="F727" s="82" t="n">
        <v>0.8431166702188293</v>
      </c>
      <c r="G727" s="82" t="n">
        <v>645</v>
      </c>
      <c r="H727" s="82" t="n">
        <v>0</v>
      </c>
      <c r="I727" s="86" t="n">
        <v>1.751392970556444e+19</v>
      </c>
      <c r="J727" s="86" t="n"/>
    </row>
    <row r="728">
      <c r="C728" s="86" t="inlineStr">
        <is>
          <t>False</t>
        </is>
      </c>
      <c r="D728" s="82" t="n">
        <v>45627.67414351852</v>
      </c>
      <c r="E728" s="82" t="n">
        <v>0.4759395448951232</v>
      </c>
      <c r="F728" s="82" t="n">
        <v>0.8852725037297708</v>
      </c>
      <c r="G728" s="82" t="n">
        <v>646</v>
      </c>
      <c r="H728" s="82" t="n">
        <v>0</v>
      </c>
      <c r="I728" s="86" t="n">
        <v>1.621639321787554e+19</v>
      </c>
      <c r="J728" s="86" t="n"/>
    </row>
    <row r="729">
      <c r="C729" s="86" t="inlineStr">
        <is>
          <t>False</t>
        </is>
      </c>
      <c r="D729" s="82" t="n">
        <v>45627.67415509259</v>
      </c>
      <c r="E729" s="82" t="n">
        <v>0.4949771266909281</v>
      </c>
      <c r="F729" s="82" t="n">
        <v>0.8587143286178777</v>
      </c>
      <c r="G729" s="82" t="n">
        <v>647</v>
      </c>
      <c r="H729" s="82" t="n">
        <v>0</v>
      </c>
      <c r="I729" s="86" t="n">
        <v>5.770446332322729e+18</v>
      </c>
      <c r="J729" s="86" t="n"/>
    </row>
    <row r="730">
      <c r="C730" s="86" t="inlineStr">
        <is>
          <t>False</t>
        </is>
      </c>
      <c r="D730" s="82" t="n">
        <v>45627.67416666666</v>
      </c>
      <c r="E730" s="82" t="n">
        <v>0.475178041623291</v>
      </c>
      <c r="F730" s="82" t="n">
        <v>0.8329528987593413</v>
      </c>
      <c r="G730" s="82" t="n">
        <v>648</v>
      </c>
      <c r="H730" s="82" t="n">
        <v>0</v>
      </c>
      <c r="I730" s="86" t="n">
        <v>5.774271170022838e+18</v>
      </c>
      <c r="J730" s="86" t="n"/>
    </row>
    <row r="731">
      <c r="C731" s="86" t="inlineStr">
        <is>
          <t>False</t>
        </is>
      </c>
      <c r="D731" s="82" t="n">
        <v>45627.67417824074</v>
      </c>
      <c r="E731" s="82" t="n">
        <v>0.4894333828719898</v>
      </c>
      <c r="F731" s="82" t="n">
        <v>0.7913052538213742</v>
      </c>
      <c r="G731" s="82" t="n">
        <v>649</v>
      </c>
      <c r="H731" s="82" t="n">
        <v>0</v>
      </c>
      <c r="I731" s="86" t="n">
        <v>4.424471679070311e+18</v>
      </c>
      <c r="J731" s="86" t="n"/>
    </row>
    <row r="732">
      <c r="C732" s="86" t="inlineStr">
        <is>
          <t>False</t>
        </is>
      </c>
      <c r="D732" s="82" t="n">
        <v>45627.67418981482</v>
      </c>
      <c r="E732" s="82" t="n">
        <v>0.4943277167007096</v>
      </c>
      <c r="F732" s="82" t="n">
        <v>0.7992183063595879</v>
      </c>
      <c r="G732" s="82" t="n">
        <v>650</v>
      </c>
      <c r="H732" s="82" t="n">
        <v>0</v>
      </c>
      <c r="I732" s="86" t="n">
        <v>2.494319135633318e+18</v>
      </c>
      <c r="J732" s="86" t="n"/>
    </row>
    <row r="733">
      <c r="C733" s="86" t="inlineStr">
        <is>
          <t>False</t>
        </is>
      </c>
      <c r="D733" s="82" t="n">
        <v>45627.67420138889</v>
      </c>
      <c r="E733" s="82" t="n">
        <v>0.4893844395337026</v>
      </c>
      <c r="F733" s="82" t="n">
        <v>0.7912261232959921</v>
      </c>
      <c r="G733" s="82" t="n">
        <v>651</v>
      </c>
      <c r="H733" s="82" t="n">
        <v>0</v>
      </c>
      <c r="I733" s="86" t="n">
        <v>2.318847943720119e+18</v>
      </c>
      <c r="J733" s="86" t="n"/>
    </row>
    <row r="734">
      <c r="C734" s="86" t="inlineStr">
        <is>
          <t>False</t>
        </is>
      </c>
      <c r="D734" s="82" t="n">
        <v>45627.67421296296</v>
      </c>
      <c r="E734" s="82" t="n">
        <v>0.5040659727197137</v>
      </c>
      <c r="F734" s="82" t="n">
        <v>0.7595770783641523</v>
      </c>
      <c r="G734" s="82" t="n">
        <v>652</v>
      </c>
      <c r="H734" s="82" t="n">
        <v>0</v>
      </c>
      <c r="I734" s="86" t="n">
        <v>6.23891902454291e+18</v>
      </c>
      <c r="J734" s="86" t="n"/>
    </row>
    <row r="735">
      <c r="C735" s="86" t="inlineStr">
        <is>
          <t>False</t>
        </is>
      </c>
      <c r="D735" s="82" t="n">
        <v>45627.67422453704</v>
      </c>
      <c r="E735" s="82" t="n">
        <v>0.5141472921741079</v>
      </c>
      <c r="F735" s="82" t="n">
        <v>0.7899601614987185</v>
      </c>
      <c r="G735" s="82" t="n">
        <v>653</v>
      </c>
      <c r="H735" s="82" t="n">
        <v>0</v>
      </c>
      <c r="I735" s="86" t="n">
        <v>5.847609005071292e+17</v>
      </c>
      <c r="J735" s="86" t="n"/>
    </row>
    <row r="736">
      <c r="C736" s="86" t="inlineStr">
        <is>
          <t>False</t>
        </is>
      </c>
      <c r="D736" s="82" t="n">
        <v>45627.67423611111</v>
      </c>
      <c r="E736" s="82" t="n">
        <v>0.4987228734088847</v>
      </c>
      <c r="F736" s="82" t="n">
        <v>0.7583617550387698</v>
      </c>
      <c r="G736" s="82" t="n">
        <v>654</v>
      </c>
      <c r="H736" s="82" t="n">
        <v>0</v>
      </c>
      <c r="I736" s="86" t="n">
        <v>7.183614387793669e+18</v>
      </c>
      <c r="J736" s="86" t="n"/>
    </row>
    <row r="737">
      <c r="C737" s="86" t="inlineStr">
        <is>
          <t>False</t>
        </is>
      </c>
      <c r="D737" s="82" t="n">
        <v>45627.67424768519</v>
      </c>
      <c r="E737" s="82" t="n">
        <v>0.5037101021429735</v>
      </c>
      <c r="F737" s="82" t="n">
        <v>0.7431945199379943</v>
      </c>
      <c r="G737" s="82" t="n">
        <v>655</v>
      </c>
      <c r="H737" s="82" t="n">
        <v>0</v>
      </c>
      <c r="I737" s="86" t="n">
        <v>7.055548553727959e+17</v>
      </c>
      <c r="J737" s="86" t="n"/>
    </row>
    <row r="738">
      <c r="C738" s="86" t="inlineStr">
        <is>
          <t>False</t>
        </is>
      </c>
      <c r="D738" s="82" t="n">
        <v>45627.67425925926</v>
      </c>
      <c r="E738" s="82" t="n">
        <v>0.513784304185833</v>
      </c>
      <c r="F738" s="82" t="n">
        <v>0.7134667391404745</v>
      </c>
      <c r="G738" s="82" t="n">
        <v>656</v>
      </c>
      <c r="H738" s="82" t="n">
        <v>0</v>
      </c>
      <c r="I738" s="86" t="n">
        <v>1.336204759277286e+19</v>
      </c>
      <c r="J738" s="86" t="n"/>
    </row>
    <row r="739">
      <c r="C739" s="86" t="inlineStr">
        <is>
          <t>False</t>
        </is>
      </c>
      <c r="D739" s="82" t="n">
        <v>45627.67427083333</v>
      </c>
      <c r="E739" s="82" t="n">
        <v>0.498370775060258</v>
      </c>
      <c r="F739" s="82" t="n">
        <v>0.6849280695748555</v>
      </c>
      <c r="G739" s="82" t="n">
        <v>657</v>
      </c>
      <c r="H739" s="82" t="n">
        <v>0</v>
      </c>
      <c r="I739" s="86" t="n">
        <v>8.372246244239582e+18</v>
      </c>
      <c r="J739" s="86" t="n"/>
    </row>
    <row r="740">
      <c r="C740" s="86" t="inlineStr">
        <is>
          <t>False</t>
        </is>
      </c>
      <c r="D740" s="82" t="n">
        <v>45627.67428240741</v>
      </c>
      <c r="E740" s="82" t="n">
        <v>0.5133218983120658</v>
      </c>
      <c r="F740" s="82" t="n">
        <v>0.6849280695748555</v>
      </c>
      <c r="G740" s="82" t="n">
        <v>658</v>
      </c>
      <c r="H740" s="82" t="n">
        <v>0</v>
      </c>
      <c r="I740" s="86" t="n">
        <v>8.227124037570993e+18</v>
      </c>
      <c r="J740" s="86" t="n"/>
    </row>
    <row r="741">
      <c r="C741" s="86" t="inlineStr">
        <is>
          <t>False</t>
        </is>
      </c>
      <c r="D741" s="82" t="n">
        <v>45627.67429398148</v>
      </c>
      <c r="E741" s="82" t="n">
        <v>0.5389879932276691</v>
      </c>
      <c r="F741" s="82" t="n">
        <v>0.678078788879107</v>
      </c>
      <c r="G741" s="82" t="n">
        <v>659</v>
      </c>
      <c r="H741" s="82" t="n">
        <v>0</v>
      </c>
      <c r="I741" s="86" t="n">
        <v>7.096791175061284e+18</v>
      </c>
      <c r="J741" s="86" t="n"/>
    </row>
    <row r="742">
      <c r="C742" s="86" t="inlineStr">
        <is>
          <t>False</t>
        </is>
      </c>
      <c r="D742" s="82" t="n">
        <v>45627.67430555556</v>
      </c>
      <c r="E742" s="82" t="n">
        <v>0.5659373928890525</v>
      </c>
      <c r="F742" s="82" t="n">
        <v>0.6712980009903159</v>
      </c>
      <c r="G742" s="82" t="n">
        <v>660</v>
      </c>
      <c r="H742" s="82" t="n">
        <v>0</v>
      </c>
      <c r="I742" s="86" t="n">
        <v>1.531317572507084e+18</v>
      </c>
      <c r="J742" s="86" t="n"/>
    </row>
    <row r="743">
      <c r="C743" s="86" t="inlineStr">
        <is>
          <t>False</t>
        </is>
      </c>
      <c r="D743" s="82" t="n">
        <v>45627.67431712963</v>
      </c>
      <c r="E743" s="82" t="n">
        <v>0.5942342625335052</v>
      </c>
      <c r="F743" s="82" t="n">
        <v>0.6444460809507032</v>
      </c>
      <c r="G743" s="82" t="n">
        <v>661</v>
      </c>
      <c r="H743" s="82" t="n">
        <v>0</v>
      </c>
      <c r="I743" s="86" t="n">
        <v>1.212280924656877e+19</v>
      </c>
      <c r="J743" s="86" t="n"/>
    </row>
    <row r="744">
      <c r="C744" s="86" t="inlineStr">
        <is>
          <t>False</t>
        </is>
      </c>
      <c r="D744" s="82" t="n">
        <v>45627.6743287037</v>
      </c>
      <c r="E744" s="82" t="n">
        <v>0.5942342625335052</v>
      </c>
      <c r="F744" s="82" t="n">
        <v>0.6251126985221821</v>
      </c>
      <c r="G744" s="82" t="n">
        <v>662</v>
      </c>
      <c r="H744" s="82" t="n">
        <v>0</v>
      </c>
      <c r="I744" s="86" t="n">
        <v>1.980666532796193e+18</v>
      </c>
      <c r="J744" s="86" t="n"/>
    </row>
    <row r="745">
      <c r="C745" s="86" t="inlineStr">
        <is>
          <t>False</t>
        </is>
      </c>
      <c r="D745" s="82" t="n">
        <v>45627.67434027778</v>
      </c>
      <c r="E745" s="82" t="n">
        <v>0.5942342625335052</v>
      </c>
      <c r="F745" s="82" t="n">
        <v>0.6188615715369603</v>
      </c>
      <c r="G745" s="82" t="n">
        <v>663</v>
      </c>
      <c r="H745" s="82" t="n">
        <v>0</v>
      </c>
      <c r="I745" s="86" t="n">
        <v>1.828312816853428e+19</v>
      </c>
      <c r="J745" s="86" t="n"/>
    </row>
    <row r="746">
      <c r="C746" s="86" t="inlineStr">
        <is>
          <t>False</t>
        </is>
      </c>
      <c r="D746" s="82" t="n">
        <v>45627.67435185185</v>
      </c>
      <c r="E746" s="82" t="n">
        <v>0.6180036330348454</v>
      </c>
      <c r="F746" s="82" t="n">
        <v>0.5941071086754819</v>
      </c>
      <c r="G746" s="82" t="n">
        <v>664</v>
      </c>
      <c r="H746" s="82" t="n">
        <v>0</v>
      </c>
      <c r="I746" s="86" t="n">
        <v>1.075876415135712e+19</v>
      </c>
      <c r="J746" s="86" t="n"/>
    </row>
    <row r="747">
      <c r="C747" s="86" t="inlineStr">
        <is>
          <t>False</t>
        </is>
      </c>
      <c r="D747" s="82" t="n">
        <v>45627.67436342593</v>
      </c>
      <c r="E747" s="82" t="n">
        <v>0.6303637056955423</v>
      </c>
      <c r="F747" s="82" t="n">
        <v>0.5703428243284626</v>
      </c>
      <c r="G747" s="82" t="n">
        <v>665</v>
      </c>
      <c r="H747" s="82" t="n">
        <v>0</v>
      </c>
      <c r="I747" s="86" t="n">
        <v>2.045680336560511e+18</v>
      </c>
      <c r="J747" s="86" t="n"/>
    </row>
    <row r="748">
      <c r="C748" s="86" t="inlineStr">
        <is>
          <t>False</t>
        </is>
      </c>
      <c r="D748" s="82" t="n">
        <v>45627.674375</v>
      </c>
      <c r="E748" s="82" t="n">
        <v>0.6429709798094532</v>
      </c>
      <c r="F748" s="82" t="n">
        <v>0.564639396085178</v>
      </c>
      <c r="G748" s="82" t="n">
        <v>666</v>
      </c>
      <c r="H748" s="82" t="n">
        <v>0</v>
      </c>
      <c r="I748" s="86" t="n">
        <v>4.389231088701456e+18</v>
      </c>
      <c r="J748" s="86" t="n"/>
    </row>
    <row r="749">
      <c r="C749" s="86" t="inlineStr">
        <is>
          <t>False</t>
        </is>
      </c>
      <c r="D749" s="82" t="n">
        <v>45627.67438657407</v>
      </c>
      <c r="E749" s="82" t="n">
        <v>0.6686898190018313</v>
      </c>
      <c r="F749" s="82" t="n">
        <v>0.5364074262809191</v>
      </c>
      <c r="G749" s="82" t="n">
        <v>667</v>
      </c>
      <c r="H749" s="82" t="n">
        <v>0</v>
      </c>
      <c r="I749" s="86" t="n">
        <v>4.139838661953676e+18</v>
      </c>
      <c r="J749" s="86" t="n"/>
    </row>
    <row r="750">
      <c r="C750" s="86" t="inlineStr">
        <is>
          <t>False</t>
        </is>
      </c>
      <c r="D750" s="82" t="n">
        <v>45627.67439814815</v>
      </c>
      <c r="E750" s="82" t="n">
        <v>0.6686898190018313</v>
      </c>
      <c r="F750" s="82" t="n">
        <v>0.5203152034924915</v>
      </c>
      <c r="G750" s="82" t="n">
        <v>668</v>
      </c>
      <c r="H750" s="82" t="n">
        <v>0</v>
      </c>
      <c r="I750" s="86" t="n">
        <v>1.069552231502549e+19</v>
      </c>
      <c r="J750" s="86" t="n"/>
    </row>
    <row r="751">
      <c r="C751" s="86" t="inlineStr">
        <is>
          <t>False</t>
        </is>
      </c>
      <c r="D751" s="82" t="n">
        <v>45627.67440972223</v>
      </c>
      <c r="E751" s="82" t="n">
        <v>0.6553160226217947</v>
      </c>
      <c r="F751" s="82" t="n">
        <v>0.5307215075623414</v>
      </c>
      <c r="G751" s="82" t="n">
        <v>669</v>
      </c>
      <c r="H751" s="82" t="n">
        <v>0</v>
      </c>
      <c r="I751" s="86" t="n">
        <v>5.348674788543964e+18</v>
      </c>
      <c r="J751" s="86" t="n"/>
    </row>
    <row r="752">
      <c r="C752" s="86" t="inlineStr">
        <is>
          <t>False</t>
        </is>
      </c>
      <c r="D752" s="82" t="n">
        <v>45627.67442129629</v>
      </c>
      <c r="E752" s="82" t="n">
        <v>0.6422097021693588</v>
      </c>
      <c r="F752" s="82" t="n">
        <v>0.5466431527892116</v>
      </c>
      <c r="G752" s="82" t="n">
        <v>670</v>
      </c>
      <c r="H752" s="82" t="n">
        <v>0</v>
      </c>
      <c r="I752" s="86" t="n">
        <v>5.050779087513472e+17</v>
      </c>
      <c r="J752" s="86" t="n"/>
    </row>
    <row r="753">
      <c r="C753" s="86" t="inlineStr">
        <is>
          <t>False</t>
        </is>
      </c>
      <c r="D753" s="82" t="n">
        <v>45627.67443287037</v>
      </c>
      <c r="E753" s="82" t="n">
        <v>0.6357876051476652</v>
      </c>
      <c r="F753" s="82" t="n">
        <v>0.5357102897334274</v>
      </c>
      <c r="G753" s="82" t="n">
        <v>671</v>
      </c>
      <c r="H753" s="82" t="n">
        <v>0</v>
      </c>
      <c r="I753" s="86" t="n">
        <v>7.916086702340436e+18</v>
      </c>
      <c r="J753" s="86" t="n"/>
    </row>
    <row r="754">
      <c r="C754" s="86" t="inlineStr">
        <is>
          <t>False</t>
        </is>
      </c>
      <c r="D754" s="82" t="n">
        <v>45627.67444444444</v>
      </c>
      <c r="E754" s="82" t="n">
        <v>0.6357876051476652</v>
      </c>
      <c r="F754" s="82" t="n">
        <v>0.5464244955280959</v>
      </c>
      <c r="G754" s="82" t="n">
        <v>672</v>
      </c>
      <c r="H754" s="82" t="n">
        <v>0</v>
      </c>
      <c r="I754" s="86" t="n">
        <v>1.234758584409619e+19</v>
      </c>
      <c r="J754" s="86" t="n"/>
    </row>
    <row r="755">
      <c r="C755" s="86" t="inlineStr">
        <is>
          <t>False</t>
        </is>
      </c>
      <c r="D755" s="82" t="n">
        <v>45627.67445601852</v>
      </c>
      <c r="E755" s="82" t="n">
        <v>0.6548612333020951</v>
      </c>
      <c r="F755" s="82" t="n">
        <v>0.5628172303939388</v>
      </c>
      <c r="G755" s="82" t="n">
        <v>673</v>
      </c>
      <c r="H755" s="82" t="n">
        <v>0</v>
      </c>
      <c r="I755" s="86" t="n">
        <v>4.977562720535847e+18</v>
      </c>
      <c r="J755" s="86" t="n"/>
    </row>
    <row r="756">
      <c r="C756" s="86" t="inlineStr">
        <is>
          <t>False</t>
        </is>
      </c>
      <c r="D756" s="82" t="n">
        <v>45627.67446759259</v>
      </c>
      <c r="E756" s="82" t="n">
        <v>0.6614098456351161</v>
      </c>
      <c r="F756" s="82" t="n">
        <v>0.5459327134821207</v>
      </c>
      <c r="G756" s="82" t="n">
        <v>674</v>
      </c>
      <c r="H756" s="82" t="n">
        <v>0</v>
      </c>
      <c r="I756" s="86" t="n">
        <v>2.308316492058161e+17</v>
      </c>
      <c r="J756" s="86" t="n"/>
    </row>
    <row r="757">
      <c r="C757" s="86" t="inlineStr">
        <is>
          <t>False</t>
        </is>
      </c>
      <c r="D757" s="82" t="n">
        <v>45627.67447916666</v>
      </c>
      <c r="E757" s="82" t="n">
        <v>0.6481816487224137</v>
      </c>
      <c r="F757" s="82" t="n">
        <v>0.5732293491562267</v>
      </c>
      <c r="G757" s="82" t="n">
        <v>675</v>
      </c>
      <c r="H757" s="82" t="n">
        <v>0</v>
      </c>
      <c r="I757" s="86" t="n">
        <v>2.000480199271888e+18</v>
      </c>
      <c r="J757" s="86" t="n"/>
    </row>
    <row r="758">
      <c r="C758" s="86" t="inlineStr">
        <is>
          <t>False</t>
        </is>
      </c>
      <c r="D758" s="82" t="n">
        <v>45627.67449074074</v>
      </c>
      <c r="E758" s="82" t="n">
        <v>0.615772566286293</v>
      </c>
      <c r="F758" s="82" t="n">
        <v>0.6018908166140381</v>
      </c>
      <c r="G758" s="82" t="n">
        <v>676</v>
      </c>
      <c r="H758" s="82" t="n">
        <v>0</v>
      </c>
      <c r="I758" s="86" t="n">
        <v>2.442943049902563e+17</v>
      </c>
      <c r="J758" s="86" t="n"/>
    </row>
    <row r="759">
      <c r="C759" s="86" t="inlineStr">
        <is>
          <t>False</t>
        </is>
      </c>
      <c r="D759" s="82" t="n">
        <v>45627.67450231482</v>
      </c>
      <c r="E759" s="82" t="n">
        <v>0.5849839379719782</v>
      </c>
      <c r="F759" s="82" t="n">
        <v>0.5717962757833361</v>
      </c>
      <c r="G759" s="82" t="n">
        <v>677</v>
      </c>
      <c r="H759" s="82" t="n">
        <v>0</v>
      </c>
      <c r="I759" s="86" t="n">
        <v>3.773109853057944e+18</v>
      </c>
      <c r="J759" s="86" t="n"/>
    </row>
    <row r="760">
      <c r="C760" s="86" t="inlineStr">
        <is>
          <t>False</t>
        </is>
      </c>
      <c r="D760" s="82" t="n">
        <v>45627.67451388889</v>
      </c>
      <c r="E760" s="82" t="n">
        <v>0.5732842592125387</v>
      </c>
      <c r="F760" s="82" t="n">
        <v>0.5432064619941693</v>
      </c>
      <c r="G760" s="82" t="n">
        <v>678</v>
      </c>
      <c r="H760" s="82" t="n">
        <v>0</v>
      </c>
      <c r="I760" s="86" t="n">
        <v>1.214565636911676e+19</v>
      </c>
      <c r="J760" s="86" t="n"/>
    </row>
    <row r="761">
      <c r="C761" s="86" t="inlineStr">
        <is>
          <t>False</t>
        </is>
      </c>
      <c r="D761" s="82" t="n">
        <v>45627.67452546296</v>
      </c>
      <c r="E761" s="82" t="n">
        <v>0.5675514166204133</v>
      </c>
      <c r="F761" s="82" t="n">
        <v>0.5214782035144025</v>
      </c>
      <c r="G761" s="82" t="n">
        <v>679</v>
      </c>
      <c r="H761" s="82" t="n">
        <v>0</v>
      </c>
      <c r="I761" s="86" t="n">
        <v>2.053691057837276e+18</v>
      </c>
      <c r="J761" s="86" t="n"/>
    </row>
    <row r="762">
      <c r="C762" s="86" t="inlineStr">
        <is>
          <t>False</t>
        </is>
      </c>
      <c r="D762" s="82" t="n">
        <v>45627.67453703703</v>
      </c>
      <c r="E762" s="82" t="n">
        <v>0.5902534732852298</v>
      </c>
      <c r="F762" s="82" t="n">
        <v>0.5110486394441145</v>
      </c>
      <c r="G762" s="82" t="n">
        <v>680</v>
      </c>
      <c r="H762" s="82" t="n">
        <v>0</v>
      </c>
      <c r="I762" s="86" t="n">
        <v>1.684982701824133e+19</v>
      </c>
      <c r="J762" s="86" t="n"/>
    </row>
    <row r="763">
      <c r="C763" s="86" t="inlineStr">
        <is>
          <t>False</t>
        </is>
      </c>
      <c r="D763" s="82" t="n">
        <v>45627.67454861111</v>
      </c>
      <c r="E763" s="82" t="n">
        <v>0.5902534732852298</v>
      </c>
      <c r="F763" s="82" t="n">
        <v>0.5314905850218791</v>
      </c>
      <c r="G763" s="82" t="n">
        <v>681</v>
      </c>
      <c r="H763" s="82" t="n">
        <v>0</v>
      </c>
      <c r="I763" s="86" t="n">
        <v>2.239252235580431e+18</v>
      </c>
      <c r="J763" s="86" t="n"/>
    </row>
    <row r="764">
      <c r="C764" s="86" t="inlineStr">
        <is>
          <t>False</t>
        </is>
      </c>
      <c r="D764" s="82" t="n">
        <v>45627.67456018519</v>
      </c>
      <c r="E764" s="82" t="n">
        <v>0.5725458690866729</v>
      </c>
      <c r="F764" s="82" t="n">
        <v>0.5314905850218791</v>
      </c>
      <c r="G764" s="82" t="n">
        <v>682</v>
      </c>
      <c r="H764" s="82" t="n">
        <v>0</v>
      </c>
      <c r="I764" s="86" t="n">
        <v>1.520076980234535e+19</v>
      </c>
      <c r="J764" s="86" t="n"/>
    </row>
    <row r="765">
      <c r="C765" s="86" t="inlineStr">
        <is>
          <t>False</t>
        </is>
      </c>
      <c r="D765" s="82" t="n">
        <v>45627.67457175926</v>
      </c>
      <c r="E765" s="82" t="n">
        <v>0.5782713277775396</v>
      </c>
      <c r="F765" s="82" t="n">
        <v>0.5208607733214414</v>
      </c>
      <c r="G765" s="82" t="n">
        <v>683</v>
      </c>
      <c r="H765" s="82" t="n">
        <v>0</v>
      </c>
      <c r="I765" s="86" t="n">
        <v>1.310100937154438e+19</v>
      </c>
      <c r="J765" s="86" t="n"/>
    </row>
    <row r="766">
      <c r="C766" s="86" t="inlineStr">
        <is>
          <t>False</t>
        </is>
      </c>
      <c r="D766" s="82" t="n">
        <v>45627.67458333333</v>
      </c>
      <c r="E766" s="82" t="n">
        <v>0.5493577613886627</v>
      </c>
      <c r="F766" s="82" t="n">
        <v>0.515652165588227</v>
      </c>
      <c r="G766" s="82" t="n">
        <v>684</v>
      </c>
      <c r="H766" s="82" t="n">
        <v>0</v>
      </c>
      <c r="I766" s="86" t="n">
        <v>1.812671392407601e+18</v>
      </c>
      <c r="J766" s="86" t="n"/>
    </row>
    <row r="767">
      <c r="C767" s="86" t="inlineStr">
        <is>
          <t>False</t>
        </is>
      </c>
      <c r="D767" s="82" t="n">
        <v>45627.67459490741</v>
      </c>
      <c r="E767" s="82" t="n">
        <v>0.5218898733192295</v>
      </c>
      <c r="F767" s="82" t="n">
        <v>0.5208086872441093</v>
      </c>
      <c r="G767" s="82" t="n">
        <v>685</v>
      </c>
      <c r="H767" s="82" t="n">
        <v>0</v>
      </c>
      <c r="I767" s="86" t="n">
        <v>6.754618951539909e+18</v>
      </c>
      <c r="J767" s="86" t="n"/>
    </row>
    <row r="768">
      <c r="C768" s="86" t="inlineStr">
        <is>
          <t>False</t>
        </is>
      </c>
      <c r="D768" s="82" t="n">
        <v>45627.67460648148</v>
      </c>
      <c r="E768" s="82" t="n">
        <v>0.5010142783864603</v>
      </c>
      <c r="F768" s="82" t="n">
        <v>0.5156006003716682</v>
      </c>
      <c r="G768" s="82" t="n">
        <v>686</v>
      </c>
      <c r="H768" s="82" t="n">
        <v>0</v>
      </c>
      <c r="I768" s="86" t="n">
        <v>1.752823189456936e+18</v>
      </c>
      <c r="J768" s="86" t="n"/>
    </row>
    <row r="769">
      <c r="C769" s="86" t="inlineStr">
        <is>
          <t>False</t>
        </is>
      </c>
      <c r="D769" s="82" t="n">
        <v>45627.67461805556</v>
      </c>
      <c r="E769" s="82" t="n">
        <v>0.4809737072510019</v>
      </c>
      <c r="F769" s="82" t="n">
        <v>0.536224624386535</v>
      </c>
      <c r="G769" s="82" t="n">
        <v>687</v>
      </c>
      <c r="H769" s="82" t="n">
        <v>0</v>
      </c>
      <c r="I769" s="86" t="n">
        <v>9.546054052746725e+18</v>
      </c>
      <c r="J769" s="86" t="n"/>
    </row>
    <row r="770">
      <c r="C770" s="86" t="inlineStr">
        <is>
          <t>False</t>
        </is>
      </c>
      <c r="D770" s="82" t="n">
        <v>45627.67462962963</v>
      </c>
      <c r="E770" s="82" t="n">
        <v>0.4857834443235119</v>
      </c>
      <c r="F770" s="82" t="n">
        <v>0.5630358556058618</v>
      </c>
      <c r="G770" s="82" t="n">
        <v>688</v>
      </c>
      <c r="H770" s="82" t="n">
        <v>0</v>
      </c>
      <c r="I770" s="86" t="n">
        <v>1.274584289608738e+19</v>
      </c>
      <c r="J770" s="86" t="n"/>
    </row>
    <row r="771">
      <c r="C771" s="86" t="inlineStr">
        <is>
          <t>False</t>
        </is>
      </c>
      <c r="D771" s="82" t="n">
        <v>45627.6746412037</v>
      </c>
      <c r="E771" s="82" t="n">
        <v>0.5052147820964524</v>
      </c>
      <c r="F771" s="82" t="n">
        <v>0.5517751384937445</v>
      </c>
      <c r="G771" s="82" t="n">
        <v>689</v>
      </c>
      <c r="H771" s="82" t="n">
        <v>0</v>
      </c>
      <c r="I771" s="86" t="n">
        <v>5.778008500362456e+18</v>
      </c>
      <c r="J771" s="86" t="n"/>
    </row>
    <row r="772">
      <c r="C772" s="86" t="inlineStr">
        <is>
          <t>False</t>
        </is>
      </c>
      <c r="D772" s="82" t="n">
        <v>45627.67465277778</v>
      </c>
      <c r="E772" s="82" t="n">
        <v>0.5052147820964524</v>
      </c>
      <c r="F772" s="82" t="n">
        <v>0.5517751384937445</v>
      </c>
      <c r="G772" s="82" t="n">
        <v>690</v>
      </c>
      <c r="H772" s="82" t="n">
        <v>0</v>
      </c>
      <c r="I772" s="86" t="n">
        <v>1.840203206187253e+19</v>
      </c>
      <c r="J772" s="86" t="n"/>
    </row>
    <row r="773">
      <c r="C773" s="86" t="inlineStr">
        <is>
          <t>False</t>
        </is>
      </c>
      <c r="D773" s="82" t="n">
        <v>45627.67466435185</v>
      </c>
      <c r="E773" s="82" t="n">
        <v>0.510266929917417</v>
      </c>
      <c r="F773" s="82" t="n">
        <v>0.5628106412636193</v>
      </c>
      <c r="G773" s="82" t="n">
        <v>691</v>
      </c>
      <c r="H773" s="82" t="n">
        <v>0</v>
      </c>
      <c r="I773" s="86" t="n">
        <v>1.501727126002779e+19</v>
      </c>
      <c r="J773" s="86" t="n"/>
    </row>
    <row r="774">
      <c r="C774" s="86" t="inlineStr">
        <is>
          <t>False</t>
        </is>
      </c>
      <c r="D774" s="82" t="n">
        <v>45627.67467592593</v>
      </c>
      <c r="E774" s="82" t="n">
        <v>0.5255749378149395</v>
      </c>
      <c r="F774" s="82" t="n">
        <v>0.5402982156130746</v>
      </c>
      <c r="G774" s="82" t="n">
        <v>692</v>
      </c>
      <c r="H774" s="82" t="n">
        <v>0</v>
      </c>
      <c r="I774" s="86" t="n">
        <v>1.340394201433348e+19</v>
      </c>
      <c r="J774" s="86" t="n"/>
    </row>
    <row r="775">
      <c r="C775" s="86" t="inlineStr">
        <is>
          <t>False</t>
        </is>
      </c>
      <c r="D775" s="82" t="n">
        <v>45627.6746875</v>
      </c>
      <c r="E775" s="82" t="n">
        <v>0.5518536847056865</v>
      </c>
      <c r="F775" s="82" t="n">
        <v>0.5348952334569438</v>
      </c>
      <c r="G775" s="82" t="n">
        <v>693</v>
      </c>
      <c r="H775" s="82" t="n">
        <v>0</v>
      </c>
      <c r="I775" s="86" t="n">
        <v>1.561062490924452e+19</v>
      </c>
      <c r="J775" s="86" t="n"/>
    </row>
    <row r="776">
      <c r="C776" s="86" t="inlineStr">
        <is>
          <t>False</t>
        </is>
      </c>
      <c r="D776" s="82" t="n">
        <v>45627.67469907407</v>
      </c>
      <c r="E776" s="82" t="n">
        <v>0.5297795373174591</v>
      </c>
      <c r="F776" s="82" t="n">
        <v>0.5081504717840966</v>
      </c>
      <c r="G776" s="82" t="n">
        <v>694</v>
      </c>
      <c r="H776" s="82" t="n">
        <v>0</v>
      </c>
      <c r="I776" s="86" t="n">
        <v>2.530170123651973e+18</v>
      </c>
      <c r="J776" s="86" t="n"/>
    </row>
    <row r="777">
      <c r="C777" s="86" t="inlineStr">
        <is>
          <t>False</t>
        </is>
      </c>
      <c r="D777" s="82" t="n">
        <v>45627.67471064815</v>
      </c>
      <c r="E777" s="82" t="n">
        <v>0.5138861511979353</v>
      </c>
      <c r="F777" s="82" t="n">
        <v>0.4979874623484146</v>
      </c>
      <c r="G777" s="82" t="n">
        <v>695</v>
      </c>
      <c r="H777" s="82" t="n">
        <v>0</v>
      </c>
      <c r="I777" s="86" t="n">
        <v>1.447046957684589e+19</v>
      </c>
      <c r="J777" s="86" t="n"/>
    </row>
    <row r="778">
      <c r="C778" s="86" t="inlineStr">
        <is>
          <t>False</t>
        </is>
      </c>
      <c r="D778" s="82" t="n">
        <v>45627.67472222223</v>
      </c>
      <c r="E778" s="82" t="n">
        <v>0.5395804587578321</v>
      </c>
      <c r="F778" s="82" t="n">
        <v>0.5129270862188671</v>
      </c>
      <c r="G778" s="82" t="n">
        <v>696</v>
      </c>
      <c r="H778" s="82" t="n">
        <v>0</v>
      </c>
      <c r="I778" s="86" t="n">
        <v>1.491288157826068e+19</v>
      </c>
      <c r="J778" s="86" t="n"/>
    </row>
    <row r="779">
      <c r="C779" s="86" t="inlineStr">
        <is>
          <t>False</t>
        </is>
      </c>
      <c r="D779" s="82" t="n">
        <v>45627.6747337963</v>
      </c>
      <c r="E779" s="82" t="n">
        <v>0.5503720679329888</v>
      </c>
      <c r="F779" s="82" t="n">
        <v>0.5077978153566783</v>
      </c>
      <c r="G779" s="82" t="n">
        <v>697</v>
      </c>
      <c r="H779" s="82" t="n">
        <v>0</v>
      </c>
      <c r="I779" s="86" t="n">
        <v>8.511832478834433e+18</v>
      </c>
      <c r="J779" s="86" t="n"/>
    </row>
    <row r="780">
      <c r="C780" s="86" t="inlineStr">
        <is>
          <t>False</t>
        </is>
      </c>
      <c r="D780" s="82" t="n">
        <v>45627.67474537037</v>
      </c>
      <c r="E780" s="82" t="n">
        <v>0.5558757886123187</v>
      </c>
      <c r="F780" s="82" t="n">
        <v>0.5027198372031115</v>
      </c>
      <c r="G780" s="82" t="n">
        <v>698</v>
      </c>
      <c r="H780" s="82" t="n">
        <v>0</v>
      </c>
      <c r="I780" s="86" t="n">
        <v>1.941509285232011e+18</v>
      </c>
      <c r="J780" s="86" t="n"/>
    </row>
    <row r="781">
      <c r="C781" s="86" t="inlineStr">
        <is>
          <t>False</t>
        </is>
      </c>
      <c r="D781" s="82" t="n">
        <v>45627.67475694444</v>
      </c>
      <c r="E781" s="82" t="n">
        <v>0.5614345464984418</v>
      </c>
      <c r="F781" s="82" t="n">
        <v>0.522828630691236</v>
      </c>
      <c r="G781" s="82" t="n">
        <v>699</v>
      </c>
      <c r="H781" s="82" t="n">
        <v>0</v>
      </c>
      <c r="I781" s="86" t="n">
        <v>3.66863896012325e+18</v>
      </c>
      <c r="J781" s="86" t="n"/>
    </row>
    <row r="782">
      <c r="C782" s="86" t="inlineStr">
        <is>
          <t>False</t>
        </is>
      </c>
      <c r="D782" s="82" t="n">
        <v>45627.67476851852</v>
      </c>
      <c r="E782" s="82" t="n">
        <v>0.578277582893395</v>
      </c>
      <c r="F782" s="82" t="n">
        <v>0.4966871991566741</v>
      </c>
      <c r="G782" s="82" t="n">
        <v>700</v>
      </c>
      <c r="H782" s="82" t="n">
        <v>0</v>
      </c>
      <c r="I782" s="86" t="n">
        <v>1.548681198831757e+19</v>
      </c>
      <c r="J782" s="86" t="n"/>
    </row>
    <row r="783">
      <c r="C783" s="86" t="inlineStr">
        <is>
          <t>False</t>
        </is>
      </c>
      <c r="D783" s="82" t="n">
        <v>45627.6747800926</v>
      </c>
      <c r="E783" s="82" t="n">
        <v>0.5724948070644611</v>
      </c>
      <c r="F783" s="82" t="n">
        <v>0.5016540711482409</v>
      </c>
      <c r="G783" s="82" t="n">
        <v>701</v>
      </c>
      <c r="H783" s="82" t="n">
        <v>0</v>
      </c>
      <c r="I783" s="86" t="n">
        <v>6.384380905028466e+18</v>
      </c>
      <c r="J783" s="86" t="n"/>
    </row>
    <row r="784">
      <c r="C784" s="86" t="inlineStr">
        <is>
          <t>False</t>
        </is>
      </c>
      <c r="D784" s="82" t="n">
        <v>45627.67479166666</v>
      </c>
      <c r="E784" s="82" t="n">
        <v>0.5667698589938165</v>
      </c>
      <c r="F784" s="82" t="n">
        <v>0.4765713675908289</v>
      </c>
      <c r="G784" s="82" t="n">
        <v>702</v>
      </c>
      <c r="H784" s="82" t="n">
        <v>0</v>
      </c>
      <c r="I784" s="86" t="n">
        <v>7.3473546025385e+18</v>
      </c>
      <c r="J784" s="86" t="n"/>
    </row>
    <row r="785">
      <c r="C785" s="86" t="inlineStr">
        <is>
          <t>False</t>
        </is>
      </c>
      <c r="D785" s="82" t="n">
        <v>45627.67480324074</v>
      </c>
      <c r="E785" s="82" t="n">
        <v>0.5440990646340638</v>
      </c>
      <c r="F785" s="82" t="n">
        <v>0.4765713675908289</v>
      </c>
      <c r="G785" s="82" t="n">
        <v>703</v>
      </c>
      <c r="H785" s="82" t="n">
        <v>0</v>
      </c>
      <c r="I785" s="86" t="n">
        <v>1.530413447571606e+18</v>
      </c>
      <c r="J785" s="86" t="n"/>
    </row>
    <row r="786">
      <c r="C786" s="86" t="inlineStr">
        <is>
          <t>False</t>
        </is>
      </c>
      <c r="D786" s="82" t="n">
        <v>45627.67481481482</v>
      </c>
      <c r="E786" s="82" t="n">
        <v>0.5440990646340638</v>
      </c>
      <c r="F786" s="82" t="n">
        <v>0.4670399402390122</v>
      </c>
      <c r="G786" s="82" t="n">
        <v>704</v>
      </c>
      <c r="H786" s="82" t="n">
        <v>0</v>
      </c>
      <c r="I786" s="86" t="n">
        <v>1.256741430699376e+19</v>
      </c>
      <c r="J786" s="86" t="n"/>
    </row>
    <row r="787">
      <c r="C787" s="86" t="inlineStr">
        <is>
          <t>False</t>
        </is>
      </c>
      <c r="D787" s="82" t="n">
        <v>45627.67482638889</v>
      </c>
      <c r="E787" s="82" t="n">
        <v>0.5386580739877231</v>
      </c>
      <c r="F787" s="82" t="n">
        <v>0.4903919372509629</v>
      </c>
      <c r="G787" s="82" t="n">
        <v>705</v>
      </c>
      <c r="H787" s="82" t="n">
        <v>0</v>
      </c>
      <c r="I787" s="86" t="n">
        <v>5.472856493243253e+18</v>
      </c>
      <c r="J787" s="86" t="n"/>
    </row>
    <row r="788">
      <c r="C788" s="86" t="inlineStr">
        <is>
          <t>False</t>
        </is>
      </c>
      <c r="D788" s="82" t="n">
        <v>45627.67483796296</v>
      </c>
      <c r="E788" s="82" t="n">
        <v>0.5602043969472321</v>
      </c>
      <c r="F788" s="82" t="n">
        <v>0.5100076147410014</v>
      </c>
      <c r="G788" s="82" t="n">
        <v>706</v>
      </c>
      <c r="H788" s="82" t="n">
        <v>0</v>
      </c>
      <c r="I788" s="86" t="n">
        <v>3.288438410455023e+18</v>
      </c>
      <c r="J788" s="86" t="n"/>
    </row>
    <row r="789">
      <c r="C789" s="86" t="inlineStr">
        <is>
          <t>False</t>
        </is>
      </c>
      <c r="D789" s="82" t="n">
        <v>45627.67484953703</v>
      </c>
      <c r="E789" s="82" t="n">
        <v>0.5882146167945937</v>
      </c>
      <c r="F789" s="82" t="n">
        <v>0.5304079193306415</v>
      </c>
      <c r="G789" s="82" t="n">
        <v>707</v>
      </c>
      <c r="H789" s="82" t="n">
        <v>0</v>
      </c>
      <c r="I789" s="86" t="n">
        <v>3.741033391888165e+18</v>
      </c>
      <c r="J789" s="86" t="n"/>
    </row>
    <row r="790">
      <c r="C790" s="86" t="inlineStr">
        <is>
          <t>False</t>
        </is>
      </c>
      <c r="D790" s="82" t="n">
        <v>45627.67486111111</v>
      </c>
      <c r="E790" s="82" t="n">
        <v>0.5823324706266478</v>
      </c>
      <c r="F790" s="82" t="n">
        <v>0.525103840137335</v>
      </c>
      <c r="G790" s="82" t="n">
        <v>708</v>
      </c>
      <c r="H790" s="82" t="n">
        <v>0</v>
      </c>
      <c r="I790" s="86" t="n">
        <v>1.522689487759346e+19</v>
      </c>
      <c r="J790" s="86" t="n"/>
    </row>
    <row r="791">
      <c r="C791" s="86" t="inlineStr">
        <is>
          <t>False</t>
        </is>
      </c>
      <c r="D791" s="82" t="n">
        <v>45627.67487268519</v>
      </c>
      <c r="E791" s="82" t="n">
        <v>0.5648624965078484</v>
      </c>
      <c r="F791" s="82" t="n">
        <v>0.5356059169400817</v>
      </c>
      <c r="G791" s="82" t="n">
        <v>709</v>
      </c>
      <c r="H791" s="82" t="n">
        <v>0</v>
      </c>
      <c r="I791" s="86" t="n">
        <v>1.183205337270971e+18</v>
      </c>
      <c r="J791" s="86" t="n"/>
    </row>
    <row r="792">
      <c r="C792" s="86" t="inlineStr">
        <is>
          <t>False</t>
        </is>
      </c>
      <c r="D792" s="82" t="n">
        <v>45627.67488425926</v>
      </c>
      <c r="E792" s="82" t="n">
        <v>0.5705111214729268</v>
      </c>
      <c r="F792" s="82" t="n">
        <v>0.5409619761094826</v>
      </c>
      <c r="G792" s="82" t="n">
        <v>710</v>
      </c>
      <c r="H792" s="82" t="n">
        <v>0</v>
      </c>
      <c r="I792" s="86" t="n">
        <v>1.342154916269554e+19</v>
      </c>
      <c r="J792" s="86" t="n"/>
    </row>
    <row r="793">
      <c r="C793" s="86" t="inlineStr">
        <is>
          <t>False</t>
        </is>
      </c>
      <c r="D793" s="82" t="n">
        <v>45627.67489583333</v>
      </c>
      <c r="E793" s="82" t="n">
        <v>0.5705111214729268</v>
      </c>
      <c r="F793" s="82" t="n">
        <v>0.5571908353927671</v>
      </c>
      <c r="G793" s="82" t="n">
        <v>711</v>
      </c>
      <c r="H793" s="82" t="n">
        <v>0</v>
      </c>
      <c r="I793" s="86" t="n">
        <v>8.57437288272581e+18</v>
      </c>
      <c r="J793" s="86" t="n"/>
    </row>
    <row r="794">
      <c r="C794" s="86" t="inlineStr">
        <is>
          <t>False</t>
        </is>
      </c>
      <c r="D794" s="82" t="n">
        <v>45627.67490740741</v>
      </c>
      <c r="E794" s="82" t="n">
        <v>0.5990366775465732</v>
      </c>
      <c r="F794" s="82" t="n">
        <v>0.5627627437466948</v>
      </c>
      <c r="G794" s="82" t="n">
        <v>712</v>
      </c>
      <c r="H794" s="82" t="n">
        <v>0</v>
      </c>
      <c r="I794" s="86" t="n">
        <v>1.360653525708336e+18</v>
      </c>
      <c r="J794" s="86" t="n"/>
    </row>
    <row r="795">
      <c r="C795" s="86" t="inlineStr">
        <is>
          <t>False</t>
        </is>
      </c>
      <c r="D795" s="82" t="n">
        <v>45627.67491898148</v>
      </c>
      <c r="E795" s="82" t="n">
        <v>0.6170077778729705</v>
      </c>
      <c r="F795" s="82" t="n">
        <v>0.5627627437466948</v>
      </c>
      <c r="G795" s="82" t="n">
        <v>713</v>
      </c>
      <c r="H795" s="82" t="n">
        <v>0</v>
      </c>
      <c r="I795" s="86" t="n">
        <v>9.210524333525232e+18</v>
      </c>
      <c r="J795" s="86" t="n"/>
    </row>
    <row r="796">
      <c r="C796" s="86" t="inlineStr">
        <is>
          <t>False</t>
        </is>
      </c>
      <c r="D796" s="82" t="n">
        <v>45627.67493055556</v>
      </c>
      <c r="E796" s="82" t="n">
        <v>0.5923274667580516</v>
      </c>
      <c r="F796" s="82" t="n">
        <v>0.5627627437466948</v>
      </c>
      <c r="G796" s="82" t="n">
        <v>714</v>
      </c>
      <c r="H796" s="82" t="n">
        <v>0</v>
      </c>
      <c r="I796" s="86" t="n">
        <v>1.183534453632265e+19</v>
      </c>
      <c r="J796" s="86" t="n"/>
    </row>
    <row r="797">
      <c r="C797" s="86" t="inlineStr">
        <is>
          <t>False</t>
        </is>
      </c>
      <c r="D797" s="82" t="n">
        <v>45627.67494212963</v>
      </c>
      <c r="E797" s="82" t="n">
        <v>0.6219438400959542</v>
      </c>
      <c r="F797" s="82" t="n">
        <v>0.540252233996827</v>
      </c>
      <c r="G797" s="82" t="n">
        <v>715</v>
      </c>
      <c r="H797" s="82" t="n">
        <v>0</v>
      </c>
      <c r="I797" s="86" t="n">
        <v>1.063831558466963e+19</v>
      </c>
      <c r="J797" s="86" t="n"/>
    </row>
    <row r="798">
      <c r="C798" s="86" t="inlineStr">
        <is>
          <t>False</t>
        </is>
      </c>
      <c r="D798" s="82" t="n">
        <v>45627.6749537037</v>
      </c>
      <c r="E798" s="82" t="n">
        <v>0.609504963294035</v>
      </c>
      <c r="F798" s="82" t="n">
        <v>0.5564598010167318</v>
      </c>
      <c r="G798" s="82" t="n">
        <v>716</v>
      </c>
      <c r="H798" s="82" t="n">
        <v>0</v>
      </c>
      <c r="I798" s="86" t="n">
        <v>7.754577170796534e+18</v>
      </c>
      <c r="J798" s="86" t="n"/>
    </row>
    <row r="799">
      <c r="C799" s="86" t="inlineStr">
        <is>
          <t>False</t>
        </is>
      </c>
      <c r="D799" s="82" t="n">
        <v>45627.67496527778</v>
      </c>
      <c r="E799" s="82" t="n">
        <v>0.6399802114587368</v>
      </c>
      <c r="F799" s="82" t="n">
        <v>0.5842827910675684</v>
      </c>
      <c r="G799" s="82" t="n">
        <v>717</v>
      </c>
      <c r="H799" s="82" t="n">
        <v>0</v>
      </c>
      <c r="I799" s="86" t="n">
        <v>1.509994000857857e+19</v>
      </c>
      <c r="J799" s="86" t="n"/>
    </row>
    <row r="800">
      <c r="C800" s="86" t="inlineStr">
        <is>
          <t>False</t>
        </is>
      </c>
      <c r="D800" s="82" t="n">
        <v>45627.67497685185</v>
      </c>
      <c r="E800" s="82" t="n">
        <v>0.6207808051149747</v>
      </c>
      <c r="F800" s="82" t="n">
        <v>0.5550686515141899</v>
      </c>
      <c r="G800" s="82" t="n">
        <v>718</v>
      </c>
      <c r="H800" s="82" t="n">
        <v>0</v>
      </c>
      <c r="I800" s="86" t="n">
        <v>2.730308531916545e+18</v>
      </c>
      <c r="J800" s="86" t="n"/>
    </row>
    <row r="801">
      <c r="C801" s="86" t="inlineStr">
        <is>
          <t>False</t>
        </is>
      </c>
      <c r="D801" s="82" t="n">
        <v>45627.67498842593</v>
      </c>
      <c r="E801" s="82" t="n">
        <v>0.6021573809615254</v>
      </c>
      <c r="F801" s="82" t="n">
        <v>0.5550686515141899</v>
      </c>
      <c r="G801" s="82" t="n">
        <v>719</v>
      </c>
      <c r="H801" s="82" t="n">
        <v>0</v>
      </c>
      <c r="I801" s="86" t="n">
        <v>1.570238750141922e+18</v>
      </c>
      <c r="J801" s="86" t="n"/>
    </row>
    <row r="802">
      <c r="C802" s="86" t="inlineStr">
        <is>
          <t>False</t>
        </is>
      </c>
      <c r="D802" s="82" t="n">
        <v>45627.675</v>
      </c>
      <c r="E802" s="82" t="n">
        <v>0.6081789547711406</v>
      </c>
      <c r="F802" s="82" t="n">
        <v>0.549517964999048</v>
      </c>
      <c r="G802" s="82" t="n">
        <v>720</v>
      </c>
      <c r="H802" s="82" t="n">
        <v>0</v>
      </c>
      <c r="I802" s="86" t="n">
        <v>2.278696579128274e+18</v>
      </c>
      <c r="J802" s="86" t="n"/>
    </row>
    <row r="803">
      <c r="C803" s="86" t="inlineStr">
        <is>
          <t>False</t>
        </is>
      </c>
      <c r="D803" s="82" t="n">
        <v>45627.67501157407</v>
      </c>
      <c r="E803" s="82" t="n">
        <v>0.583851796580295</v>
      </c>
      <c r="F803" s="82" t="n">
        <v>0.5220420667490956</v>
      </c>
      <c r="G803" s="82" t="n">
        <v>721</v>
      </c>
      <c r="H803" s="82" t="n">
        <v>0</v>
      </c>
      <c r="I803" s="86" t="n">
        <v>9.786383667690519e+18</v>
      </c>
      <c r="J803" s="86" t="n"/>
    </row>
    <row r="804">
      <c r="C804" s="86" t="inlineStr">
        <is>
          <t>False</t>
        </is>
      </c>
      <c r="D804" s="82" t="n">
        <v>45627.67502314815</v>
      </c>
      <c r="E804" s="82" t="n">
        <v>0.5896903145460979</v>
      </c>
      <c r="F804" s="82" t="n">
        <v>0.5429237494190594</v>
      </c>
      <c r="G804" s="82" t="n">
        <v>722</v>
      </c>
      <c r="H804" s="82" t="n">
        <v>0</v>
      </c>
      <c r="I804" s="86" t="n">
        <v>1.165902914694628e+19</v>
      </c>
      <c r="J804" s="86" t="n"/>
    </row>
    <row r="805">
      <c r="C805" s="86" t="inlineStr">
        <is>
          <t>False</t>
        </is>
      </c>
      <c r="D805" s="82" t="n">
        <v>45627.67503472222</v>
      </c>
      <c r="E805" s="82" t="n">
        <v>0.6014841208370199</v>
      </c>
      <c r="F805" s="82" t="n">
        <v>0.54835298691325</v>
      </c>
      <c r="G805" s="82" t="n">
        <v>723</v>
      </c>
      <c r="H805" s="82" t="n">
        <v>0</v>
      </c>
      <c r="I805" s="86" t="n">
        <v>3.428585796988287e+17</v>
      </c>
      <c r="J805" s="86" t="n"/>
    </row>
    <row r="806">
      <c r="C806" s="86" t="inlineStr">
        <is>
          <t>False</t>
        </is>
      </c>
      <c r="D806" s="82" t="n">
        <v>45627.6750462963</v>
      </c>
      <c r="E806" s="82" t="n">
        <v>0.6074989620453901</v>
      </c>
      <c r="F806" s="82" t="n">
        <v>0.5648035765206475</v>
      </c>
      <c r="G806" s="82" t="n">
        <v>724</v>
      </c>
      <c r="H806" s="82" t="n">
        <v>0</v>
      </c>
      <c r="I806" s="86" t="n">
        <v>7.473828213130502e+18</v>
      </c>
      <c r="J806" s="86" t="n"/>
    </row>
    <row r="807">
      <c r="C807" s="86" t="inlineStr">
        <is>
          <t>False</t>
        </is>
      </c>
      <c r="D807" s="82" t="n">
        <v>45627.67505787037</v>
      </c>
      <c r="E807" s="82" t="n">
        <v>0.6317989205272058</v>
      </c>
      <c r="F807" s="82" t="n">
        <v>0.5648035765206475</v>
      </c>
      <c r="G807" s="82" t="n">
        <v>725</v>
      </c>
      <c r="H807" s="82" t="n">
        <v>0</v>
      </c>
      <c r="I807" s="86" t="n">
        <v>1.429875374619826e+19</v>
      </c>
      <c r="J807" s="86" t="n"/>
    </row>
    <row r="808">
      <c r="C808" s="86" t="inlineStr">
        <is>
          <t>False</t>
        </is>
      </c>
      <c r="D808" s="82" t="n">
        <v>45627.67506944444</v>
      </c>
      <c r="E808" s="82" t="n">
        <v>0.6381169097324778</v>
      </c>
      <c r="F808" s="82" t="n">
        <v>0.5873957195814734</v>
      </c>
      <c r="G808" s="82" t="n">
        <v>726</v>
      </c>
      <c r="H808" s="82" t="n">
        <v>0</v>
      </c>
      <c r="I808" s="86" t="n">
        <v>1.277826402903582e+19</v>
      </c>
      <c r="J808" s="86" t="n"/>
    </row>
    <row r="809">
      <c r="C809" s="86" t="inlineStr">
        <is>
          <t>False</t>
        </is>
      </c>
      <c r="D809" s="82" t="n">
        <v>45627.67508101852</v>
      </c>
      <c r="E809" s="82" t="n">
        <v>0.6189734024405035</v>
      </c>
      <c r="F809" s="82" t="n">
        <v>0.5756478051898439</v>
      </c>
      <c r="G809" s="82" t="n">
        <v>727</v>
      </c>
      <c r="H809" s="82" t="n">
        <v>0</v>
      </c>
      <c r="I809" s="86" t="n">
        <v>1.150709302723571e+19</v>
      </c>
      <c r="J809" s="86" t="n"/>
    </row>
    <row r="810">
      <c r="C810" s="86" t="inlineStr">
        <is>
          <t>False</t>
        </is>
      </c>
      <c r="D810" s="82" t="n">
        <v>45627.6750925926</v>
      </c>
      <c r="E810" s="82" t="n">
        <v>0.6499220725625287</v>
      </c>
      <c r="F810" s="82" t="n">
        <v>0.5641348490860471</v>
      </c>
      <c r="G810" s="82" t="n">
        <v>728</v>
      </c>
      <c r="H810" s="82" t="n">
        <v>0</v>
      </c>
      <c r="I810" s="86" t="n">
        <v>5.904585167967896e+18</v>
      </c>
      <c r="J810" s="86" t="n"/>
    </row>
    <row r="811">
      <c r="C811" s="86" t="inlineStr">
        <is>
          <t>False</t>
        </is>
      </c>
      <c r="D811" s="82" t="n">
        <v>45627.67510416666</v>
      </c>
      <c r="E811" s="82" t="n">
        <v>0.6759189554650298</v>
      </c>
      <c r="F811" s="82" t="n">
        <v>0.575417546067768</v>
      </c>
      <c r="G811" s="82" t="n">
        <v>729</v>
      </c>
      <c r="H811" s="82" t="n">
        <v>0</v>
      </c>
      <c r="I811" s="86" t="n">
        <v>2.126923052435383e+18</v>
      </c>
      <c r="J811" s="86" t="n"/>
    </row>
    <row r="812">
      <c r="C812" s="86" t="inlineStr">
        <is>
          <t>False</t>
        </is>
      </c>
      <c r="D812" s="82" t="n">
        <v>45627.67511574074</v>
      </c>
      <c r="E812" s="82" t="n">
        <v>0.6421230076917782</v>
      </c>
      <c r="F812" s="82" t="n">
        <v>0.5466466687643795</v>
      </c>
      <c r="G812" s="82" t="n">
        <v>730</v>
      </c>
      <c r="H812" s="82" t="n">
        <v>0</v>
      </c>
      <c r="I812" s="86" t="n">
        <v>1.620541952615447e+18</v>
      </c>
      <c r="J812" s="86" t="n"/>
    </row>
    <row r="813">
      <c r="C813" s="86" t="inlineStr">
        <is>
          <t>False</t>
        </is>
      </c>
      <c r="D813" s="82" t="n">
        <v>45627.67512731482</v>
      </c>
      <c r="E813" s="82" t="n">
        <v>0.6164380873841071</v>
      </c>
      <c r="F813" s="82" t="n">
        <v>0.5247808020138043</v>
      </c>
      <c r="G813" s="82" t="n">
        <v>731</v>
      </c>
      <c r="H813" s="82" t="n">
        <v>0</v>
      </c>
      <c r="I813" s="86" t="n">
        <v>2.955814773835404e+17</v>
      </c>
      <c r="J813" s="86" t="n"/>
    </row>
    <row r="814">
      <c r="C814" s="86" t="inlineStr">
        <is>
          <t>False</t>
        </is>
      </c>
      <c r="D814" s="82" t="n">
        <v>45627.67513888889</v>
      </c>
      <c r="E814" s="82" t="n">
        <v>0.610273706510266</v>
      </c>
      <c r="F814" s="82" t="n">
        <v>0.5142851859735282</v>
      </c>
      <c r="G814" s="82" t="n">
        <v>732</v>
      </c>
      <c r="H814" s="82" t="n">
        <v>0</v>
      </c>
      <c r="I814" s="86" t="n">
        <v>1.079184736770764e+19</v>
      </c>
      <c r="J814" s="86" t="n"/>
    </row>
    <row r="815">
      <c r="C815" s="86" t="inlineStr">
        <is>
          <t>False</t>
        </is>
      </c>
      <c r="D815" s="82" t="n">
        <v>45627.67515046296</v>
      </c>
      <c r="E815" s="82" t="n">
        <v>0.5797600211847527</v>
      </c>
      <c r="F815" s="82" t="n">
        <v>0.4937137785345871</v>
      </c>
      <c r="G815" s="82" t="n">
        <v>733</v>
      </c>
      <c r="H815" s="82" t="n">
        <v>0</v>
      </c>
      <c r="I815" s="86" t="n">
        <v>1.297895279316486e+19</v>
      </c>
      <c r="J815" s="86" t="n"/>
    </row>
    <row r="816">
      <c r="C816" s="86" t="inlineStr">
        <is>
          <t>False</t>
        </is>
      </c>
      <c r="D816" s="82" t="n">
        <v>45627.67516203703</v>
      </c>
      <c r="E816" s="82" t="n">
        <v>0.550772020125515</v>
      </c>
      <c r="F816" s="82" t="n">
        <v>0.4789023651785494</v>
      </c>
      <c r="G816" s="82" t="n">
        <v>734</v>
      </c>
      <c r="H816" s="82" t="n">
        <v>0</v>
      </c>
      <c r="I816" s="86" t="n">
        <v>1.497030979425521e+19</v>
      </c>
      <c r="J816" s="86" t="n"/>
    </row>
    <row r="817">
      <c r="C817" s="86" t="inlineStr">
        <is>
          <t>False</t>
        </is>
      </c>
      <c r="D817" s="82" t="n">
        <v>45627.67517361111</v>
      </c>
      <c r="E817" s="82" t="n">
        <v>0.550772020125515</v>
      </c>
      <c r="F817" s="82" t="n">
        <v>0.454957246919622</v>
      </c>
      <c r="G817" s="82" t="n">
        <v>735</v>
      </c>
      <c r="H817" s="82" t="n">
        <v>0</v>
      </c>
      <c r="I817" s="86" t="n">
        <v>1.81268525089612e+19</v>
      </c>
      <c r="J817" s="86" t="n"/>
    </row>
    <row r="818">
      <c r="C818" s="86" t="inlineStr">
        <is>
          <t>False</t>
        </is>
      </c>
      <c r="D818" s="82" t="n">
        <v>45627.67518518519</v>
      </c>
      <c r="E818" s="82" t="n">
        <v>0.5672951807292804</v>
      </c>
      <c r="F818" s="82" t="n">
        <v>0.4322093845736408</v>
      </c>
      <c r="G818" s="82" t="n">
        <v>736</v>
      </c>
      <c r="H818" s="82" t="n">
        <v>0</v>
      </c>
      <c r="I818" s="86" t="n">
        <v>1.427715479743796e+19</v>
      </c>
      <c r="J818" s="86" t="n"/>
    </row>
    <row r="819">
      <c r="C819" s="86" t="inlineStr">
        <is>
          <t>False</t>
        </is>
      </c>
      <c r="D819" s="82" t="n">
        <v>45627.67519675926</v>
      </c>
      <c r="E819" s="82" t="n">
        <v>0.5672951807292804</v>
      </c>
      <c r="F819" s="82" t="n">
        <v>0.4538198538023229</v>
      </c>
      <c r="G819" s="82" t="n">
        <v>737</v>
      </c>
      <c r="H819" s="82" t="n">
        <v>0</v>
      </c>
      <c r="I819" s="86" t="n">
        <v>3.738612701116746e+17</v>
      </c>
      <c r="J819" s="86" t="n"/>
    </row>
    <row r="820">
      <c r="C820" s="86" t="inlineStr">
        <is>
          <t>False</t>
        </is>
      </c>
      <c r="D820" s="82" t="n">
        <v>45627.67520833333</v>
      </c>
      <c r="E820" s="82" t="n">
        <v>0.5389304216928164</v>
      </c>
      <c r="F820" s="82" t="n">
        <v>0.4356670596502299</v>
      </c>
      <c r="G820" s="82" t="n">
        <v>738</v>
      </c>
      <c r="H820" s="82" t="n">
        <v>0</v>
      </c>
      <c r="I820" s="86" t="n">
        <v>1.837944408260843e+19</v>
      </c>
      <c r="J820" s="86" t="n"/>
    </row>
    <row r="821">
      <c r="C821" s="86" t="inlineStr">
        <is>
          <t>False</t>
        </is>
      </c>
      <c r="D821" s="82" t="n">
        <v>45627.67521990741</v>
      </c>
      <c r="E821" s="82" t="n">
        <v>0.5658769427774571</v>
      </c>
      <c r="F821" s="82" t="n">
        <v>0.4356670596502299</v>
      </c>
      <c r="G821" s="82" t="n">
        <v>739</v>
      </c>
      <c r="H821" s="82" t="n">
        <v>0</v>
      </c>
      <c r="I821" s="86" t="n">
        <v>2.127631666577152e+18</v>
      </c>
      <c r="J821" s="86" t="n"/>
    </row>
    <row r="822">
      <c r="C822" s="86" t="inlineStr">
        <is>
          <t>False</t>
        </is>
      </c>
      <c r="D822" s="82" t="n">
        <v>45627.67523148148</v>
      </c>
      <c r="E822" s="82" t="n">
        <v>0.59417078991633</v>
      </c>
      <c r="F822" s="82" t="n">
        <v>0.4182403772642207</v>
      </c>
      <c r="G822" s="82" t="n">
        <v>740</v>
      </c>
      <c r="H822" s="82" t="n">
        <v>0</v>
      </c>
      <c r="I822" s="86" t="n">
        <v>9.227913852626452e+18</v>
      </c>
      <c r="J822" s="86" t="n"/>
    </row>
    <row r="823">
      <c r="C823" s="86" t="inlineStr">
        <is>
          <t>False</t>
        </is>
      </c>
      <c r="D823" s="82" t="n">
        <v>45627.67524305556</v>
      </c>
      <c r="E823" s="82" t="n">
        <v>0.6119959136138199</v>
      </c>
      <c r="F823" s="82" t="n">
        <v>0.422422781036863</v>
      </c>
      <c r="G823" s="82" t="n">
        <v>741</v>
      </c>
      <c r="H823" s="82" t="n">
        <v>0</v>
      </c>
      <c r="I823" s="86" t="n">
        <v>4.490529289509029e+18</v>
      </c>
      <c r="J823" s="86" t="n"/>
    </row>
    <row r="824">
      <c r="C824" s="86" t="inlineStr">
        <is>
          <t>False</t>
        </is>
      </c>
      <c r="D824" s="82" t="n">
        <v>45627.67525462963</v>
      </c>
      <c r="E824" s="82" t="n">
        <v>0.5997559953415434</v>
      </c>
      <c r="F824" s="82" t="n">
        <v>0.4308712366576002</v>
      </c>
      <c r="G824" s="82" t="n">
        <v>742</v>
      </c>
      <c r="H824" s="82" t="n">
        <v>0</v>
      </c>
      <c r="I824" s="86" t="n">
        <v>1.141068058882274e+19</v>
      </c>
      <c r="J824" s="86" t="n"/>
    </row>
    <row r="825">
      <c r="C825" s="86" t="inlineStr">
        <is>
          <t>False</t>
        </is>
      </c>
      <c r="D825" s="82" t="n">
        <v>45627.6752662037</v>
      </c>
      <c r="E825" s="82" t="n">
        <v>0.5757657555278817</v>
      </c>
      <c r="F825" s="82" t="n">
        <v>0.4351799490241762</v>
      </c>
      <c r="G825" s="82" t="n">
        <v>743</v>
      </c>
      <c r="H825" s="82" t="n">
        <v>0</v>
      </c>
      <c r="I825" s="86" t="n">
        <v>7.573878935910308e+18</v>
      </c>
      <c r="J825" s="86" t="n"/>
    </row>
    <row r="826">
      <c r="C826" s="86" t="inlineStr">
        <is>
          <t>False</t>
        </is>
      </c>
      <c r="D826" s="82" t="n">
        <v>45627.67527777778</v>
      </c>
      <c r="E826" s="82" t="n">
        <v>0.5527351253067664</v>
      </c>
      <c r="F826" s="82" t="n">
        <v>0.4264763500436927</v>
      </c>
      <c r="G826" s="82" t="n">
        <v>744</v>
      </c>
      <c r="H826" s="82" t="n">
        <v>0</v>
      </c>
      <c r="I826" s="86" t="n">
        <v>1.823864064938161e+19</v>
      </c>
      <c r="J826" s="86" t="n"/>
    </row>
    <row r="827">
      <c r="C827" s="86" t="inlineStr">
        <is>
          <t>False</t>
        </is>
      </c>
      <c r="D827" s="82" t="n">
        <v>45627.67528935185</v>
      </c>
      <c r="E827" s="82" t="n">
        <v>0.5637898278129018</v>
      </c>
      <c r="F827" s="82" t="n">
        <v>0.4350058770445666</v>
      </c>
      <c r="G827" s="82" t="n">
        <v>745</v>
      </c>
      <c r="H827" s="82" t="n">
        <v>0</v>
      </c>
      <c r="I827" s="86" t="n">
        <v>9.912807079702661e+17</v>
      </c>
      <c r="J827" s="86" t="n"/>
    </row>
    <row r="828">
      <c r="C828" s="86" t="inlineStr">
        <is>
          <t>False</t>
        </is>
      </c>
      <c r="D828" s="82" t="n">
        <v>45627.67530092593</v>
      </c>
      <c r="E828" s="82" t="n">
        <v>0.5919793192035468</v>
      </c>
      <c r="F828" s="82" t="n">
        <v>0.4176056419627839</v>
      </c>
      <c r="G828" s="82" t="n">
        <v>746</v>
      </c>
      <c r="H828" s="82" t="n">
        <v>0</v>
      </c>
      <c r="I828" s="86" t="n">
        <v>1.573841988685365e+19</v>
      </c>
      <c r="J828" s="86" t="n"/>
    </row>
    <row r="829">
      <c r="C829" s="86" t="inlineStr">
        <is>
          <t>False</t>
        </is>
      </c>
      <c r="D829" s="82" t="n">
        <v>45627.6753125</v>
      </c>
      <c r="E829" s="82" t="n">
        <v>0.6097386987796533</v>
      </c>
      <c r="F829" s="82" t="n">
        <v>0.438485924060923</v>
      </c>
      <c r="G829" s="82" t="n">
        <v>747</v>
      </c>
      <c r="H829" s="82" t="n">
        <v>0</v>
      </c>
      <c r="I829" s="86" t="n">
        <v>4.336005429920003e+18</v>
      </c>
      <c r="J829" s="86" t="n"/>
    </row>
    <row r="830">
      <c r="C830" s="86" t="inlineStr">
        <is>
          <t>False</t>
        </is>
      </c>
      <c r="D830" s="82" t="n">
        <v>45627.67532407407</v>
      </c>
      <c r="E830" s="82" t="n">
        <v>0.5853491508284671</v>
      </c>
      <c r="F830" s="82" t="n">
        <v>0.45602536102336</v>
      </c>
      <c r="G830" s="82" t="n">
        <v>748</v>
      </c>
      <c r="H830" s="82" t="n">
        <v>0</v>
      </c>
      <c r="I830" s="86" t="n">
        <v>4.359964216352873e+18</v>
      </c>
      <c r="J830" s="86" t="n"/>
    </row>
    <row r="831">
      <c r="C831" s="86" t="inlineStr">
        <is>
          <t>False</t>
        </is>
      </c>
      <c r="D831" s="82" t="n">
        <v>45627.67533564815</v>
      </c>
      <c r="E831" s="82" t="n">
        <v>0.5912026423367517</v>
      </c>
      <c r="F831" s="82" t="n">
        <v>0.4605856146335936</v>
      </c>
      <c r="G831" s="82" t="n">
        <v>749</v>
      </c>
      <c r="H831" s="82" t="n">
        <v>0</v>
      </c>
      <c r="I831" s="86" t="n">
        <v>1.180514967359543e+19</v>
      </c>
      <c r="J831" s="86" t="n"/>
    </row>
    <row r="832">
      <c r="C832" s="86" t="inlineStr">
        <is>
          <t>False</t>
        </is>
      </c>
      <c r="D832" s="82" t="n">
        <v>45627.67534722222</v>
      </c>
      <c r="E832" s="82" t="n">
        <v>0.5971146687601192</v>
      </c>
      <c r="F832" s="82" t="n">
        <v>0.4605856146335936</v>
      </c>
      <c r="G832" s="82" t="n">
        <v>750</v>
      </c>
      <c r="H832" s="82" t="n">
        <v>0</v>
      </c>
      <c r="I832" s="86" t="n">
        <v>8.844397332450087e+18</v>
      </c>
      <c r="J832" s="86" t="n"/>
    </row>
    <row r="833">
      <c r="C833" s="86" t="inlineStr">
        <is>
          <t>False</t>
        </is>
      </c>
      <c r="D833" s="82" t="n">
        <v>45627.6753587963</v>
      </c>
      <c r="E833" s="82" t="n">
        <v>0.6150281088229228</v>
      </c>
      <c r="F833" s="82" t="n">
        <v>0.4605856146335936</v>
      </c>
      <c r="G833" s="82" t="n">
        <v>751</v>
      </c>
      <c r="H833" s="82" t="n">
        <v>0</v>
      </c>
      <c r="I833" s="86" t="n">
        <v>6.969093532707482e+18</v>
      </c>
      <c r="J833" s="86" t="n"/>
    </row>
    <row r="834">
      <c r="C834" s="86" t="inlineStr">
        <is>
          <t>False</t>
        </is>
      </c>
      <c r="D834" s="82" t="n">
        <v>45627.67537037037</v>
      </c>
      <c r="E834" s="82" t="n">
        <v>0.6334789520876105</v>
      </c>
      <c r="F834" s="82" t="n">
        <v>0.4559797584872576</v>
      </c>
      <c r="G834" s="82" t="n">
        <v>752</v>
      </c>
      <c r="H834" s="82" t="n">
        <v>0</v>
      </c>
      <c r="I834" s="86" t="n">
        <v>1.097316659381711e+19</v>
      </c>
      <c r="J834" s="86" t="n"/>
    </row>
    <row r="835">
      <c r="C835" s="86" t="inlineStr">
        <is>
          <t>False</t>
        </is>
      </c>
      <c r="D835" s="82" t="n">
        <v>45627.67538194444</v>
      </c>
      <c r="E835" s="82" t="n">
        <v>0.6398137416084866</v>
      </c>
      <c r="F835" s="82" t="n">
        <v>0.4377405681477673</v>
      </c>
      <c r="G835" s="82" t="n">
        <v>753</v>
      </c>
      <c r="H835" s="82" t="n">
        <v>0</v>
      </c>
      <c r="I835" s="86" t="n">
        <v>8.569271511635319e+18</v>
      </c>
      <c r="J835" s="86" t="n"/>
    </row>
    <row r="836">
      <c r="C836" s="86" t="inlineStr">
        <is>
          <t>False</t>
        </is>
      </c>
      <c r="D836" s="82" t="n">
        <v>45627.67539351852</v>
      </c>
      <c r="E836" s="82" t="n">
        <v>0.6462118790245714</v>
      </c>
      <c r="F836" s="82" t="n">
        <v>0.4464953795107227</v>
      </c>
      <c r="G836" s="82" t="n">
        <v>754</v>
      </c>
      <c r="H836" s="82" t="n">
        <v>0</v>
      </c>
      <c r="I836" s="86" t="n">
        <v>1.023736803015081e+19</v>
      </c>
      <c r="J836" s="86" t="n"/>
    </row>
    <row r="837">
      <c r="C837" s="86" t="inlineStr">
        <is>
          <t>False</t>
        </is>
      </c>
      <c r="D837" s="82" t="n">
        <v>45627.6754050926</v>
      </c>
      <c r="E837" s="82" t="n">
        <v>0.6139012850733429</v>
      </c>
      <c r="F837" s="82" t="n">
        <v>0.4286355643302938</v>
      </c>
      <c r="G837" s="82" t="n">
        <v>755</v>
      </c>
      <c r="H837" s="82" t="n">
        <v>0</v>
      </c>
      <c r="I837" s="86" t="n">
        <v>3.522332624427796e+18</v>
      </c>
      <c r="J837" s="86" t="n"/>
    </row>
    <row r="838">
      <c r="C838" s="86" t="inlineStr">
        <is>
          <t>False</t>
        </is>
      </c>
      <c r="D838" s="82" t="n">
        <v>45627.67541666667</v>
      </c>
      <c r="E838" s="82" t="n">
        <v>0.5832062208196757</v>
      </c>
      <c r="F838" s="82" t="n">
        <v>0.4200628530436879</v>
      </c>
      <c r="G838" s="82" t="n">
        <v>756</v>
      </c>
      <c r="H838" s="82" t="n">
        <v>0</v>
      </c>
      <c r="I838" s="86" t="n">
        <v>1.816649505947799e+19</v>
      </c>
      <c r="J838" s="86" t="n"/>
    </row>
    <row r="839">
      <c r="C839" s="86" t="inlineStr">
        <is>
          <t>False</t>
        </is>
      </c>
      <c r="D839" s="82" t="n">
        <v>45627.67542824074</v>
      </c>
      <c r="E839" s="82" t="n">
        <v>0.5890382830278724</v>
      </c>
      <c r="F839" s="82" t="n">
        <v>0.415862224513251</v>
      </c>
      <c r="G839" s="82" t="n">
        <v>757</v>
      </c>
      <c r="H839" s="82" t="n">
        <v>0</v>
      </c>
      <c r="I839" s="86" t="n">
        <v>5.887635638113561e+18</v>
      </c>
      <c r="J839" s="86" t="n"/>
    </row>
    <row r="840">
      <c r="C840" s="86" t="inlineStr">
        <is>
          <t>False</t>
        </is>
      </c>
      <c r="D840" s="82" t="n">
        <v>45627.67543981481</v>
      </c>
      <c r="E840" s="82" t="n">
        <v>0.5890382830278724</v>
      </c>
      <c r="F840" s="82" t="n">
        <v>0.4117036022681185</v>
      </c>
      <c r="G840" s="82" t="n">
        <v>758</v>
      </c>
      <c r="H840" s="82" t="n">
        <v>0</v>
      </c>
      <c r="I840" s="86" t="n">
        <v>8.170375906069012e+18</v>
      </c>
      <c r="J840" s="86" t="n"/>
    </row>
    <row r="841">
      <c r="C841" s="86" t="inlineStr">
        <is>
          <t>False</t>
        </is>
      </c>
      <c r="D841" s="82" t="n">
        <v>45627.67545138889</v>
      </c>
      <c r="E841" s="82" t="n">
        <v>0.5949286658581512</v>
      </c>
      <c r="F841" s="82" t="n">
        <v>0.4281717463588433</v>
      </c>
      <c r="G841" s="82" t="n">
        <v>759</v>
      </c>
      <c r="H841" s="82" t="n">
        <v>0</v>
      </c>
      <c r="I841" s="86" t="n">
        <v>8.377676992253253e+17</v>
      </c>
      <c r="J841" s="86" t="n"/>
    </row>
    <row r="842">
      <c r="C842" s="86" t="inlineStr">
        <is>
          <t>False</t>
        </is>
      </c>
      <c r="D842" s="82" t="n">
        <v>45627.67546296296</v>
      </c>
      <c r="E842" s="82" t="n">
        <v>0.5830300925409881</v>
      </c>
      <c r="F842" s="82" t="n">
        <v>0.4110448765044895</v>
      </c>
      <c r="G842" s="82" t="n">
        <v>760</v>
      </c>
      <c r="H842" s="82" t="n">
        <v>0</v>
      </c>
      <c r="I842" s="86" t="n">
        <v>1.612445252918374e+19</v>
      </c>
      <c r="J842" s="86" t="n"/>
    </row>
    <row r="843">
      <c r="C843" s="86" t="inlineStr">
        <is>
          <t>False</t>
        </is>
      </c>
      <c r="D843" s="82" t="n">
        <v>45627.67547453703</v>
      </c>
      <c r="E843" s="82" t="n">
        <v>0.5713694906901684</v>
      </c>
      <c r="F843" s="82" t="n">
        <v>0.4110448765044895</v>
      </c>
      <c r="G843" s="82" t="n">
        <v>761</v>
      </c>
      <c r="H843" s="82" t="n">
        <v>0</v>
      </c>
      <c r="I843" s="86" t="n">
        <v>1.035744773997601e+19</v>
      </c>
      <c r="J843" s="86" t="n"/>
    </row>
    <row r="844">
      <c r="C844" s="86" t="inlineStr">
        <is>
          <t>False</t>
        </is>
      </c>
      <c r="D844" s="82" t="n">
        <v>45627.67548611111</v>
      </c>
      <c r="E844" s="82" t="n">
        <v>0.5999379652246768</v>
      </c>
      <c r="F844" s="82" t="n">
        <v>0.3987135302093548</v>
      </c>
      <c r="G844" s="82" t="n">
        <v>762</v>
      </c>
      <c r="H844" s="82" t="n">
        <v>0</v>
      </c>
      <c r="I844" s="86" t="n">
        <v>7.688967518075634e+17</v>
      </c>
      <c r="J844" s="86" t="n"/>
    </row>
    <row r="845">
      <c r="C845" s="86" t="inlineStr">
        <is>
          <t>False</t>
        </is>
      </c>
      <c r="D845" s="82" t="n">
        <v>45627.67549768519</v>
      </c>
      <c r="E845" s="82" t="n">
        <v>0.6239354838336639</v>
      </c>
      <c r="F845" s="82" t="n">
        <v>0.4186492067198226</v>
      </c>
      <c r="G845" s="82" t="n">
        <v>763</v>
      </c>
      <c r="H845" s="82" t="n">
        <v>0</v>
      </c>
      <c r="I845" s="86" t="n">
        <v>1.754308552966121e+18</v>
      </c>
      <c r="J845" s="86" t="n"/>
    </row>
    <row r="846">
      <c r="C846" s="86" t="inlineStr">
        <is>
          <t>False</t>
        </is>
      </c>
      <c r="D846" s="82" t="n">
        <v>45627.67550925926</v>
      </c>
      <c r="E846" s="82" t="n">
        <v>0.6364141935103372</v>
      </c>
      <c r="F846" s="82" t="n">
        <v>0.4144627146526243</v>
      </c>
      <c r="G846" s="82" t="n">
        <v>764</v>
      </c>
      <c r="H846" s="82" t="n">
        <v>0</v>
      </c>
      <c r="I846" s="86" t="n">
        <v>1.681381398494917e+19</v>
      </c>
      <c r="J846" s="86" t="n"/>
    </row>
    <row r="847">
      <c r="C847" s="86" t="inlineStr">
        <is>
          <t>False</t>
        </is>
      </c>
      <c r="D847" s="82" t="n">
        <v>45627.67552083333</v>
      </c>
      <c r="E847" s="82" t="n">
        <v>0.6618707612507507</v>
      </c>
      <c r="F847" s="82" t="n">
        <v>0.4061734603595718</v>
      </c>
      <c r="G847" s="82" t="n">
        <v>765</v>
      </c>
      <c r="H847" s="82" t="n">
        <v>0</v>
      </c>
      <c r="I847" s="86" t="n">
        <v>4.562232490543323e+18</v>
      </c>
      <c r="J847" s="86" t="n"/>
    </row>
    <row r="848">
      <c r="C848" s="86" t="inlineStr">
        <is>
          <t>False</t>
        </is>
      </c>
      <c r="D848" s="82" t="n">
        <v>45627.6755324074</v>
      </c>
      <c r="E848" s="82" t="n">
        <v>0.6552520536382432</v>
      </c>
      <c r="F848" s="82" t="n">
        <v>0.4224203987739547</v>
      </c>
      <c r="G848" s="82" t="n">
        <v>766</v>
      </c>
      <c r="H848" s="82" t="n">
        <v>0</v>
      </c>
      <c r="I848" s="86" t="n">
        <v>1.467293061539397e+19</v>
      </c>
      <c r="J848" s="86" t="n"/>
    </row>
    <row r="849">
      <c r="C849" s="86" t="inlineStr">
        <is>
          <t>False</t>
        </is>
      </c>
      <c r="D849" s="82" t="n">
        <v>45627.67554398148</v>
      </c>
      <c r="E849" s="82" t="n">
        <v>0.6618045741746257</v>
      </c>
      <c r="F849" s="82" t="n">
        <v>0.4139719907984756</v>
      </c>
      <c r="G849" s="82" t="n">
        <v>767</v>
      </c>
      <c r="H849" s="82" t="n">
        <v>0</v>
      </c>
      <c r="I849" s="86" t="n">
        <v>3.337640516493872e+18</v>
      </c>
      <c r="J849" s="86" t="n"/>
    </row>
    <row r="850">
      <c r="C850" s="86" t="inlineStr">
        <is>
          <t>False</t>
        </is>
      </c>
      <c r="D850" s="82" t="n">
        <v>45627.67555555556</v>
      </c>
      <c r="E850" s="82" t="n">
        <v>0.6419504369493869</v>
      </c>
      <c r="F850" s="82" t="n">
        <v>0.4263911505224299</v>
      </c>
      <c r="G850" s="82" t="n">
        <v>768</v>
      </c>
      <c r="H850" s="82" t="n">
        <v>0</v>
      </c>
      <c r="I850" s="86" t="n">
        <v>1.239605261264444e+19</v>
      </c>
      <c r="J850" s="86" t="n"/>
    </row>
    <row r="851">
      <c r="C851" s="86" t="inlineStr">
        <is>
          <t>False</t>
        </is>
      </c>
      <c r="D851" s="82" t="n">
        <v>45627.67556712963</v>
      </c>
      <c r="E851" s="82" t="n">
        <v>0.6676284544273624</v>
      </c>
      <c r="F851" s="82" t="n">
        <v>0.4263911505224299</v>
      </c>
      <c r="G851" s="82" t="n">
        <v>769</v>
      </c>
      <c r="H851" s="82" t="n">
        <v>0</v>
      </c>
      <c r="I851" s="86" t="n">
        <v>6.686882118641121e+18</v>
      </c>
      <c r="J851" s="86" t="n"/>
    </row>
    <row r="852">
      <c r="C852" s="86" t="inlineStr">
        <is>
          <t>False</t>
        </is>
      </c>
      <c r="D852" s="82" t="n">
        <v>45627.6755787037</v>
      </c>
      <c r="E852" s="82" t="n">
        <v>0.6542758853388152</v>
      </c>
      <c r="F852" s="82" t="n">
        <v>0.4477107080485515</v>
      </c>
      <c r="G852" s="82" t="n">
        <v>770</v>
      </c>
      <c r="H852" s="82" t="n">
        <v>0</v>
      </c>
      <c r="I852" s="86" t="n">
        <v>1.161860856943475e+19</v>
      </c>
      <c r="J852" s="86" t="n"/>
    </row>
    <row r="853">
      <c r="C853" s="86" t="inlineStr">
        <is>
          <t>False</t>
        </is>
      </c>
      <c r="D853" s="82" t="n">
        <v>45627.67559027778</v>
      </c>
      <c r="E853" s="82" t="n">
        <v>0.647733126485427</v>
      </c>
      <c r="F853" s="82" t="n">
        <v>0.4477107080485515</v>
      </c>
      <c r="G853" s="82" t="n">
        <v>771</v>
      </c>
      <c r="H853" s="82" t="n">
        <v>0</v>
      </c>
      <c r="I853" s="86" t="n">
        <v>5.608699242414751e+18</v>
      </c>
      <c r="J853" s="86" t="n"/>
    </row>
    <row r="854">
      <c r="C854" s="86" t="inlineStr">
        <is>
          <t>False</t>
        </is>
      </c>
      <c r="D854" s="82" t="n">
        <v>45627.67560185185</v>
      </c>
      <c r="E854" s="82" t="n">
        <v>0.6801197828096984</v>
      </c>
      <c r="F854" s="82" t="n">
        <v>0.4253251726461239</v>
      </c>
      <c r="G854" s="82" t="n">
        <v>772</v>
      </c>
      <c r="H854" s="82" t="n">
        <v>0</v>
      </c>
      <c r="I854" s="86" t="n">
        <v>6.601584957646868e+18</v>
      </c>
      <c r="J854" s="86" t="n"/>
    </row>
    <row r="855">
      <c r="C855" s="86" t="inlineStr">
        <is>
          <t>False</t>
        </is>
      </c>
      <c r="D855" s="82" t="n">
        <v>45627.67561342593</v>
      </c>
      <c r="E855" s="82" t="n">
        <v>0.6801197828096984</v>
      </c>
      <c r="F855" s="82" t="n">
        <v>0.4083121657402789</v>
      </c>
      <c r="G855" s="82" t="n">
        <v>773</v>
      </c>
      <c r="H855" s="82" t="n">
        <v>0</v>
      </c>
      <c r="I855" s="86" t="n">
        <v>1.092280321253759e+19</v>
      </c>
      <c r="J855" s="86" t="n"/>
    </row>
    <row r="856">
      <c r="C856" s="86" t="inlineStr">
        <is>
          <t>False</t>
        </is>
      </c>
      <c r="D856" s="82" t="n">
        <v>45627.675625</v>
      </c>
      <c r="E856" s="82" t="n">
        <v>0.6665173871535044</v>
      </c>
      <c r="F856" s="82" t="n">
        <v>0.4246446523698901</v>
      </c>
      <c r="G856" s="82" t="n">
        <v>774</v>
      </c>
      <c r="H856" s="82" t="n">
        <v>0</v>
      </c>
      <c r="I856" s="86" t="n">
        <v>1.044265702908727e+19</v>
      </c>
      <c r="J856" s="86" t="n"/>
    </row>
    <row r="857">
      <c r="C857" s="86" t="inlineStr">
        <is>
          <t>False</t>
        </is>
      </c>
      <c r="D857" s="82" t="n">
        <v>45627.67563657407</v>
      </c>
      <c r="E857" s="82" t="n">
        <v>0.6731825610250395</v>
      </c>
      <c r="F857" s="82" t="n">
        <v>0.4161517593224923</v>
      </c>
      <c r="G857" s="82" t="n">
        <v>775</v>
      </c>
      <c r="H857" s="82" t="n">
        <v>0</v>
      </c>
      <c r="I857" s="86" t="n">
        <v>1.647189473615707e+19</v>
      </c>
      <c r="J857" s="86" t="n"/>
    </row>
    <row r="858">
      <c r="C858" s="86" t="inlineStr">
        <is>
          <t>False</t>
        </is>
      </c>
      <c r="D858" s="82" t="n">
        <v>45627.67564814815</v>
      </c>
      <c r="E858" s="82" t="n">
        <v>0.6664507354147891</v>
      </c>
      <c r="F858" s="82" t="n">
        <v>0.4161517593224923</v>
      </c>
      <c r="G858" s="82" t="n">
        <v>776</v>
      </c>
      <c r="H858" s="82" t="n">
        <v>0</v>
      </c>
      <c r="I858" s="86" t="n">
        <v>1.535340984396644e+19</v>
      </c>
      <c r="J858" s="86" t="n"/>
    </row>
    <row r="859">
      <c r="C859" s="86" t="inlineStr">
        <is>
          <t>False</t>
        </is>
      </c>
      <c r="D859" s="82" t="n">
        <v>45627.67565972222</v>
      </c>
      <c r="E859" s="82" t="n">
        <v>0.6331281986440496</v>
      </c>
      <c r="F859" s="82" t="n">
        <v>0.3995056889495925</v>
      </c>
      <c r="G859" s="82" t="n">
        <v>777</v>
      </c>
      <c r="H859" s="82" t="n">
        <v>0</v>
      </c>
      <c r="I859" s="86" t="n">
        <v>1.478069673256989e+19</v>
      </c>
      <c r="J859" s="86" t="n"/>
    </row>
    <row r="860">
      <c r="C860" s="86" t="inlineStr">
        <is>
          <t>False</t>
        </is>
      </c>
      <c r="D860" s="82" t="n">
        <v>45627.6756712963</v>
      </c>
      <c r="E860" s="82" t="n">
        <v>0.6394594806304901</v>
      </c>
      <c r="F860" s="82" t="n">
        <v>0.4035007458390885</v>
      </c>
      <c r="G860" s="82" t="n">
        <v>778</v>
      </c>
      <c r="H860" s="82" t="n">
        <v>0</v>
      </c>
      <c r="I860" s="86" t="n">
        <v>8.966139739577445e+18</v>
      </c>
      <c r="J860" s="86" t="n"/>
    </row>
    <row r="861">
      <c r="C861" s="86" t="inlineStr">
        <is>
          <t>False</t>
        </is>
      </c>
      <c r="D861" s="82" t="n">
        <v>45627.67568287037</v>
      </c>
      <c r="E861" s="82" t="n">
        <v>0.6650378598557097</v>
      </c>
      <c r="F861" s="82" t="n">
        <v>0.419640775672652</v>
      </c>
      <c r="G861" s="82" t="n">
        <v>779</v>
      </c>
      <c r="H861" s="82" t="n">
        <v>0</v>
      </c>
      <c r="I861" s="86" t="n">
        <v>1.870730543305019e+18</v>
      </c>
      <c r="J861" s="86" t="n"/>
    </row>
    <row r="862">
      <c r="C862" s="86" t="inlineStr">
        <is>
          <t>False</t>
        </is>
      </c>
      <c r="D862" s="82" t="n">
        <v>45627.67569444444</v>
      </c>
      <c r="E862" s="82" t="n">
        <v>0.6982897528484953</v>
      </c>
      <c r="F862" s="82" t="n">
        <v>0.411247960159199</v>
      </c>
      <c r="G862" s="82" t="n">
        <v>780</v>
      </c>
      <c r="H862" s="82" t="n">
        <v>0</v>
      </c>
      <c r="I862" s="86" t="n">
        <v>1.75788912710306e+19</v>
      </c>
      <c r="J862" s="86" t="n"/>
    </row>
    <row r="863">
      <c r="C863" s="86" t="inlineStr">
        <is>
          <t>False</t>
        </is>
      </c>
      <c r="D863" s="82" t="n">
        <v>45627.67570601852</v>
      </c>
      <c r="E863" s="82" t="n">
        <v>0.7262213429624351</v>
      </c>
      <c r="F863" s="82" t="n">
        <v>0.398910521354423</v>
      </c>
      <c r="G863" s="82" t="n">
        <v>781</v>
      </c>
      <c r="H863" s="82" t="n">
        <v>0</v>
      </c>
      <c r="I863" s="86" t="n">
        <v>7.882880519336814e+18</v>
      </c>
      <c r="J863" s="86" t="n"/>
    </row>
    <row r="864">
      <c r="C864" s="86" t="inlineStr">
        <is>
          <t>False</t>
        </is>
      </c>
      <c r="D864" s="82" t="n">
        <v>45627.6757175926</v>
      </c>
      <c r="E864" s="82" t="n">
        <v>0.7480079832513082</v>
      </c>
      <c r="F864" s="82" t="n">
        <v>0.382954100500246</v>
      </c>
      <c r="G864" s="82" t="n">
        <v>782</v>
      </c>
      <c r="H864" s="82" t="n">
        <v>0</v>
      </c>
      <c r="I864" s="86" t="n">
        <v>1.318022942089265e+19</v>
      </c>
      <c r="J864" s="86" t="n"/>
    </row>
    <row r="865">
      <c r="C865" s="86" t="inlineStr">
        <is>
          <t>False</t>
        </is>
      </c>
      <c r="D865" s="82" t="n">
        <v>45627.67572916667</v>
      </c>
      <c r="E865" s="82" t="n">
        <v>0.7480079832513082</v>
      </c>
      <c r="F865" s="82" t="n">
        <v>0.3791245594952435</v>
      </c>
      <c r="G865" s="82" t="n">
        <v>783</v>
      </c>
      <c r="H865" s="82" t="n">
        <v>0</v>
      </c>
      <c r="I865" s="86" t="n">
        <v>8.47757610520238e+18</v>
      </c>
      <c r="J865" s="86" t="n"/>
    </row>
    <row r="866">
      <c r="C866" s="86" t="inlineStr">
        <is>
          <t>False</t>
        </is>
      </c>
      <c r="D866" s="82" t="n">
        <v>45627.67574074074</v>
      </c>
      <c r="E866" s="82" t="n">
        <v>0.7854083824138737</v>
      </c>
      <c r="F866" s="82" t="n">
        <v>0.3942895418750533</v>
      </c>
      <c r="G866" s="82" t="n">
        <v>784</v>
      </c>
      <c r="H866" s="82" t="n">
        <v>0</v>
      </c>
      <c r="I866" s="86" t="n">
        <v>1.035267287405315e+19</v>
      </c>
      <c r="J866" s="86" t="n"/>
    </row>
    <row r="867">
      <c r="C867" s="86" t="inlineStr">
        <is>
          <t>False</t>
        </is>
      </c>
      <c r="D867" s="82" t="n">
        <v>45627.67575231481</v>
      </c>
      <c r="E867" s="82" t="n">
        <v>0.8168247177104286</v>
      </c>
      <c r="F867" s="82" t="n">
        <v>0.3982324372938038</v>
      </c>
      <c r="G867" s="82" t="n">
        <v>785</v>
      </c>
      <c r="H867" s="82" t="n">
        <v>0</v>
      </c>
      <c r="I867" s="86" t="n">
        <v>1.181764978104494e+19</v>
      </c>
      <c r="J867" s="86" t="n"/>
    </row>
    <row r="868">
      <c r="C868" s="86" t="inlineStr">
        <is>
          <t>False</t>
        </is>
      </c>
      <c r="D868" s="82" t="n">
        <v>45627.67576388889</v>
      </c>
      <c r="E868" s="82" t="n">
        <v>0.7759834818249072</v>
      </c>
      <c r="F868" s="82" t="n">
        <v>0.4101794104126179</v>
      </c>
      <c r="G868" s="82" t="n">
        <v>786</v>
      </c>
      <c r="H868" s="82" t="n">
        <v>0</v>
      </c>
      <c r="I868" s="86" t="n">
        <v>7.917196670294751e+18</v>
      </c>
      <c r="J868" s="86" t="n"/>
    </row>
    <row r="869">
      <c r="C869" s="86" t="inlineStr">
        <is>
          <t>False</t>
        </is>
      </c>
      <c r="D869" s="82" t="n">
        <v>45627.67577546297</v>
      </c>
      <c r="E869" s="82" t="n">
        <v>0.8070228210979035</v>
      </c>
      <c r="F869" s="82" t="n">
        <v>0.4060776163084918</v>
      </c>
      <c r="G869" s="82" t="n">
        <v>787</v>
      </c>
      <c r="H869" s="82" t="n">
        <v>0</v>
      </c>
      <c r="I869" s="86" t="n">
        <v>8.082013474273005e+18</v>
      </c>
      <c r="J869" s="86" t="n"/>
    </row>
    <row r="870">
      <c r="C870" s="86" t="inlineStr">
        <is>
          <t>False</t>
        </is>
      </c>
      <c r="D870" s="82" t="n">
        <v>45627.67578703703</v>
      </c>
      <c r="E870" s="82" t="n">
        <v>0.8231632775198615</v>
      </c>
      <c r="F870" s="82" t="n">
        <v>0.3979560639823219</v>
      </c>
      <c r="G870" s="82" t="n">
        <v>788</v>
      </c>
      <c r="H870" s="82" t="n">
        <v>0</v>
      </c>
      <c r="I870" s="86" t="n">
        <v>1.748627003848565e+19</v>
      </c>
      <c r="J870" s="86" t="n"/>
    </row>
    <row r="871">
      <c r="C871" s="86" t="inlineStr">
        <is>
          <t>False</t>
        </is>
      </c>
      <c r="D871" s="82" t="n">
        <v>45627.67579861111</v>
      </c>
      <c r="E871" s="82" t="n">
        <v>0.8149316447446628</v>
      </c>
      <c r="F871" s="82" t="n">
        <v>0.4098947459017916</v>
      </c>
      <c r="G871" s="82" t="n">
        <v>789</v>
      </c>
      <c r="H871" s="82" t="n">
        <v>0</v>
      </c>
      <c r="I871" s="86" t="n">
        <v>1.616183760473663e+19</v>
      </c>
      <c r="J871" s="86" t="n"/>
    </row>
    <row r="872">
      <c r="C872" s="86" t="inlineStr">
        <is>
          <t>False</t>
        </is>
      </c>
      <c r="D872" s="82" t="n">
        <v>45627.67581018519</v>
      </c>
      <c r="E872" s="82" t="n">
        <v>0.7823343789548763</v>
      </c>
      <c r="F872" s="82" t="n">
        <v>0.4016968509837557</v>
      </c>
      <c r="G872" s="82" t="n">
        <v>790</v>
      </c>
      <c r="H872" s="82" t="n">
        <v>0</v>
      </c>
      <c r="I872" s="86" t="n">
        <v>7.254461251728118e+18</v>
      </c>
      <c r="J872" s="86" t="n"/>
    </row>
    <row r="873">
      <c r="C873" s="86" t="inlineStr">
        <is>
          <t>False</t>
        </is>
      </c>
      <c r="D873" s="82" t="n">
        <v>45627.67582175926</v>
      </c>
      <c r="E873" s="82" t="n">
        <v>0.8214510979026202</v>
      </c>
      <c r="F873" s="82" t="n">
        <v>0.3816120084345679</v>
      </c>
      <c r="G873" s="82" t="n">
        <v>791</v>
      </c>
      <c r="H873" s="82" t="n">
        <v>0</v>
      </c>
      <c r="I873" s="86" t="n">
        <v>7.687370533749358e+18</v>
      </c>
      <c r="J873" s="86" t="n"/>
    </row>
    <row r="874">
      <c r="C874" s="86" t="inlineStr">
        <is>
          <t>False</t>
        </is>
      </c>
      <c r="D874" s="82" t="n">
        <v>45627.67583333333</v>
      </c>
      <c r="E874" s="82" t="n">
        <v>0.7803785430074891</v>
      </c>
      <c r="F874" s="82" t="n">
        <v>0.3739797682658766</v>
      </c>
      <c r="G874" s="82" t="n">
        <v>792</v>
      </c>
      <c r="H874" s="82" t="n">
        <v>0</v>
      </c>
      <c r="I874" s="86" t="n">
        <v>1.211969175163855e+19</v>
      </c>
      <c r="J874" s="86" t="n"/>
    </row>
    <row r="875">
      <c r="C875" s="86" t="inlineStr">
        <is>
          <t>False</t>
        </is>
      </c>
      <c r="D875" s="82" t="n">
        <v>45627.6758449074</v>
      </c>
      <c r="E875" s="82" t="n">
        <v>0.7725747575774142</v>
      </c>
      <c r="F875" s="82" t="n">
        <v>0.3627603752179003</v>
      </c>
      <c r="G875" s="82" t="n">
        <v>793</v>
      </c>
      <c r="H875" s="82" t="n">
        <v>0</v>
      </c>
      <c r="I875" s="86" t="n">
        <v>1.062719720649312e+19</v>
      </c>
      <c r="J875" s="86" t="n"/>
    </row>
    <row r="876">
      <c r="C876" s="86" t="inlineStr">
        <is>
          <t>False</t>
        </is>
      </c>
      <c r="D876" s="82" t="n">
        <v>45627.67585648148</v>
      </c>
      <c r="E876" s="82" t="n">
        <v>0.811203495456285</v>
      </c>
      <c r="F876" s="82" t="n">
        <v>0.3772707902266163</v>
      </c>
      <c r="G876" s="82" t="n">
        <v>794</v>
      </c>
      <c r="H876" s="82" t="n">
        <v>0</v>
      </c>
      <c r="I876" s="86" t="n">
        <v>8.241955344324219e+18</v>
      </c>
      <c r="J876" s="86" t="n"/>
    </row>
    <row r="877">
      <c r="C877" s="86" t="inlineStr">
        <is>
          <t>False</t>
        </is>
      </c>
      <c r="D877" s="82" t="n">
        <v>45627.67586805556</v>
      </c>
      <c r="E877" s="82" t="n">
        <v>0.7949794255471593</v>
      </c>
      <c r="F877" s="82" t="n">
        <v>0.3961343297379472</v>
      </c>
      <c r="G877" s="82" t="n">
        <v>795</v>
      </c>
      <c r="H877" s="82" t="n">
        <v>0</v>
      </c>
      <c r="I877" s="86" t="n">
        <v>6.454848763596489e+18</v>
      </c>
      <c r="J877" s="86" t="n"/>
    </row>
    <row r="878">
      <c r="C878" s="86" t="inlineStr">
        <is>
          <t>False</t>
        </is>
      </c>
      <c r="D878" s="82" t="n">
        <v>45627.67587962963</v>
      </c>
      <c r="E878" s="82" t="n">
        <v>0.7631802485252729</v>
      </c>
      <c r="F878" s="82" t="n">
        <v>0.4000956730353266</v>
      </c>
      <c r="G878" s="82" t="n">
        <v>796</v>
      </c>
      <c r="H878" s="82" t="n">
        <v>0</v>
      </c>
      <c r="I878" s="86" t="n">
        <v>1.600164574802749e+19</v>
      </c>
      <c r="J878" s="86" t="n"/>
    </row>
    <row r="879">
      <c r="C879" s="86" t="inlineStr">
        <is>
          <t>False</t>
        </is>
      </c>
      <c r="D879" s="82" t="n">
        <v>45627.6758912037</v>
      </c>
      <c r="E879" s="82" t="n">
        <v>0.7402848410695146</v>
      </c>
      <c r="F879" s="82" t="n">
        <v>0.4120985432263865</v>
      </c>
      <c r="G879" s="82" t="n">
        <v>797</v>
      </c>
      <c r="H879" s="82" t="n">
        <v>0</v>
      </c>
      <c r="I879" s="86" t="n">
        <v>1.843564389863122e+19</v>
      </c>
      <c r="J879" s="86" t="n"/>
    </row>
    <row r="880">
      <c r="C880" s="86" t="inlineStr">
        <is>
          <t>False</t>
        </is>
      </c>
      <c r="D880" s="82" t="n">
        <v>45627.67590277778</v>
      </c>
      <c r="E880" s="82" t="n">
        <v>0.7254791442481243</v>
      </c>
      <c r="F880" s="82" t="n">
        <v>0.4203405140909142</v>
      </c>
      <c r="G880" s="82" t="n">
        <v>798</v>
      </c>
      <c r="H880" s="82" t="n">
        <v>0</v>
      </c>
      <c r="I880" s="86" t="n">
        <v>8.892756204911352e+18</v>
      </c>
      <c r="J880" s="86" t="n"/>
    </row>
    <row r="881">
      <c r="C881" s="86" t="inlineStr">
        <is>
          <t>False</t>
        </is>
      </c>
      <c r="D881" s="82" t="n">
        <v>45627.67591435185</v>
      </c>
      <c r="E881" s="82" t="n">
        <v>0.7327339356906055</v>
      </c>
      <c r="F881" s="82" t="n">
        <v>0.4287473243727325</v>
      </c>
      <c r="G881" s="82" t="n">
        <v>799</v>
      </c>
      <c r="H881" s="82" t="n">
        <v>0</v>
      </c>
      <c r="I881" s="86" t="n">
        <v>1.818214294479069e+19</v>
      </c>
      <c r="J881" s="86" t="n"/>
    </row>
    <row r="882">
      <c r="C882" s="86" t="inlineStr">
        <is>
          <t>False</t>
        </is>
      </c>
      <c r="D882" s="82" t="n">
        <v>45627.67592592593</v>
      </c>
      <c r="E882" s="82" t="n">
        <v>0.7547159537613237</v>
      </c>
      <c r="F882" s="82" t="n">
        <v>0.4458972173476418</v>
      </c>
      <c r="G882" s="82" t="n">
        <v>800</v>
      </c>
      <c r="H882" s="82" t="n">
        <v>0</v>
      </c>
      <c r="I882" s="86" t="n">
        <v>3.546929329963228e+18</v>
      </c>
      <c r="J882" s="86" t="n"/>
    </row>
    <row r="883">
      <c r="C883" s="86" t="inlineStr">
        <is>
          <t>False</t>
        </is>
      </c>
      <c r="D883" s="82" t="n">
        <v>45627.6759375</v>
      </c>
      <c r="E883" s="82" t="n">
        <v>0.7773574323741634</v>
      </c>
      <c r="F883" s="82" t="n">
        <v>0.4369792730006889</v>
      </c>
      <c r="G883" s="82" t="n">
        <v>801</v>
      </c>
      <c r="H883" s="82" t="n">
        <v>0</v>
      </c>
      <c r="I883" s="86" t="n">
        <v>8.602538957080211e+18</v>
      </c>
      <c r="J883" s="86" t="n"/>
    </row>
    <row r="884">
      <c r="C884" s="86" t="inlineStr">
        <is>
          <t>False</t>
        </is>
      </c>
      <c r="D884" s="82" t="n">
        <v>45627.67594907407</v>
      </c>
      <c r="E884" s="82" t="n">
        <v>0.7462631350791968</v>
      </c>
      <c r="F884" s="82" t="n">
        <v>0.4544584439207165</v>
      </c>
      <c r="G884" s="82" t="n">
        <v>802</v>
      </c>
      <c r="H884" s="82" t="n">
        <v>0</v>
      </c>
      <c r="I884" s="86" t="n">
        <v>1.423953089829855e+19</v>
      </c>
      <c r="J884" s="86" t="n"/>
    </row>
    <row r="885">
      <c r="C885" s="86" t="inlineStr">
        <is>
          <t>False</t>
        </is>
      </c>
      <c r="D885" s="82" t="n">
        <v>45627.67596064815</v>
      </c>
      <c r="E885" s="82" t="n">
        <v>0.7238752410268209</v>
      </c>
      <c r="F885" s="82" t="n">
        <v>0.4590030283599237</v>
      </c>
      <c r="G885" s="82" t="n">
        <v>803</v>
      </c>
      <c r="H885" s="82" t="n">
        <v>0</v>
      </c>
      <c r="I885" s="86" t="n">
        <v>4.82143037990835e+18</v>
      </c>
      <c r="J885" s="86" t="n"/>
    </row>
    <row r="886">
      <c r="C886" s="86" t="inlineStr">
        <is>
          <t>False</t>
        </is>
      </c>
      <c r="D886" s="82" t="n">
        <v>45627.67597222222</v>
      </c>
      <c r="E886" s="82" t="n">
        <v>0.7383527458473573</v>
      </c>
      <c r="F886" s="82" t="n">
        <v>0.4452329375091259</v>
      </c>
      <c r="G886" s="82" t="n">
        <v>804</v>
      </c>
      <c r="H886" s="82" t="n">
        <v>0</v>
      </c>
      <c r="I886" s="86" t="n">
        <v>8.204991880694667e+18</v>
      </c>
      <c r="J886" s="86" t="n"/>
    </row>
    <row r="887">
      <c r="C887" s="86" t="inlineStr">
        <is>
          <t>False</t>
        </is>
      </c>
      <c r="D887" s="82" t="n">
        <v>45627.6759837963</v>
      </c>
      <c r="E887" s="82" t="n">
        <v>0.7309692183888837</v>
      </c>
      <c r="F887" s="82" t="n">
        <v>0.4674945843845823</v>
      </c>
      <c r="G887" s="82" t="n">
        <v>805</v>
      </c>
      <c r="H887" s="82" t="n">
        <v>0</v>
      </c>
      <c r="I887" s="86" t="n">
        <v>3.652145707858167e+18</v>
      </c>
      <c r="J887" s="86" t="n"/>
    </row>
    <row r="888">
      <c r="C888" s="86" t="inlineStr">
        <is>
          <t>False</t>
        </is>
      </c>
      <c r="D888" s="82" t="n">
        <v>45627.67599537037</v>
      </c>
      <c r="E888" s="82" t="n">
        <v>0.7602079871244392</v>
      </c>
      <c r="F888" s="82" t="n">
        <v>0.4721695302284281</v>
      </c>
      <c r="G888" s="82" t="n">
        <v>806</v>
      </c>
      <c r="H888" s="82" t="n">
        <v>0</v>
      </c>
      <c r="I888" s="86" t="n">
        <v>4.216185931979529e+18</v>
      </c>
      <c r="J888" s="86" t="n"/>
    </row>
    <row r="889">
      <c r="C889" s="86" t="inlineStr">
        <is>
          <t>False</t>
        </is>
      </c>
      <c r="D889" s="82" t="n">
        <v>45627.67600694444</v>
      </c>
      <c r="E889" s="82" t="n">
        <v>0.7221975877682172</v>
      </c>
      <c r="F889" s="82" t="n">
        <v>0.4768912255307124</v>
      </c>
      <c r="G889" s="82" t="n">
        <v>807</v>
      </c>
      <c r="H889" s="82" t="n">
        <v>0</v>
      </c>
      <c r="I889" s="86" t="n">
        <v>5.32812024477116e+18</v>
      </c>
      <c r="J889" s="86" t="n"/>
    </row>
    <row r="890">
      <c r="C890" s="86" t="inlineStr">
        <is>
          <t>False</t>
        </is>
      </c>
      <c r="D890" s="82" t="n">
        <v>45627.67601851852</v>
      </c>
      <c r="E890" s="82" t="n">
        <v>0.7366415395235816</v>
      </c>
      <c r="F890" s="82" t="n">
        <v>0.4578155765094839</v>
      </c>
      <c r="G890" s="82" t="n">
        <v>808</v>
      </c>
      <c r="H890" s="82" t="n">
        <v>0</v>
      </c>
      <c r="I890" s="86" t="n">
        <v>1.978576529460497e+18</v>
      </c>
      <c r="J890" s="86" t="n"/>
    </row>
    <row r="891">
      <c r="C891" s="86" t="inlineStr">
        <is>
          <t>False</t>
        </is>
      </c>
      <c r="D891" s="82" t="n">
        <v>45627.6760300926</v>
      </c>
      <c r="E891" s="82" t="n">
        <v>0.72190870873311</v>
      </c>
      <c r="F891" s="82" t="n">
        <v>0.4761281995698633</v>
      </c>
      <c r="G891" s="82" t="n">
        <v>809</v>
      </c>
      <c r="H891" s="82" t="n">
        <v>0</v>
      </c>
      <c r="I891" s="86" t="n">
        <v>5.771522393236861e+18</v>
      </c>
      <c r="J891" s="86" t="n"/>
    </row>
    <row r="892">
      <c r="C892" s="86" t="inlineStr">
        <is>
          <t>False</t>
        </is>
      </c>
      <c r="D892" s="82" t="n">
        <v>45627.67604166667</v>
      </c>
      <c r="E892" s="82" t="n">
        <v>0.7074705345584478</v>
      </c>
      <c r="F892" s="82" t="n">
        <v>0.4808894815655619</v>
      </c>
      <c r="G892" s="82" t="n">
        <v>810</v>
      </c>
      <c r="H892" s="82" t="n">
        <v>0</v>
      </c>
      <c r="I892" s="86" t="n">
        <v>5.621282383999545e+18</v>
      </c>
      <c r="J892" s="86" t="n"/>
    </row>
    <row r="893">
      <c r="C893" s="86" t="inlineStr">
        <is>
          <t>False</t>
        </is>
      </c>
      <c r="D893" s="82" t="n">
        <v>45627.67605324074</v>
      </c>
      <c r="E893" s="82" t="n">
        <v>0.7074705345584478</v>
      </c>
      <c r="F893" s="82" t="n">
        <v>0.50493395564384</v>
      </c>
      <c r="G893" s="82" t="n">
        <v>811</v>
      </c>
      <c r="H893" s="82" t="n">
        <v>0</v>
      </c>
      <c r="I893" s="86" t="n">
        <v>8.264474693699389e+18</v>
      </c>
      <c r="J893" s="86" t="n"/>
    </row>
    <row r="894">
      <c r="C894" s="86" t="inlineStr">
        <is>
          <t>False</t>
        </is>
      </c>
      <c r="D894" s="82" t="n">
        <v>45627.67606481481</v>
      </c>
      <c r="E894" s="82" t="n">
        <v>0.7216199452496167</v>
      </c>
      <c r="F894" s="82" t="n">
        <v>0.4948352765309632</v>
      </c>
      <c r="G894" s="82" t="n">
        <v>812</v>
      </c>
      <c r="H894" s="82" t="n">
        <v>0</v>
      </c>
      <c r="I894" s="86" t="n">
        <v>3.889632661653467e+18</v>
      </c>
      <c r="J894" s="86" t="n"/>
    </row>
    <row r="895">
      <c r="C895" s="86" t="inlineStr">
        <is>
          <t>False</t>
        </is>
      </c>
      <c r="D895" s="82" t="n">
        <v>45627.67607638889</v>
      </c>
      <c r="E895" s="82" t="n">
        <v>0.7144037457971205</v>
      </c>
      <c r="F895" s="82" t="n">
        <v>0.5047319820615824</v>
      </c>
      <c r="G895" s="82" t="n">
        <v>813</v>
      </c>
      <c r="H895" s="82" t="n">
        <v>0</v>
      </c>
      <c r="I895" s="86" t="n">
        <v>4.161657767388659e+18</v>
      </c>
      <c r="J895" s="86" t="n"/>
    </row>
    <row r="896">
      <c r="C896" s="86" t="inlineStr">
        <is>
          <t>False</t>
        </is>
      </c>
      <c r="D896" s="82" t="n">
        <v>45627.67608796297</v>
      </c>
      <c r="E896" s="82" t="n">
        <v>0.6929716334232069</v>
      </c>
      <c r="F896" s="82" t="n">
        <v>0.4794953829585033</v>
      </c>
      <c r="G896" s="82" t="n">
        <v>814</v>
      </c>
      <c r="H896" s="82" t="n">
        <v>0</v>
      </c>
      <c r="I896" s="86" t="n">
        <v>1.289606038641154e+18</v>
      </c>
      <c r="J896" s="86" t="n"/>
    </row>
    <row r="897">
      <c r="C897" s="86" t="inlineStr">
        <is>
          <t>False</t>
        </is>
      </c>
      <c r="D897" s="82" t="n">
        <v>45627.67609953704</v>
      </c>
      <c r="E897" s="82" t="n">
        <v>0.7206904987601352</v>
      </c>
      <c r="F897" s="82" t="n">
        <v>0.4699054752993333</v>
      </c>
      <c r="G897" s="82" t="n">
        <v>815</v>
      </c>
      <c r="H897" s="82" t="n">
        <v>0</v>
      </c>
      <c r="I897" s="86" t="n">
        <v>1.669832801278589e+18</v>
      </c>
      <c r="J897" s="86" t="n"/>
    </row>
    <row r="898">
      <c r="C898" s="86" t="inlineStr">
        <is>
          <t>False</t>
        </is>
      </c>
      <c r="D898" s="82" t="n">
        <v>45627.67611111111</v>
      </c>
      <c r="E898" s="82" t="n">
        <v>0.7134835937725339</v>
      </c>
      <c r="F898" s="82" t="n">
        <v>0.4840026395583133</v>
      </c>
      <c r="G898" s="82" t="n">
        <v>816</v>
      </c>
      <c r="H898" s="82" t="n">
        <v>0</v>
      </c>
      <c r="I898" s="86" t="n">
        <v>1.272716051623977e+19</v>
      </c>
      <c r="J898" s="86" t="n"/>
    </row>
    <row r="899">
      <c r="C899" s="86" t="inlineStr">
        <is>
          <t>False</t>
        </is>
      </c>
      <c r="D899" s="82" t="n">
        <v>45627.67612268519</v>
      </c>
      <c r="E899" s="82" t="n">
        <v>0.7348881015857099</v>
      </c>
      <c r="F899" s="82" t="n">
        <v>0.4985227187450627</v>
      </c>
      <c r="G899" s="82" t="n">
        <v>817</v>
      </c>
      <c r="H899" s="82" t="n">
        <v>0</v>
      </c>
      <c r="I899" s="86" t="n">
        <v>8.36209101106591e+18</v>
      </c>
      <c r="J899" s="86" t="n"/>
    </row>
    <row r="900">
      <c r="C900" s="86" t="inlineStr">
        <is>
          <t>False</t>
        </is>
      </c>
      <c r="D900" s="82" t="n">
        <v>45627.67613425926</v>
      </c>
      <c r="E900" s="82" t="n">
        <v>0.7128414585381386</v>
      </c>
      <c r="F900" s="82" t="n">
        <v>0.4735965828078095</v>
      </c>
      <c r="G900" s="82" t="n">
        <v>818</v>
      </c>
      <c r="H900" s="82" t="n">
        <v>0</v>
      </c>
      <c r="I900" s="86" t="n">
        <v>1.17709647582431e+19</v>
      </c>
      <c r="J900" s="86" t="n"/>
    </row>
    <row r="901">
      <c r="C901" s="86" t="inlineStr">
        <is>
          <t>False</t>
        </is>
      </c>
      <c r="D901" s="82" t="n">
        <v>45627.67614583333</v>
      </c>
      <c r="E901" s="82" t="n">
        <v>0.7484835314650455</v>
      </c>
      <c r="F901" s="82" t="n">
        <v>0.4641246511516533</v>
      </c>
      <c r="G901" s="82" t="n">
        <v>819</v>
      </c>
      <c r="H901" s="82" t="n">
        <v>0</v>
      </c>
      <c r="I901" s="86" t="n">
        <v>1.763023390924367e+19</v>
      </c>
      <c r="J901" s="86" t="n"/>
    </row>
    <row r="902">
      <c r="C902" s="86" t="inlineStr">
        <is>
          <t>False</t>
        </is>
      </c>
      <c r="D902" s="82" t="n">
        <v>45627.6761574074</v>
      </c>
      <c r="E902" s="82" t="n">
        <v>0.7260290255210942</v>
      </c>
      <c r="F902" s="82" t="n">
        <v>0.4409184185940706</v>
      </c>
      <c r="G902" s="82" t="n">
        <v>820</v>
      </c>
      <c r="H902" s="82" t="n">
        <v>0</v>
      </c>
      <c r="I902" s="86" t="n">
        <v>1.250639386742552e+19</v>
      </c>
      <c r="J902" s="86" t="n"/>
    </row>
    <row r="903">
      <c r="C903" s="86" t="inlineStr">
        <is>
          <t>False</t>
        </is>
      </c>
      <c r="D903" s="82" t="n">
        <v>45627.67616898148</v>
      </c>
      <c r="E903" s="82" t="n">
        <v>0.7115084450106722</v>
      </c>
      <c r="F903" s="82" t="n">
        <v>0.449736786965952</v>
      </c>
      <c r="G903" s="82" t="n">
        <v>821</v>
      </c>
      <c r="H903" s="82" t="n">
        <v>0</v>
      </c>
      <c r="I903" s="86" t="n">
        <v>4.18041573633403e+18</v>
      </c>
      <c r="J903" s="86" t="n"/>
    </row>
    <row r="904">
      <c r="C904" s="86" t="inlineStr">
        <is>
          <t>False</t>
        </is>
      </c>
      <c r="D904" s="82" t="n">
        <v>45627.67618055556</v>
      </c>
      <c r="E904" s="82" t="n">
        <v>0.718623529460779</v>
      </c>
      <c r="F904" s="82" t="n">
        <v>0.440742051226633</v>
      </c>
      <c r="G904" s="82" t="n">
        <v>822</v>
      </c>
      <c r="H904" s="82" t="n">
        <v>0</v>
      </c>
      <c r="I904" s="86" t="n">
        <v>1.729465763292142e+19</v>
      </c>
      <c r="J904" s="86" t="n"/>
    </row>
    <row r="905">
      <c r="C905" s="86" t="inlineStr">
        <is>
          <t>False</t>
        </is>
      </c>
      <c r="D905" s="82" t="n">
        <v>45627.67619212963</v>
      </c>
      <c r="E905" s="82" t="n">
        <v>0.754554705933818</v>
      </c>
      <c r="F905" s="82" t="n">
        <v>0.4583717332756984</v>
      </c>
      <c r="G905" s="82" t="n">
        <v>823</v>
      </c>
      <c r="H905" s="82" t="n">
        <v>0</v>
      </c>
      <c r="I905" s="86" t="n">
        <v>9.813539359452375e+18</v>
      </c>
      <c r="J905" s="86" t="n"/>
    </row>
    <row r="906">
      <c r="C906" s="86" t="inlineStr">
        <is>
          <t>False</t>
        </is>
      </c>
      <c r="D906" s="82" t="n">
        <v>45627.6762037037</v>
      </c>
      <c r="E906" s="82" t="n">
        <v>0.754554705933818</v>
      </c>
      <c r="F906" s="82" t="n">
        <v>0.4492042986101844</v>
      </c>
      <c r="G906" s="82" t="n">
        <v>824</v>
      </c>
      <c r="H906" s="82" t="n">
        <v>0</v>
      </c>
      <c r="I906" s="86" t="n">
        <v>1.451754807469617e+18</v>
      </c>
      <c r="J906" s="86" t="n"/>
    </row>
    <row r="907">
      <c r="C907" s="86" t="inlineStr">
        <is>
          <t>False</t>
        </is>
      </c>
      <c r="D907" s="82" t="n">
        <v>45627.67621527778</v>
      </c>
      <c r="E907" s="82" t="n">
        <v>0.754554705933818</v>
      </c>
      <c r="F907" s="82" t="n">
        <v>0.4716645135406937</v>
      </c>
      <c r="G907" s="82" t="n">
        <v>825</v>
      </c>
      <c r="H907" s="82" t="n">
        <v>0</v>
      </c>
      <c r="I907" s="86" t="n">
        <v>1.752397889767717e+19</v>
      </c>
      <c r="J907" s="86" t="n"/>
    </row>
    <row r="908">
      <c r="C908" s="86" t="inlineStr">
        <is>
          <t>False</t>
        </is>
      </c>
      <c r="D908" s="82" t="n">
        <v>45627.67622685185</v>
      </c>
      <c r="E908" s="82" t="n">
        <v>0.7847368941711708</v>
      </c>
      <c r="F908" s="82" t="n">
        <v>0.448081287863659</v>
      </c>
      <c r="G908" s="82" t="n">
        <v>826</v>
      </c>
      <c r="H908" s="82" t="n">
        <v>0</v>
      </c>
      <c r="I908" s="86" t="n">
        <v>1.799025703690472e+19</v>
      </c>
      <c r="J908" s="86" t="n"/>
    </row>
    <row r="909">
      <c r="C909" s="86" t="inlineStr">
        <is>
          <t>False</t>
        </is>
      </c>
      <c r="D909" s="82" t="n">
        <v>45627.67623842593</v>
      </c>
      <c r="E909" s="82" t="n">
        <v>0.8004316320545942</v>
      </c>
      <c r="F909" s="82" t="n">
        <v>0.4615237264995687</v>
      </c>
      <c r="G909" s="82" t="n">
        <v>827</v>
      </c>
      <c r="H909" s="82" t="n">
        <v>0</v>
      </c>
      <c r="I909" s="86" t="n">
        <v>1.239686474443906e+19</v>
      </c>
      <c r="J909" s="86" t="n"/>
    </row>
    <row r="910">
      <c r="C910" s="86" t="inlineStr">
        <is>
          <t>False</t>
        </is>
      </c>
      <c r="D910" s="82" t="n">
        <v>45627.67625</v>
      </c>
      <c r="E910" s="82" t="n">
        <v>0.7604100504518645</v>
      </c>
      <c r="F910" s="82" t="n">
        <v>0.4569084892345731</v>
      </c>
      <c r="G910" s="82" t="n">
        <v>828</v>
      </c>
      <c r="H910" s="82" t="n">
        <v>0</v>
      </c>
      <c r="I910" s="86" t="n">
        <v>1.39541876008086e+19</v>
      </c>
      <c r="J910" s="86" t="n"/>
    </row>
    <row r="911">
      <c r="C911" s="86" t="inlineStr">
        <is>
          <t>False</t>
        </is>
      </c>
      <c r="D911" s="82" t="n">
        <v>45627.67626157407</v>
      </c>
      <c r="E911" s="82" t="n">
        <v>0.7604100504518645</v>
      </c>
      <c r="F911" s="82" t="n">
        <v>0.4569084892345731</v>
      </c>
      <c r="G911" s="82" t="n">
        <v>829</v>
      </c>
      <c r="H911" s="82" t="n">
        <v>0</v>
      </c>
      <c r="I911" s="86" t="n">
        <v>1.495298323675097e+19</v>
      </c>
      <c r="J911" s="86" t="n"/>
    </row>
    <row r="912">
      <c r="C912" s="86" t="inlineStr">
        <is>
          <t>False</t>
        </is>
      </c>
      <c r="D912" s="82" t="n">
        <v>45627.67627314815</v>
      </c>
      <c r="E912" s="82" t="n">
        <v>0.7528059499473458</v>
      </c>
      <c r="F912" s="82" t="n">
        <v>0.4614775741269188</v>
      </c>
      <c r="G912" s="82" t="n">
        <v>830</v>
      </c>
      <c r="H912" s="82" t="n">
        <v>0</v>
      </c>
      <c r="I912" s="86" t="n">
        <v>1.055092692705816e+19</v>
      </c>
      <c r="J912" s="86" t="n"/>
    </row>
    <row r="913">
      <c r="C913" s="86" t="inlineStr">
        <is>
          <t>False</t>
        </is>
      </c>
      <c r="D913" s="82" t="n">
        <v>45627.67628472222</v>
      </c>
      <c r="E913" s="82" t="n">
        <v>0.7753901284457663</v>
      </c>
      <c r="F913" s="82" t="n">
        <v>0.4522480226443804</v>
      </c>
      <c r="G913" s="82" t="n">
        <v>831</v>
      </c>
      <c r="H913" s="82" t="n">
        <v>0</v>
      </c>
      <c r="I913" s="86" t="n">
        <v>1.213000628273141e+19</v>
      </c>
      <c r="J913" s="86" t="n"/>
    </row>
    <row r="914">
      <c r="C914" s="86" t="inlineStr">
        <is>
          <t>False</t>
        </is>
      </c>
      <c r="D914" s="82" t="n">
        <v>45627.6762962963</v>
      </c>
      <c r="E914" s="82" t="n">
        <v>0.8064057335835969</v>
      </c>
      <c r="F914" s="82" t="n">
        <v>0.4703379435501556</v>
      </c>
      <c r="G914" s="82" t="n">
        <v>832</v>
      </c>
      <c r="H914" s="82" t="n">
        <v>0</v>
      </c>
      <c r="I914" s="86" t="n">
        <v>6.889306491308703e+18</v>
      </c>
      <c r="J914" s="86" t="n"/>
    </row>
    <row r="915">
      <c r="C915" s="86" t="inlineStr">
        <is>
          <t>False</t>
        </is>
      </c>
      <c r="D915" s="82" t="n">
        <v>45627.67630787037</v>
      </c>
      <c r="E915" s="82" t="n">
        <v>0.766085446904417</v>
      </c>
      <c r="F915" s="82" t="n">
        <v>0.4938548407276634</v>
      </c>
      <c r="G915" s="82" t="n">
        <v>833</v>
      </c>
      <c r="H915" s="82" t="n">
        <v>0</v>
      </c>
      <c r="I915" s="86" t="n">
        <v>8.883275733154538e+18</v>
      </c>
      <c r="J915" s="86" t="n"/>
    </row>
    <row r="916">
      <c r="C916" s="86" t="inlineStr">
        <is>
          <t>False</t>
        </is>
      </c>
      <c r="D916" s="82" t="n">
        <v>45627.67631944444</v>
      </c>
      <c r="E916" s="82" t="n">
        <v>0.7737463013734612</v>
      </c>
      <c r="F916" s="82" t="n">
        <v>0.4839777439131102</v>
      </c>
      <c r="G916" s="82" t="n">
        <v>834</v>
      </c>
      <c r="H916" s="82" t="n">
        <v>0</v>
      </c>
      <c r="I916" s="86" t="n">
        <v>1.0100375194107e+19</v>
      </c>
      <c r="J916" s="86" t="n"/>
    </row>
    <row r="917">
      <c r="C917" s="86" t="inlineStr">
        <is>
          <t>False</t>
        </is>
      </c>
      <c r="D917" s="82" t="n">
        <v>45627.67633101852</v>
      </c>
      <c r="E917" s="82" t="n">
        <v>0.7814837643871958</v>
      </c>
      <c r="F917" s="82" t="n">
        <v>0.4984970762305035</v>
      </c>
      <c r="G917" s="82" t="n">
        <v>835</v>
      </c>
      <c r="H917" s="82" t="n">
        <v>0</v>
      </c>
      <c r="I917" s="86" t="n">
        <v>9.400770798528655e+18</v>
      </c>
      <c r="J917" s="86" t="n"/>
    </row>
    <row r="918">
      <c r="C918" s="86" t="inlineStr">
        <is>
          <t>False</t>
        </is>
      </c>
      <c r="D918" s="82" t="n">
        <v>45627.67634259259</v>
      </c>
      <c r="E918" s="82" t="n">
        <v>0.7971134396749397</v>
      </c>
      <c r="F918" s="82" t="n">
        <v>0.5184369592797237</v>
      </c>
      <c r="G918" s="82" t="n">
        <v>836</v>
      </c>
      <c r="H918" s="82" t="n">
        <v>0</v>
      </c>
      <c r="I918" s="86" t="n">
        <v>1.313511581351897e+19</v>
      </c>
      <c r="J918" s="86" t="n"/>
    </row>
    <row r="919">
      <c r="C919" s="86" t="inlineStr">
        <is>
          <t>False</t>
        </is>
      </c>
      <c r="D919" s="82" t="n">
        <v>45627.67635416667</v>
      </c>
      <c r="E919" s="82" t="n">
        <v>0.8289979772619374</v>
      </c>
      <c r="F919" s="82" t="n">
        <v>0.4976994809085347</v>
      </c>
      <c r="G919" s="82" t="n">
        <v>837</v>
      </c>
      <c r="H919" s="82" t="n">
        <v>0</v>
      </c>
      <c r="I919" s="86" t="n">
        <v>9.210719282281363e+17</v>
      </c>
      <c r="J919" s="86" t="n"/>
    </row>
    <row r="920">
      <c r="C920" s="86" t="inlineStr">
        <is>
          <t>False</t>
        </is>
      </c>
      <c r="D920" s="82" t="n">
        <v>45627.67636574074</v>
      </c>
      <c r="E920" s="82" t="n">
        <v>0.8372879570345567</v>
      </c>
      <c r="F920" s="82" t="n">
        <v>0.5126304653357908</v>
      </c>
      <c r="G920" s="82" t="n">
        <v>838</v>
      </c>
      <c r="H920" s="82" t="n">
        <v>0</v>
      </c>
      <c r="I920" s="86" t="n">
        <v>2.435419411282417e+18</v>
      </c>
      <c r="J920" s="86" t="n"/>
    </row>
    <row r="921">
      <c r="C921" s="86" t="inlineStr">
        <is>
          <t>False</t>
        </is>
      </c>
      <c r="D921" s="82" t="n">
        <v>45627.67637731481</v>
      </c>
      <c r="E921" s="82" t="n">
        <v>0.8289150774642111</v>
      </c>
      <c r="F921" s="82" t="n">
        <v>0.5126304653357908</v>
      </c>
      <c r="G921" s="82" t="n">
        <v>839</v>
      </c>
      <c r="H921" s="82" t="n">
        <v>0</v>
      </c>
      <c r="I921" s="86" t="n">
        <v>1.516217619782753e+19</v>
      </c>
      <c r="J921" s="86" t="n"/>
    </row>
    <row r="922">
      <c r="C922" s="86" t="inlineStr">
        <is>
          <t>False</t>
        </is>
      </c>
      <c r="D922" s="82" t="n">
        <v>45627.67638888889</v>
      </c>
      <c r="E922" s="82" t="n">
        <v>0.8620716805627796</v>
      </c>
      <c r="F922" s="82" t="n">
        <v>0.502377856029075</v>
      </c>
      <c r="G922" s="82" t="n">
        <v>840</v>
      </c>
      <c r="H922" s="82" t="n">
        <v>0</v>
      </c>
      <c r="I922" s="86" t="n">
        <v>1.737367333906021e+19</v>
      </c>
      <c r="J922" s="86" t="n"/>
    </row>
    <row r="923">
      <c r="C923" s="86" t="inlineStr">
        <is>
          <t>False</t>
        </is>
      </c>
      <c r="D923" s="82" t="n">
        <v>45627.67640046297</v>
      </c>
      <c r="E923" s="82" t="n">
        <v>0.9051752645909186</v>
      </c>
      <c r="F923" s="82" t="n">
        <v>0.5174491917099473</v>
      </c>
      <c r="G923" s="82" t="n">
        <v>841</v>
      </c>
      <c r="H923" s="82" t="n">
        <v>0</v>
      </c>
      <c r="I923" s="86" t="n">
        <v>1.504610624821814e+19</v>
      </c>
      <c r="J923" s="86" t="n"/>
    </row>
    <row r="924">
      <c r="C924" s="86" t="inlineStr">
        <is>
          <t>False</t>
        </is>
      </c>
      <c r="D924" s="82" t="n">
        <v>45627.67641203704</v>
      </c>
      <c r="E924" s="82" t="n">
        <v>0.9142270172368278</v>
      </c>
      <c r="F924" s="82" t="n">
        <v>0.5329726674612457</v>
      </c>
      <c r="G924" s="82" t="n">
        <v>842</v>
      </c>
      <c r="H924" s="82" t="n">
        <v>0</v>
      </c>
      <c r="I924" s="86" t="n">
        <v>1.270727804912632e+19</v>
      </c>
      <c r="J924" s="86" t="n"/>
    </row>
    <row r="925">
      <c r="C925" s="86" t="inlineStr">
        <is>
          <t>False</t>
        </is>
      </c>
      <c r="D925" s="82" t="n">
        <v>45627.67642361111</v>
      </c>
      <c r="E925" s="82" t="n">
        <v>0.9599383680986692</v>
      </c>
      <c r="F925" s="82" t="n">
        <v>0.5596213008343081</v>
      </c>
      <c r="G925" s="82" t="n">
        <v>843</v>
      </c>
      <c r="H925" s="82" t="n">
        <v>0</v>
      </c>
      <c r="I925" s="86" t="n">
        <v>1.083923935770149e+19</v>
      </c>
      <c r="J925" s="86" t="n"/>
    </row>
    <row r="926">
      <c r="C926" s="86" t="inlineStr">
        <is>
          <t>False</t>
        </is>
      </c>
      <c r="D926" s="82" t="n">
        <v>45627.67643518518</v>
      </c>
      <c r="E926" s="82" t="n">
        <v>0.9887365191416292</v>
      </c>
      <c r="F926" s="82" t="n">
        <v>0.5596213008343081</v>
      </c>
      <c r="G926" s="82" t="n">
        <v>844</v>
      </c>
      <c r="H926" s="82" t="n">
        <v>0</v>
      </c>
      <c r="I926" s="86" t="n">
        <v>8.722336772381046e+18</v>
      </c>
      <c r="J926" s="86" t="n"/>
    </row>
    <row r="927">
      <c r="C927" s="86" t="inlineStr">
        <is>
          <t>False</t>
        </is>
      </c>
      <c r="D927" s="82" t="n">
        <v>45627.67644675926</v>
      </c>
      <c r="E927" s="82" t="n">
        <v>1.038173345098711</v>
      </c>
      <c r="F927" s="82" t="n">
        <v>0.5708137268509942</v>
      </c>
      <c r="G927" s="82" t="n">
        <v>845</v>
      </c>
      <c r="H927" s="82" t="n">
        <v>0</v>
      </c>
      <c r="I927" s="86" t="n">
        <v>1.161480895846949e+19</v>
      </c>
      <c r="J927" s="86" t="n"/>
    </row>
    <row r="928">
      <c r="C928" s="86" t="inlineStr">
        <is>
          <t>False</t>
        </is>
      </c>
      <c r="D928" s="82" t="n">
        <v>45627.67645833334</v>
      </c>
      <c r="E928" s="82" t="n">
        <v>1.090082012353646</v>
      </c>
      <c r="F928" s="82" t="n">
        <v>0.5593974523139743</v>
      </c>
      <c r="G928" s="82" t="n">
        <v>846</v>
      </c>
      <c r="H928" s="82" t="n">
        <v>0</v>
      </c>
      <c r="I928" s="86" t="n">
        <v>1.367167780038416e+19</v>
      </c>
      <c r="J928" s="86" t="n"/>
    </row>
    <row r="929">
      <c r="C929" s="86" t="inlineStr">
        <is>
          <t>False</t>
        </is>
      </c>
      <c r="D929" s="82" t="n">
        <v>45627.6764699074</v>
      </c>
      <c r="E929" s="82" t="n">
        <v>1.090082012353646</v>
      </c>
      <c r="F929" s="82" t="n">
        <v>0.564991426837114</v>
      </c>
      <c r="G929" s="82" t="n">
        <v>847</v>
      </c>
      <c r="H929" s="82" t="n">
        <v>0</v>
      </c>
      <c r="I929" s="86" t="n">
        <v>1.091953180084263e+19</v>
      </c>
      <c r="J929" s="86" t="n"/>
    </row>
    <row r="930">
      <c r="C930" s="86" t="inlineStr">
        <is>
          <t>False</t>
        </is>
      </c>
      <c r="D930" s="82" t="n">
        <v>45627.67648148148</v>
      </c>
      <c r="E930" s="82" t="n">
        <v>1.0464787318595</v>
      </c>
      <c r="F930" s="82" t="n">
        <v>0.5423917697636295</v>
      </c>
      <c r="G930" s="82" t="n">
        <v>848</v>
      </c>
      <c r="H930" s="82" t="n">
        <v>0</v>
      </c>
      <c r="I930" s="86" t="n">
        <v>2.968938126558312e+18</v>
      </c>
      <c r="J930" s="86" t="n"/>
    </row>
    <row r="931">
      <c r="C931" s="86" t="inlineStr">
        <is>
          <t>False</t>
        </is>
      </c>
      <c r="D931" s="82" t="n">
        <v>45627.67649305556</v>
      </c>
      <c r="E931" s="82" t="n">
        <v>1.08833788113388</v>
      </c>
      <c r="F931" s="82" t="n">
        <v>0.5261200166707206</v>
      </c>
      <c r="G931" s="82" t="n">
        <v>849</v>
      </c>
      <c r="H931" s="82" t="n">
        <v>0</v>
      </c>
      <c r="I931" s="86" t="n">
        <v>1.087255875343067e+19</v>
      </c>
      <c r="J931" s="86" t="n"/>
    </row>
    <row r="932">
      <c r="C932" s="86" t="inlineStr">
        <is>
          <t>False</t>
        </is>
      </c>
      <c r="D932" s="82" t="n">
        <v>45627.67650462963</v>
      </c>
      <c r="E932" s="82" t="n">
        <v>1.055687744699864</v>
      </c>
      <c r="F932" s="82" t="n">
        <v>0.5261200166707206</v>
      </c>
      <c r="G932" s="82" t="n">
        <v>850</v>
      </c>
      <c r="H932" s="82" t="n">
        <v>0</v>
      </c>
      <c r="I932" s="86" t="n">
        <v>1.378861725300007e+19</v>
      </c>
      <c r="J932" s="86" t="n"/>
    </row>
    <row r="933">
      <c r="C933" s="86" t="inlineStr">
        <is>
          <t>False</t>
        </is>
      </c>
      <c r="D933" s="82" t="n">
        <v>45627.6765162037</v>
      </c>
      <c r="E933" s="82" t="n">
        <v>1.066244622146863</v>
      </c>
      <c r="F933" s="82" t="n">
        <v>0.5313812168374278</v>
      </c>
      <c r="G933" s="82" t="n">
        <v>851</v>
      </c>
      <c r="H933" s="82" t="n">
        <v>0</v>
      </c>
      <c r="I933" s="86" t="n">
        <v>4.38723885233704e+18</v>
      </c>
      <c r="J933" s="86" t="n"/>
    </row>
    <row r="934">
      <c r="C934" s="86" t="inlineStr">
        <is>
          <t>False</t>
        </is>
      </c>
      <c r="D934" s="82" t="n">
        <v>45627.67652777778</v>
      </c>
      <c r="E934" s="82" t="n">
        <v>1.023594837260988</v>
      </c>
      <c r="F934" s="82" t="n">
        <v>0.5420088411741764</v>
      </c>
      <c r="G934" s="82" t="n">
        <v>852</v>
      </c>
      <c r="H934" s="82" t="n">
        <v>0</v>
      </c>
      <c r="I934" s="86" t="n">
        <v>4.347662337982515e+18</v>
      </c>
      <c r="J934" s="86" t="n"/>
    </row>
    <row r="935">
      <c r="C935" s="86" t="inlineStr">
        <is>
          <t>False</t>
        </is>
      </c>
      <c r="D935" s="82" t="n">
        <v>45627.67653935185</v>
      </c>
      <c r="E935" s="82" t="n">
        <v>0.9724150953979388</v>
      </c>
      <c r="F935" s="82" t="n">
        <v>0.5582691064094016</v>
      </c>
      <c r="G935" s="82" t="n">
        <v>853</v>
      </c>
      <c r="H935" s="82" t="n">
        <v>0</v>
      </c>
      <c r="I935" s="86" t="n">
        <v>1.632662703041494e+19</v>
      </c>
      <c r="J935" s="86" t="n"/>
    </row>
    <row r="936">
      <c r="C936" s="86" t="inlineStr">
        <is>
          <t>False</t>
        </is>
      </c>
      <c r="D936" s="82" t="n">
        <v>45627.67655092593</v>
      </c>
      <c r="E936" s="82" t="n">
        <v>0.9432426425360008</v>
      </c>
      <c r="F936" s="82" t="n">
        <v>0.5303556510889316</v>
      </c>
      <c r="G936" s="82" t="n">
        <v>854</v>
      </c>
      <c r="H936" s="82" t="n">
        <v>0</v>
      </c>
      <c r="I936" s="86" t="n">
        <v>1.544865328248804e+19</v>
      </c>
      <c r="J936" s="86" t="n"/>
    </row>
    <row r="937">
      <c r="C937" s="86" t="inlineStr">
        <is>
          <t>False</t>
        </is>
      </c>
      <c r="D937" s="82" t="n">
        <v>45627.6765625</v>
      </c>
      <c r="E937" s="82" t="n">
        <v>0.9055129368345606</v>
      </c>
      <c r="F937" s="82" t="n">
        <v>0.5091414250453743</v>
      </c>
      <c r="G937" s="82" t="n">
        <v>855</v>
      </c>
      <c r="H937" s="82" t="n">
        <v>0</v>
      </c>
      <c r="I937" s="86" t="n">
        <v>8.598823259617314e+18</v>
      </c>
      <c r="J937" s="86" t="n"/>
    </row>
    <row r="938">
      <c r="C938" s="86" t="inlineStr">
        <is>
          <t>False</t>
        </is>
      </c>
      <c r="D938" s="82" t="n">
        <v>45627.67657407407</v>
      </c>
      <c r="E938" s="82" t="n">
        <v>0.8783475487295237</v>
      </c>
      <c r="F938" s="82" t="n">
        <v>0.5193242535462818</v>
      </c>
      <c r="G938" s="82" t="n">
        <v>856</v>
      </c>
      <c r="H938" s="82" t="n">
        <v>0</v>
      </c>
      <c r="I938" s="86" t="n">
        <v>1.810678647853523e+19</v>
      </c>
      <c r="J938" s="86" t="n"/>
    </row>
    <row r="939">
      <c r="C939" s="86" t="inlineStr">
        <is>
          <t>False</t>
        </is>
      </c>
      <c r="D939" s="82" t="n">
        <v>45627.67658564815</v>
      </c>
      <c r="E939" s="82" t="n">
        <v>0.887131024216819</v>
      </c>
      <c r="F939" s="82" t="n">
        <v>0.5452904662235959</v>
      </c>
      <c r="G939" s="82" t="n">
        <v>857</v>
      </c>
      <c r="H939" s="82" t="n">
        <v>0</v>
      </c>
      <c r="I939" s="86" t="n">
        <v>1.811984634984838e+19</v>
      </c>
      <c r="J939" s="86" t="n"/>
    </row>
    <row r="940">
      <c r="C940" s="86" t="inlineStr">
        <is>
          <t>False</t>
        </is>
      </c>
      <c r="D940" s="82" t="n">
        <v>45627.67659722222</v>
      </c>
      <c r="E940" s="82" t="n">
        <v>0.8605170934903144</v>
      </c>
      <c r="F940" s="82" t="n">
        <v>0.523478847574652</v>
      </c>
      <c r="G940" s="82" t="n">
        <v>858</v>
      </c>
      <c r="H940" s="82" t="n">
        <v>0</v>
      </c>
      <c r="I940" s="86" t="n">
        <v>1.398280164624694e+19</v>
      </c>
      <c r="J940" s="86" t="n"/>
    </row>
    <row r="941">
      <c r="C941" s="86" t="inlineStr">
        <is>
          <t>False</t>
        </is>
      </c>
      <c r="D941" s="82" t="n">
        <v>45627.6766087963</v>
      </c>
      <c r="E941" s="82" t="n">
        <v>0.8863326062950239</v>
      </c>
      <c r="F941" s="82" t="n">
        <v>0.5182440590989055</v>
      </c>
      <c r="G941" s="82" t="n">
        <v>859</v>
      </c>
      <c r="H941" s="82" t="n">
        <v>0</v>
      </c>
      <c r="I941" s="86" t="n">
        <v>1.083452543732451e+19</v>
      </c>
      <c r="J941" s="86" t="n"/>
    </row>
    <row r="942">
      <c r="C942" s="86" t="inlineStr">
        <is>
          <t>False</t>
        </is>
      </c>
      <c r="D942" s="82" t="n">
        <v>45627.67662037037</v>
      </c>
      <c r="E942" s="82" t="n">
        <v>0.9040592584209244</v>
      </c>
      <c r="F942" s="82" t="n">
        <v>0.5130616185079164</v>
      </c>
      <c r="G942" s="82" t="n">
        <v>860</v>
      </c>
      <c r="H942" s="82" t="n">
        <v>0</v>
      </c>
      <c r="I942" s="86" t="n">
        <v>1.003745173067401e+19</v>
      </c>
      <c r="J942" s="86" t="n"/>
    </row>
    <row r="943">
      <c r="C943" s="86" t="inlineStr">
        <is>
          <t>False</t>
        </is>
      </c>
      <c r="D943" s="82" t="n">
        <v>45627.67663194444</v>
      </c>
      <c r="E943" s="82" t="n">
        <v>0.9130998510051336</v>
      </c>
      <c r="F943" s="82" t="n">
        <v>0.4976697699526789</v>
      </c>
      <c r="G943" s="82" t="n">
        <v>861</v>
      </c>
      <c r="H943" s="82" t="n">
        <v>0</v>
      </c>
      <c r="I943" s="86" t="n">
        <v>8.149981819781287e+18</v>
      </c>
      <c r="J943" s="86" t="n"/>
    </row>
    <row r="944">
      <c r="C944" s="86" t="inlineStr">
        <is>
          <t>False</t>
        </is>
      </c>
      <c r="D944" s="82" t="n">
        <v>45627.67664351852</v>
      </c>
      <c r="E944" s="82" t="n">
        <v>0.9130998510051336</v>
      </c>
      <c r="F944" s="82" t="n">
        <v>0.4926930722531521</v>
      </c>
      <c r="G944" s="82" t="n">
        <v>862</v>
      </c>
      <c r="H944" s="82" t="n">
        <v>0</v>
      </c>
      <c r="I944" s="86" t="n">
        <v>2.852845242549083e+18</v>
      </c>
      <c r="J944" s="86" t="n"/>
    </row>
    <row r="945">
      <c r="C945" s="86" t="inlineStr">
        <is>
          <t>False</t>
        </is>
      </c>
      <c r="D945" s="82" t="n">
        <v>45627.67665509259</v>
      </c>
      <c r="E945" s="82" t="n">
        <v>0.8857068554749796</v>
      </c>
      <c r="F945" s="82" t="n">
        <v>0.4680584186404945</v>
      </c>
      <c r="G945" s="82" t="n">
        <v>863</v>
      </c>
      <c r="H945" s="82" t="n">
        <v>0</v>
      </c>
      <c r="I945" s="86" t="n">
        <v>1.170966796759884e+17</v>
      </c>
      <c r="J945" s="86" t="n"/>
    </row>
    <row r="946">
      <c r="C946" s="86" t="inlineStr">
        <is>
          <t>False</t>
        </is>
      </c>
      <c r="D946" s="82" t="n">
        <v>45627.67666666667</v>
      </c>
      <c r="E946" s="82" t="n">
        <v>0.8945639240297294</v>
      </c>
      <c r="F946" s="82" t="n">
        <v>0.4914613395725192</v>
      </c>
      <c r="G946" s="82" t="n">
        <v>864</v>
      </c>
      <c r="H946" s="82" t="n">
        <v>0</v>
      </c>
      <c r="I946" s="86" t="n">
        <v>1.676454561492614e+19</v>
      </c>
      <c r="J946" s="86" t="n"/>
    </row>
    <row r="947">
      <c r="C947" s="86" t="inlineStr">
        <is>
          <t>False</t>
        </is>
      </c>
      <c r="D947" s="82" t="n">
        <v>45627.67667824074</v>
      </c>
      <c r="E947" s="82" t="n">
        <v>0.8766726455491348</v>
      </c>
      <c r="F947" s="82" t="n">
        <v>0.486546726176794</v>
      </c>
      <c r="G947" s="82" t="n">
        <v>865</v>
      </c>
      <c r="H947" s="82" t="n">
        <v>0</v>
      </c>
      <c r="I947" s="86" t="n">
        <v>1.814018315998931e+19</v>
      </c>
      <c r="J947" s="86" t="n"/>
    </row>
    <row r="948">
      <c r="C948" s="86" t="inlineStr">
        <is>
          <t>False</t>
        </is>
      </c>
      <c r="D948" s="82" t="n">
        <v>45627.67668981481</v>
      </c>
      <c r="E948" s="82" t="n">
        <v>0.8679059190936435</v>
      </c>
      <c r="F948" s="82" t="n">
        <v>0.4622193898679543</v>
      </c>
      <c r="G948" s="82" t="n">
        <v>866</v>
      </c>
      <c r="H948" s="82" t="n">
        <v>0</v>
      </c>
      <c r="I948" s="86" t="n">
        <v>1.198413383012164e+19</v>
      </c>
      <c r="J948" s="86" t="n"/>
    </row>
    <row r="949">
      <c r="C949" s="86" t="inlineStr">
        <is>
          <t>False</t>
        </is>
      </c>
      <c r="D949" s="82" t="n">
        <v>45627.67670138889</v>
      </c>
      <c r="E949" s="82" t="n">
        <v>0.859226859902707</v>
      </c>
      <c r="F949" s="82" t="n">
        <v>0.4391084203745566</v>
      </c>
      <c r="G949" s="82" t="n">
        <v>867</v>
      </c>
      <c r="H949" s="82" t="n">
        <v>0</v>
      </c>
      <c r="I949" s="86" t="n">
        <v>8.647211491302039e+18</v>
      </c>
      <c r="J949" s="86" t="n"/>
    </row>
    <row r="950">
      <c r="C950" s="86" t="inlineStr">
        <is>
          <t>False</t>
        </is>
      </c>
      <c r="D950" s="82" t="n">
        <v>45627.67671296297</v>
      </c>
      <c r="E950" s="82" t="n">
        <v>0.8162655169075715</v>
      </c>
      <c r="F950" s="82" t="n">
        <v>0.4478905887820477</v>
      </c>
      <c r="G950" s="82" t="n">
        <v>868</v>
      </c>
      <c r="H950" s="82" t="n">
        <v>0</v>
      </c>
      <c r="I950" s="86" t="n">
        <v>1.33072889604344e+19</v>
      </c>
      <c r="J950" s="86" t="n"/>
    </row>
    <row r="951">
      <c r="C951" s="86" t="inlineStr">
        <is>
          <t>False</t>
        </is>
      </c>
      <c r="D951" s="82" t="n">
        <v>45627.67672453704</v>
      </c>
      <c r="E951" s="82" t="n">
        <v>0.7754522410621929</v>
      </c>
      <c r="F951" s="82" t="n">
        <v>0.4568484005576887</v>
      </c>
      <c r="G951" s="82" t="n">
        <v>869</v>
      </c>
      <c r="H951" s="82" t="n">
        <v>0</v>
      </c>
      <c r="I951" s="86" t="n">
        <v>7.581888820880781e+18</v>
      </c>
      <c r="J951" s="86" t="n"/>
    </row>
    <row r="952">
      <c r="C952" s="86" t="inlineStr">
        <is>
          <t>False</t>
        </is>
      </c>
      <c r="D952" s="82" t="n">
        <v>45627.67673611111</v>
      </c>
      <c r="E952" s="82" t="n">
        <v>0.7521886738303271</v>
      </c>
      <c r="F952" s="82" t="n">
        <v>0.4751223365799962</v>
      </c>
      <c r="G952" s="82" t="n">
        <v>870</v>
      </c>
      <c r="H952" s="82" t="n">
        <v>0</v>
      </c>
      <c r="I952" s="86" t="n">
        <v>1.07116254662895e+19</v>
      </c>
      <c r="J952" s="86" t="n"/>
    </row>
    <row r="953">
      <c r="C953" s="86" t="inlineStr">
        <is>
          <t>False</t>
        </is>
      </c>
      <c r="D953" s="82" t="n">
        <v>45627.67674768518</v>
      </c>
      <c r="E953" s="82" t="n">
        <v>0.7747543340452369</v>
      </c>
      <c r="F953" s="82" t="n">
        <v>0.4941272300431961</v>
      </c>
      <c r="G953" s="82" t="n">
        <v>871</v>
      </c>
      <c r="H953" s="82" t="n">
        <v>0</v>
      </c>
      <c r="I953" s="86" t="n">
        <v>1.79437270221598e+19</v>
      </c>
      <c r="J953" s="86" t="n"/>
    </row>
    <row r="954">
      <c r="C954" s="86" t="inlineStr">
        <is>
          <t>False</t>
        </is>
      </c>
      <c r="D954" s="82" t="n">
        <v>45627.67675925926</v>
      </c>
      <c r="E954" s="82" t="n">
        <v>0.7592592473643321</v>
      </c>
      <c r="F954" s="82" t="n">
        <v>0.4941272300431961</v>
      </c>
      <c r="G954" s="82" t="n">
        <v>872</v>
      </c>
      <c r="H954" s="82" t="n">
        <v>0</v>
      </c>
      <c r="I954" s="86" t="n">
        <v>1.696098532724107e+19</v>
      </c>
      <c r="J954" s="86" t="n"/>
    </row>
    <row r="955">
      <c r="C955" s="86" t="inlineStr">
        <is>
          <t>False</t>
        </is>
      </c>
      <c r="D955" s="82" t="n">
        <v>45627.67677083334</v>
      </c>
      <c r="E955" s="82" t="n">
        <v>0.7440740624170454</v>
      </c>
      <c r="F955" s="82" t="n">
        <v>0.4891859577427641</v>
      </c>
      <c r="G955" s="82" t="n">
        <v>873</v>
      </c>
      <c r="H955" s="82" t="n">
        <v>0</v>
      </c>
      <c r="I955" s="86" t="n">
        <v>9.814384602274345e+18</v>
      </c>
      <c r="J955" s="86" t="n"/>
    </row>
    <row r="956">
      <c r="C956" s="86" t="inlineStr">
        <is>
          <t>False</t>
        </is>
      </c>
      <c r="D956" s="82" t="n">
        <v>45627.6767824074</v>
      </c>
      <c r="E956" s="82" t="n">
        <v>0.7812777655378977</v>
      </c>
      <c r="F956" s="82" t="n">
        <v>0.4696185194330535</v>
      </c>
      <c r="G956" s="82" t="n">
        <v>874</v>
      </c>
      <c r="H956" s="82" t="n">
        <v>0</v>
      </c>
      <c r="I956" s="86" t="n">
        <v>1.286368698431992e+19</v>
      </c>
      <c r="J956" s="86" t="n"/>
    </row>
    <row r="957">
      <c r="C957" s="86" t="inlineStr">
        <is>
          <t>False</t>
        </is>
      </c>
      <c r="D957" s="82" t="n">
        <v>45627.67679398148</v>
      </c>
      <c r="E957" s="82" t="n">
        <v>0.8125288761594137</v>
      </c>
      <c r="F957" s="82" t="n">
        <v>0.4743147046273841</v>
      </c>
      <c r="G957" s="82" t="n">
        <v>875</v>
      </c>
      <c r="H957" s="82" t="n">
        <v>0</v>
      </c>
      <c r="I957" s="86" t="n">
        <v>7.151331561369268e+18</v>
      </c>
      <c r="J957" s="86" t="n"/>
    </row>
    <row r="958">
      <c r="C958" s="86" t="inlineStr">
        <is>
          <t>False</t>
        </is>
      </c>
      <c r="D958" s="82" t="n">
        <v>45627.67680555556</v>
      </c>
      <c r="E958" s="82" t="n">
        <v>0.8044035873978196</v>
      </c>
      <c r="F958" s="82" t="n">
        <v>0.4648284105348364</v>
      </c>
      <c r="G958" s="82" t="n">
        <v>876</v>
      </c>
      <c r="H958" s="82" t="n">
        <v>0</v>
      </c>
      <c r="I958" s="86" t="n">
        <v>1.601444945858562e+19</v>
      </c>
      <c r="J958" s="86" t="n"/>
    </row>
    <row r="959">
      <c r="C959" s="86" t="inlineStr">
        <is>
          <t>False</t>
        </is>
      </c>
      <c r="D959" s="82" t="n">
        <v>45627.67681712963</v>
      </c>
      <c r="E959" s="82" t="n">
        <v>0.780271479775885</v>
      </c>
      <c r="F959" s="82" t="n">
        <v>0.4741249787455331</v>
      </c>
      <c r="G959" s="82" t="n">
        <v>877</v>
      </c>
      <c r="H959" s="82" t="n">
        <v>0</v>
      </c>
      <c r="I959" s="86" t="n">
        <v>2.402482924023237e+18</v>
      </c>
      <c r="J959" s="86" t="n"/>
    </row>
    <row r="960">
      <c r="C960" s="86" t="inlineStr">
        <is>
          <t>False</t>
        </is>
      </c>
      <c r="D960" s="82" t="n">
        <v>45627.6768287037</v>
      </c>
      <c r="E960" s="82" t="n">
        <v>0.8114823389669203</v>
      </c>
      <c r="F960" s="82" t="n">
        <v>0.4836074783204438</v>
      </c>
      <c r="G960" s="82" t="n">
        <v>878</v>
      </c>
      <c r="H960" s="82" t="n">
        <v>0</v>
      </c>
      <c r="I960" s="86" t="n">
        <v>7.576064460292949e+18</v>
      </c>
      <c r="J960" s="86" t="n"/>
    </row>
    <row r="961">
      <c r="C961" s="86" t="inlineStr">
        <is>
          <t>False</t>
        </is>
      </c>
      <c r="D961" s="82" t="n">
        <v>45627.67684027777</v>
      </c>
      <c r="E961" s="82" t="n">
        <v>0.8033675155772512</v>
      </c>
      <c r="F961" s="82" t="n">
        <v>0.4594271044044215</v>
      </c>
      <c r="G961" s="82" t="n">
        <v>879</v>
      </c>
      <c r="H961" s="82" t="n">
        <v>0</v>
      </c>
      <c r="I961" s="86" t="n">
        <v>1.547318519792151e+19</v>
      </c>
      <c r="J961" s="86" t="n"/>
    </row>
    <row r="962">
      <c r="C962" s="86" t="inlineStr">
        <is>
          <t>False</t>
        </is>
      </c>
      <c r="D962" s="82" t="n">
        <v>45627.67685185185</v>
      </c>
      <c r="E962" s="82" t="n">
        <v>0.8114011907330236</v>
      </c>
      <c r="F962" s="82" t="n">
        <v>0.4732099175365542</v>
      </c>
      <c r="G962" s="82" t="n">
        <v>880</v>
      </c>
      <c r="H962" s="82" t="n">
        <v>0</v>
      </c>
      <c r="I962" s="86" t="n">
        <v>2.098659351065081e+18</v>
      </c>
      <c r="J962" s="86" t="n"/>
    </row>
    <row r="963">
      <c r="C963" s="86" t="inlineStr">
        <is>
          <t>False</t>
        </is>
      </c>
      <c r="D963" s="82" t="n">
        <v>45627.67686342593</v>
      </c>
      <c r="E963" s="82" t="n">
        <v>0.7951731669183632</v>
      </c>
      <c r="F963" s="82" t="n">
        <v>0.4590136200104575</v>
      </c>
      <c r="G963" s="82" t="n">
        <v>881</v>
      </c>
      <c r="H963" s="82" t="n">
        <v>0</v>
      </c>
      <c r="I963" s="86" t="n">
        <v>1.150663171814534e+19</v>
      </c>
      <c r="J963" s="86" t="n"/>
    </row>
    <row r="964">
      <c r="C964" s="86" t="inlineStr">
        <is>
          <t>False</t>
        </is>
      </c>
      <c r="D964" s="82" t="n">
        <v>45627.676875</v>
      </c>
      <c r="E964" s="82" t="n">
        <v>0.8269800935950977</v>
      </c>
      <c r="F964" s="82" t="n">
        <v>0.4636037562105621</v>
      </c>
      <c r="G964" s="82" t="n">
        <v>882</v>
      </c>
      <c r="H964" s="82" t="n">
        <v>0</v>
      </c>
      <c r="I964" s="86" t="n">
        <v>1.066763530039508e+19</v>
      </c>
      <c r="J964" s="86" t="n"/>
    </row>
    <row r="965">
      <c r="C965" s="86" t="inlineStr">
        <is>
          <t>False</t>
        </is>
      </c>
      <c r="D965" s="82" t="n">
        <v>45627.67688657407</v>
      </c>
      <c r="E965" s="82" t="n">
        <v>0.8352498945310487</v>
      </c>
      <c r="F965" s="82" t="n">
        <v>0.4821479064589846</v>
      </c>
      <c r="G965" s="82" t="n">
        <v>883</v>
      </c>
      <c r="H965" s="82" t="n">
        <v>0</v>
      </c>
      <c r="I965" s="86" t="n">
        <v>6.655784873604297e+18</v>
      </c>
      <c r="J965" s="86" t="n"/>
    </row>
    <row r="966">
      <c r="C966" s="86" t="inlineStr">
        <is>
          <t>False</t>
        </is>
      </c>
      <c r="D966" s="82" t="n">
        <v>45627.67689814815</v>
      </c>
      <c r="E966" s="82" t="n">
        <v>0.8686598903122906</v>
      </c>
      <c r="F966" s="82" t="n">
        <v>0.4917908645881643</v>
      </c>
      <c r="G966" s="82" t="n">
        <v>884</v>
      </c>
      <c r="H966" s="82" t="n">
        <v>0</v>
      </c>
      <c r="I966" s="86" t="n">
        <v>1.578112873363659e+19</v>
      </c>
      <c r="J966" s="86" t="n"/>
    </row>
    <row r="967">
      <c r="C967" s="86" t="inlineStr">
        <is>
          <t>False</t>
        </is>
      </c>
      <c r="D967" s="82" t="n">
        <v>45627.67690972222</v>
      </c>
      <c r="E967" s="82" t="n">
        <v>0.8339134946997989</v>
      </c>
      <c r="F967" s="82" t="n">
        <v>0.5114624991716908</v>
      </c>
      <c r="G967" s="82" t="n">
        <v>885</v>
      </c>
      <c r="H967" s="82" t="n">
        <v>0</v>
      </c>
      <c r="I967" s="86" t="n">
        <v>1.196453050316725e+18</v>
      </c>
      <c r="J967" s="86" t="n"/>
    </row>
    <row r="968">
      <c r="C968" s="86" t="inlineStr">
        <is>
          <t>False</t>
        </is>
      </c>
      <c r="D968" s="82" t="n">
        <v>45627.6769212963</v>
      </c>
      <c r="E968" s="82" t="n">
        <v>0.8339134946997989</v>
      </c>
      <c r="F968" s="82" t="n">
        <v>0.5165771241634077</v>
      </c>
      <c r="G968" s="82" t="n">
        <v>886</v>
      </c>
      <c r="H968" s="82" t="n">
        <v>0</v>
      </c>
      <c r="I968" s="86" t="n">
        <v>2.616735825339925e+18</v>
      </c>
      <c r="J968" s="86" t="n"/>
    </row>
    <row r="969">
      <c r="C969" s="86" t="inlineStr">
        <is>
          <t>False</t>
        </is>
      </c>
      <c r="D969" s="82" t="n">
        <v>45627.67693287037</v>
      </c>
      <c r="E969" s="82" t="n">
        <v>0.8505917645937949</v>
      </c>
      <c r="F969" s="82" t="n">
        <v>0.5269086666466759</v>
      </c>
      <c r="G969" s="82" t="n">
        <v>887</v>
      </c>
      <c r="H969" s="82" t="n">
        <v>0</v>
      </c>
      <c r="I969" s="86" t="n">
        <v>1.767588075257256e+19</v>
      </c>
      <c r="J969" s="86" t="n"/>
    </row>
    <row r="970">
      <c r="C970" s="86" t="inlineStr">
        <is>
          <t>False</t>
        </is>
      </c>
      <c r="D970" s="82" t="n">
        <v>45627.67694444444</v>
      </c>
      <c r="E970" s="82" t="n">
        <v>0.8676035998856708</v>
      </c>
      <c r="F970" s="82" t="n">
        <v>0.5163704933137424</v>
      </c>
      <c r="G970" s="82" t="n">
        <v>888</v>
      </c>
      <c r="H970" s="82" t="n">
        <v>0</v>
      </c>
      <c r="I970" s="86" t="n">
        <v>1.2173632972254e+19</v>
      </c>
      <c r="J970" s="86" t="n"/>
    </row>
    <row r="971">
      <c r="C971" s="86" t="inlineStr">
        <is>
          <t>False</t>
        </is>
      </c>
      <c r="D971" s="82" t="n">
        <v>45627.67695601852</v>
      </c>
      <c r="E971" s="82" t="n">
        <v>0.8849556718833842</v>
      </c>
      <c r="F971" s="82" t="n">
        <v>0.5163704933137424</v>
      </c>
      <c r="G971" s="82" t="n">
        <v>889</v>
      </c>
      <c r="H971" s="82" t="n">
        <v>0</v>
      </c>
      <c r="I971" s="86" t="n">
        <v>2.979286076445845e+18</v>
      </c>
      <c r="J971" s="86" t="n"/>
    </row>
    <row r="972">
      <c r="C972" s="86" t="inlineStr">
        <is>
          <t>False</t>
        </is>
      </c>
      <c r="D972" s="82" t="n">
        <v>45627.67696759259</v>
      </c>
      <c r="E972" s="82" t="n">
        <v>0.9115043420398856</v>
      </c>
      <c r="F972" s="82" t="n">
        <v>0.5163704933137424</v>
      </c>
      <c r="G972" s="82" t="n">
        <v>890</v>
      </c>
      <c r="H972" s="82" t="n">
        <v>0</v>
      </c>
      <c r="I972" s="86" t="n">
        <v>4.212252629798909e+18</v>
      </c>
      <c r="J972" s="86" t="n"/>
    </row>
    <row r="973">
      <c r="C973" s="86" t="inlineStr">
        <is>
          <t>False</t>
        </is>
      </c>
      <c r="D973" s="82" t="n">
        <v>45627.67697916667</v>
      </c>
      <c r="E973" s="82" t="n">
        <v>0.9115043420398856</v>
      </c>
      <c r="F973" s="82" t="n">
        <v>0.4957156735811927</v>
      </c>
      <c r="G973" s="82" t="n">
        <v>891</v>
      </c>
      <c r="H973" s="82" t="n">
        <v>0</v>
      </c>
      <c r="I973" s="86" t="n">
        <v>1.112604661541579e+19</v>
      </c>
      <c r="J973" s="86" t="n"/>
    </row>
    <row r="974">
      <c r="C974" s="86" t="inlineStr">
        <is>
          <t>False</t>
        </is>
      </c>
      <c r="D974" s="82" t="n">
        <v>45627.67699074074</v>
      </c>
      <c r="E974" s="82" t="n">
        <v>0.893274255199088</v>
      </c>
      <c r="F974" s="82" t="n">
        <v>0.5105871437886285</v>
      </c>
      <c r="G974" s="82" t="n">
        <v>892</v>
      </c>
      <c r="H974" s="82" t="n">
        <v>0</v>
      </c>
      <c r="I974" s="86" t="n">
        <v>2.678487580186348e+18</v>
      </c>
      <c r="J974" s="86" t="n"/>
    </row>
    <row r="975">
      <c r="C975" s="86" t="inlineStr">
        <is>
          <t>False</t>
        </is>
      </c>
      <c r="D975" s="82" t="n">
        <v>45627.67700231481</v>
      </c>
      <c r="E975" s="82" t="n">
        <v>0.8754087700951062</v>
      </c>
      <c r="F975" s="82" t="n">
        <v>0.520798886664401</v>
      </c>
      <c r="G975" s="82" t="n">
        <v>893</v>
      </c>
      <c r="H975" s="82" t="n">
        <v>0</v>
      </c>
      <c r="I975" s="86" t="n">
        <v>5.719340779436429e+18</v>
      </c>
      <c r="J975" s="86" t="n"/>
    </row>
    <row r="976">
      <c r="C976" s="86" t="inlineStr">
        <is>
          <t>False</t>
        </is>
      </c>
      <c r="D976" s="82" t="n">
        <v>45627.67701388889</v>
      </c>
      <c r="E976" s="82" t="n">
        <v>0.8929169454970084</v>
      </c>
      <c r="F976" s="82" t="n">
        <v>0.526006875531045</v>
      </c>
      <c r="G976" s="82" t="n">
        <v>894</v>
      </c>
      <c r="H976" s="82" t="n">
        <v>0</v>
      </c>
      <c r="I976" s="86" t="n">
        <v>1.653278075462307e+19</v>
      </c>
      <c r="J976" s="86" t="n"/>
    </row>
    <row r="977">
      <c r="C977" s="86" t="inlineStr">
        <is>
          <t>False</t>
        </is>
      </c>
      <c r="D977" s="82" t="n">
        <v>45627.67702546297</v>
      </c>
      <c r="E977" s="82" t="n">
        <v>0.9197044538619188</v>
      </c>
      <c r="F977" s="82" t="n">
        <v>0.5470471505522868</v>
      </c>
      <c r="G977" s="82" t="n">
        <v>895</v>
      </c>
      <c r="H977" s="82" t="n">
        <v>0</v>
      </c>
      <c r="I977" s="86" t="n">
        <v>1.521326438319972e+19</v>
      </c>
      <c r="J977" s="86" t="n"/>
    </row>
    <row r="978">
      <c r="C978" s="86" t="inlineStr">
        <is>
          <t>False</t>
        </is>
      </c>
      <c r="D978" s="82" t="n">
        <v>45627.67703703704</v>
      </c>
      <c r="E978" s="82" t="n">
        <v>0.892113320246061</v>
      </c>
      <c r="F978" s="82" t="n">
        <v>0.5634585650688554</v>
      </c>
      <c r="G978" s="82" t="n">
        <v>896</v>
      </c>
      <c r="H978" s="82" t="n">
        <v>0</v>
      </c>
      <c r="I978" s="86" t="n">
        <v>9.293546668213664e+18</v>
      </c>
      <c r="J978" s="86" t="n"/>
    </row>
    <row r="979">
      <c r="C979" s="86" t="inlineStr">
        <is>
          <t>False</t>
        </is>
      </c>
      <c r="D979" s="82" t="n">
        <v>45627.67704861111</v>
      </c>
      <c r="E979" s="82" t="n">
        <v>0.936718986258364</v>
      </c>
      <c r="F979" s="82" t="n">
        <v>0.5803623220209211</v>
      </c>
      <c r="G979" s="82" t="n">
        <v>897</v>
      </c>
      <c r="H979" s="82" t="n">
        <v>0</v>
      </c>
      <c r="I979" s="86" t="n">
        <v>1.279324470988672e+19</v>
      </c>
      <c r="J979" s="86" t="n"/>
    </row>
    <row r="980">
      <c r="C980" s="86" t="inlineStr">
        <is>
          <t>False</t>
        </is>
      </c>
      <c r="D980" s="82" t="n">
        <v>45627.67706018518</v>
      </c>
      <c r="E980" s="82" t="n">
        <v>0.9835549355712824</v>
      </c>
      <c r="F980" s="82" t="n">
        <v>0.5687550755805026</v>
      </c>
      <c r="G980" s="82" t="n">
        <v>898</v>
      </c>
      <c r="H980" s="82" t="n">
        <v>0</v>
      </c>
      <c r="I980" s="86" t="n">
        <v>1.619684005533997e+19</v>
      </c>
      <c r="J980" s="86" t="n"/>
    </row>
    <row r="981">
      <c r="C981" s="86" t="inlineStr">
        <is>
          <t>False</t>
        </is>
      </c>
      <c r="D981" s="82" t="n">
        <v>45627.67707175926</v>
      </c>
      <c r="E981" s="82" t="n">
        <v>1.022897132994134</v>
      </c>
      <c r="F981" s="82" t="n">
        <v>0.5573799740688926</v>
      </c>
      <c r="G981" s="82" t="n">
        <v>899</v>
      </c>
      <c r="H981" s="82" t="n">
        <v>0</v>
      </c>
      <c r="I981" s="86" t="n">
        <v>5.683777434922812e+17</v>
      </c>
      <c r="J981" s="86" t="n"/>
    </row>
    <row r="982">
      <c r="C982" s="86" t="inlineStr">
        <is>
          <t>False</t>
        </is>
      </c>
      <c r="D982" s="82" t="n">
        <v>45627.67708333334</v>
      </c>
      <c r="E982" s="82" t="n">
        <v>0.9922102190043096</v>
      </c>
      <c r="F982" s="82" t="n">
        <v>0.529510975365448</v>
      </c>
      <c r="G982" s="82" t="n">
        <v>900</v>
      </c>
      <c r="H982" s="82" t="n">
        <v>0</v>
      </c>
      <c r="I982" s="86" t="n">
        <v>4.992483018027179e+18</v>
      </c>
      <c r="J982" s="86" t="n"/>
    </row>
    <row r="983">
      <c r="C983" s="86" t="inlineStr">
        <is>
          <t>False</t>
        </is>
      </c>
      <c r="D983" s="82" t="n">
        <v>45627.67709490741</v>
      </c>
      <c r="E983" s="82" t="n">
        <v>1.012054423384396</v>
      </c>
      <c r="F983" s="82" t="n">
        <v>0.5453963046264114</v>
      </c>
      <c r="G983" s="82" t="n">
        <v>901</v>
      </c>
      <c r="H983" s="82" t="n">
        <v>0</v>
      </c>
      <c r="I983" s="86" t="n">
        <v>1.246623444487124e+19</v>
      </c>
      <c r="J983" s="86" t="n"/>
    </row>
    <row r="984">
      <c r="C984" s="86" t="inlineStr">
        <is>
          <t>False</t>
        </is>
      </c>
      <c r="D984" s="82" t="n">
        <v>45627.67710648148</v>
      </c>
      <c r="E984" s="82" t="n">
        <v>1.042416056085928</v>
      </c>
      <c r="F984" s="82" t="n">
        <v>0.5453963046264114</v>
      </c>
      <c r="G984" s="82" t="n">
        <v>902</v>
      </c>
      <c r="H984" s="82" t="n">
        <v>0</v>
      </c>
      <c r="I984" s="86" t="n">
        <v>1.081248449602274e+18</v>
      </c>
      <c r="J984" s="86" t="n"/>
    </row>
    <row r="985">
      <c r="C985" s="86" t="inlineStr">
        <is>
          <t>False</t>
        </is>
      </c>
      <c r="D985" s="82" t="n">
        <v>45627.67711805556</v>
      </c>
      <c r="E985" s="82" t="n">
        <v>1.042416056085928</v>
      </c>
      <c r="F985" s="82" t="n">
        <v>0.572666119857732</v>
      </c>
      <c r="G985" s="82" t="n">
        <v>903</v>
      </c>
      <c r="H985" s="82" t="n">
        <v>0</v>
      </c>
      <c r="I985" s="86" t="n">
        <v>1.953763306653791e+17</v>
      </c>
      <c r="J985" s="86" t="n"/>
    </row>
    <row r="986">
      <c r="C986" s="86" t="inlineStr">
        <is>
          <t>False</t>
        </is>
      </c>
      <c r="D986" s="82" t="n">
        <v>45627.67712962963</v>
      </c>
      <c r="E986" s="82" t="n">
        <v>1.000719413842491</v>
      </c>
      <c r="F986" s="82" t="n">
        <v>0.5955727646520412</v>
      </c>
      <c r="G986" s="82" t="n">
        <v>904</v>
      </c>
      <c r="H986" s="82" t="n">
        <v>0</v>
      </c>
      <c r="I986" s="86" t="n">
        <v>4.657503696711413e+18</v>
      </c>
      <c r="J986" s="86" t="n"/>
    </row>
    <row r="987">
      <c r="C987" s="86" t="inlineStr">
        <is>
          <t>False</t>
        </is>
      </c>
      <c r="D987" s="82" t="n">
        <v>45627.67714120371</v>
      </c>
      <c r="E987" s="82" t="n">
        <v>1.000719413842491</v>
      </c>
      <c r="F987" s="82" t="n">
        <v>0.6193956752381229</v>
      </c>
      <c r="G987" s="82" t="n">
        <v>905</v>
      </c>
      <c r="H987" s="82" t="n">
        <v>0</v>
      </c>
      <c r="I987" s="86" t="n">
        <v>9.403115457414615e+18</v>
      </c>
      <c r="J987" s="86" t="n"/>
    </row>
    <row r="988">
      <c r="C988" s="86" t="inlineStr">
        <is>
          <t>False</t>
        </is>
      </c>
      <c r="D988" s="82" t="n">
        <v>45627.67715277777</v>
      </c>
      <c r="E988" s="82" t="n">
        <v>1.000719413842491</v>
      </c>
      <c r="F988" s="82" t="n">
        <v>0.6379775454952666</v>
      </c>
      <c r="G988" s="82" t="n">
        <v>906</v>
      </c>
      <c r="H988" s="82" t="n">
        <v>0</v>
      </c>
      <c r="I988" s="86" t="n">
        <v>8.742015059816524e+18</v>
      </c>
      <c r="J988" s="86" t="n"/>
    </row>
    <row r="989">
      <c r="C989" s="86" t="inlineStr">
        <is>
          <t>False</t>
        </is>
      </c>
      <c r="D989" s="82" t="n">
        <v>45627.67716435185</v>
      </c>
      <c r="E989" s="82" t="n">
        <v>1.04074819039619</v>
      </c>
      <c r="F989" s="82" t="n">
        <v>0.6634966473150773</v>
      </c>
      <c r="G989" s="82" t="n">
        <v>907</v>
      </c>
      <c r="H989" s="82" t="n">
        <v>0</v>
      </c>
      <c r="I989" s="86" t="n">
        <v>1.547263137241933e+19</v>
      </c>
      <c r="J989" s="86" t="n"/>
    </row>
    <row r="990">
      <c r="C990" s="86" t="inlineStr">
        <is>
          <t>False</t>
        </is>
      </c>
      <c r="D990" s="82" t="n">
        <v>45627.67717592593</v>
      </c>
      <c r="E990" s="82" t="n">
        <v>1.04074819039619</v>
      </c>
      <c r="F990" s="82" t="n">
        <v>0.6502267143687758</v>
      </c>
      <c r="G990" s="82" t="n">
        <v>908</v>
      </c>
      <c r="H990" s="82" t="n">
        <v>0</v>
      </c>
      <c r="I990" s="86" t="n">
        <v>7.504743431695192e+18</v>
      </c>
      <c r="J990" s="86" t="n"/>
    </row>
    <row r="991">
      <c r="C991" s="86" t="inlineStr">
        <is>
          <t>False</t>
        </is>
      </c>
      <c r="D991" s="82" t="n">
        <v>45627.6771875</v>
      </c>
      <c r="E991" s="82" t="n">
        <v>0.9991182627803428</v>
      </c>
      <c r="F991" s="82" t="n">
        <v>0.6307199129377125</v>
      </c>
      <c r="G991" s="82" t="n">
        <v>909</v>
      </c>
      <c r="H991" s="82" t="n">
        <v>0</v>
      </c>
      <c r="I991" s="86" t="n">
        <v>6.641924753971984e+18</v>
      </c>
      <c r="J991" s="86" t="n"/>
    </row>
    <row r="992">
      <c r="C992" s="86" t="inlineStr">
        <is>
          <t>False</t>
        </is>
      </c>
      <c r="D992" s="82" t="n">
        <v>45627.67719907407</v>
      </c>
      <c r="E992" s="82" t="n">
        <v>1.01910062803595</v>
      </c>
      <c r="F992" s="82" t="n">
        <v>0.6117983155495811</v>
      </c>
      <c r="G992" s="82" t="n">
        <v>910</v>
      </c>
      <c r="H992" s="82" t="n">
        <v>0</v>
      </c>
      <c r="I992" s="86" t="n">
        <v>1.758960418067456e+19</v>
      </c>
      <c r="J992" s="86" t="n"/>
    </row>
    <row r="993">
      <c r="C993" s="86" t="inlineStr">
        <is>
          <t>False</t>
        </is>
      </c>
      <c r="D993" s="82" t="n">
        <v>45627.67721064815</v>
      </c>
      <c r="E993" s="82" t="n">
        <v>1.00890962175559</v>
      </c>
      <c r="F993" s="82" t="n">
        <v>0.6423882313270601</v>
      </c>
      <c r="G993" s="82" t="n">
        <v>911</v>
      </c>
      <c r="H993" s="82" t="n">
        <v>0</v>
      </c>
      <c r="I993" s="86" t="n">
        <v>5.961511096531361e+16</v>
      </c>
      <c r="J993" s="86" t="n"/>
    </row>
    <row r="994">
      <c r="C994" s="86" t="inlineStr">
        <is>
          <t>False</t>
        </is>
      </c>
      <c r="D994" s="82" t="n">
        <v>45627.67722222222</v>
      </c>
      <c r="E994" s="82" t="n">
        <v>1.05935510284337</v>
      </c>
      <c r="F994" s="82" t="n">
        <v>0.6552359959536014</v>
      </c>
      <c r="G994" s="82" t="n">
        <v>912</v>
      </c>
      <c r="H994" s="82" t="n">
        <v>0</v>
      </c>
      <c r="I994" s="86" t="n">
        <v>1.831022651107992e+19</v>
      </c>
      <c r="J994" s="86" t="n"/>
    </row>
    <row r="995">
      <c r="C995" s="86" t="inlineStr">
        <is>
          <t>False</t>
        </is>
      </c>
      <c r="D995" s="82" t="n">
        <v>45627.6772337963</v>
      </c>
      <c r="E995" s="82" t="n">
        <v>1.080542204900237</v>
      </c>
      <c r="F995" s="82" t="n">
        <v>0.6814454357917454</v>
      </c>
      <c r="G995" s="82" t="n">
        <v>913</v>
      </c>
      <c r="H995" s="82" t="n">
        <v>0</v>
      </c>
      <c r="I995" s="86" t="n">
        <v>1.766633171740127e+19</v>
      </c>
      <c r="J995" s="86" t="n"/>
    </row>
    <row r="996">
      <c r="C996" s="86" t="inlineStr">
        <is>
          <t>False</t>
        </is>
      </c>
      <c r="D996" s="82" t="n">
        <v>45627.67724537037</v>
      </c>
      <c r="E996" s="82" t="n">
        <v>1.123763893096247</v>
      </c>
      <c r="F996" s="82" t="n">
        <v>0.7018887988654978</v>
      </c>
      <c r="G996" s="82" t="n">
        <v>914</v>
      </c>
      <c r="H996" s="82" t="n">
        <v>0</v>
      </c>
      <c r="I996" s="86" t="n">
        <v>8.270548323561072e+18</v>
      </c>
      <c r="J996" s="86" t="n"/>
    </row>
    <row r="997">
      <c r="C997" s="86" t="inlineStr">
        <is>
          <t>False</t>
        </is>
      </c>
      <c r="D997" s="82" t="n">
        <v>45627.67725694444</v>
      </c>
      <c r="E997" s="82" t="n">
        <v>1.101288615234322</v>
      </c>
      <c r="F997" s="82" t="n">
        <v>0.6738132469108778</v>
      </c>
      <c r="G997" s="82" t="n">
        <v>915</v>
      </c>
      <c r="H997" s="82" t="n">
        <v>0</v>
      </c>
      <c r="I997" s="86" t="n">
        <v>5.723669625634229e+18</v>
      </c>
      <c r="J997" s="86" t="n"/>
    </row>
    <row r="998">
      <c r="C998" s="86" t="inlineStr">
        <is>
          <t>False</t>
        </is>
      </c>
      <c r="D998" s="82" t="n">
        <v>45627.67726851852</v>
      </c>
      <c r="E998" s="82" t="n">
        <v>1.068249956777292</v>
      </c>
      <c r="F998" s="82" t="n">
        <v>0.6738132469108778</v>
      </c>
      <c r="G998" s="82" t="n">
        <v>916</v>
      </c>
      <c r="H998" s="82" t="n">
        <v>0</v>
      </c>
      <c r="I998" s="86" t="n">
        <v>1.321126694759106e+19</v>
      </c>
      <c r="J998" s="86" t="n"/>
    </row>
    <row r="999">
      <c r="C999" s="86" t="inlineStr">
        <is>
          <t>False</t>
        </is>
      </c>
      <c r="D999" s="82" t="n">
        <v>45627.67728009259</v>
      </c>
      <c r="E999" s="82" t="n">
        <v>1.014837458938427</v>
      </c>
      <c r="F999" s="82" t="n">
        <v>0.6603369819726603</v>
      </c>
      <c r="G999" s="82" t="n">
        <v>917</v>
      </c>
      <c r="H999" s="82" t="n">
        <v>0</v>
      </c>
      <c r="I999" s="86" t="n">
        <v>4.530041679993772e+18</v>
      </c>
      <c r="J999" s="86" t="n"/>
    </row>
    <row r="1000">
      <c r="C1000" s="86" t="inlineStr">
        <is>
          <t>False</t>
        </is>
      </c>
      <c r="D1000" s="82" t="n">
        <v>45627.67729166667</v>
      </c>
      <c r="E1000" s="82" t="n">
        <v>1.024985833527811</v>
      </c>
      <c r="F1000" s="82" t="n">
        <v>0.6405268725134805</v>
      </c>
      <c r="G1000" s="82" t="n">
        <v>918</v>
      </c>
      <c r="H1000" s="82" t="n">
        <v>0</v>
      </c>
      <c r="I1000" s="86" t="n">
        <v>1.266200225160357e+19</v>
      </c>
      <c r="J1000" s="86" t="n"/>
    </row>
    <row r="1001">
      <c r="C1001" s="86" t="inlineStr">
        <is>
          <t>False</t>
        </is>
      </c>
      <c r="D1001" s="82" t="n">
        <v>45627.67730324074</v>
      </c>
      <c r="E1001" s="82" t="n">
        <v>0.9737365418514208</v>
      </c>
      <c r="F1001" s="82" t="n">
        <v>0.6405268725134805</v>
      </c>
      <c r="G1001" s="82" t="n">
        <v>919</v>
      </c>
      <c r="H1001" s="82" t="n">
        <v>0</v>
      </c>
      <c r="I1001" s="86" t="n">
        <v>1.095676314199818e+19</v>
      </c>
      <c r="J1001" s="86" t="n"/>
    </row>
    <row r="1002">
      <c r="C1002" s="86" t="inlineStr">
        <is>
          <t>False</t>
        </is>
      </c>
      <c r="D1002" s="82" t="n">
        <v>45627.67731481481</v>
      </c>
      <c r="E1002" s="82" t="n">
        <v>0.9542618110143924</v>
      </c>
      <c r="F1002" s="82" t="n">
        <v>0.6149057976129413</v>
      </c>
      <c r="G1002" s="82" t="n">
        <v>920</v>
      </c>
      <c r="H1002" s="82" t="n">
        <v>0</v>
      </c>
      <c r="I1002" s="86" t="n">
        <v>4.585134267426651e+18</v>
      </c>
      <c r="J1002" s="86" t="n"/>
    </row>
    <row r="1003">
      <c r="C1003" s="86" t="inlineStr">
        <is>
          <t>False</t>
        </is>
      </c>
      <c r="D1003" s="82" t="n">
        <v>45627.67732638889</v>
      </c>
      <c r="E1003" s="82" t="n">
        <v>0.9828896653448242</v>
      </c>
      <c r="F1003" s="82" t="n">
        <v>0.5903095657084236</v>
      </c>
      <c r="G1003" s="82" t="n">
        <v>921</v>
      </c>
      <c r="H1003" s="82" t="n">
        <v>0</v>
      </c>
      <c r="I1003" s="86" t="n">
        <v>2.226112179991586e+18</v>
      </c>
      <c r="J1003" s="86" t="n"/>
    </row>
    <row r="1004">
      <c r="C1004" s="86" t="inlineStr">
        <is>
          <t>False</t>
        </is>
      </c>
      <c r="D1004" s="82" t="n">
        <v>45627.67733796296</v>
      </c>
      <c r="E1004" s="82" t="n">
        <v>0.9337451820775829</v>
      </c>
      <c r="F1004" s="82" t="n">
        <v>0.6198250439938449</v>
      </c>
      <c r="G1004" s="82" t="n">
        <v>922</v>
      </c>
      <c r="H1004" s="82" t="n">
        <v>0</v>
      </c>
      <c r="I1004" s="86" t="n">
        <v>3.001030731296183e+18</v>
      </c>
      <c r="J1004" s="86" t="n"/>
    </row>
    <row r="1005">
      <c r="C1005" s="86" t="inlineStr">
        <is>
          <t>False</t>
        </is>
      </c>
      <c r="D1005" s="82" t="n">
        <v>45627.67734953704</v>
      </c>
      <c r="E1005" s="82" t="n">
        <v>0.9337451820775829</v>
      </c>
      <c r="F1005" s="82" t="n">
        <v>0.6260232944337834</v>
      </c>
      <c r="G1005" s="82" t="n">
        <v>923</v>
      </c>
      <c r="H1005" s="82" t="n">
        <v>0</v>
      </c>
      <c r="I1005" s="86" t="n">
        <v>1.048236419380447e+18</v>
      </c>
      <c r="J1005" s="86" t="n"/>
    </row>
    <row r="1006">
      <c r="C1006" s="86" t="inlineStr">
        <is>
          <t>False</t>
        </is>
      </c>
      <c r="D1006" s="82" t="n">
        <v>45627.67736111111</v>
      </c>
      <c r="E1006" s="82" t="n">
        <v>0.9710949893606864</v>
      </c>
      <c r="F1006" s="82" t="n">
        <v>0.6072425956007699</v>
      </c>
      <c r="G1006" s="82" t="n">
        <v>924</v>
      </c>
      <c r="H1006" s="82" t="n">
        <v>0</v>
      </c>
      <c r="I1006" s="86" t="n">
        <v>7.225667157098315e+18</v>
      </c>
      <c r="J1006" s="86" t="n"/>
    </row>
    <row r="1007">
      <c r="C1007" s="86" t="inlineStr">
        <is>
          <t>False</t>
        </is>
      </c>
      <c r="D1007" s="82" t="n">
        <v>45627.67737268518</v>
      </c>
      <c r="E1007" s="82" t="n">
        <v>0.9905168891479</v>
      </c>
      <c r="F1007" s="82" t="n">
        <v>0.6376047253808084</v>
      </c>
      <c r="G1007" s="82" t="n">
        <v>925</v>
      </c>
      <c r="H1007" s="82" t="n">
        <v>0</v>
      </c>
      <c r="I1007" s="86" t="n">
        <v>5.937130968548467e+18</v>
      </c>
      <c r="J1007" s="86" t="n"/>
    </row>
    <row r="1008">
      <c r="C1008" s="86" t="inlineStr">
        <is>
          <t>False</t>
        </is>
      </c>
      <c r="D1008" s="82" t="n">
        <v>45627.67738425926</v>
      </c>
      <c r="E1008" s="82" t="n">
        <v>1.040042733605295</v>
      </c>
      <c r="F1008" s="82" t="n">
        <v>0.6503568198884245</v>
      </c>
      <c r="G1008" s="82" t="n">
        <v>926</v>
      </c>
      <c r="H1008" s="82" t="n">
        <v>0</v>
      </c>
      <c r="I1008" s="86" t="n">
        <v>1.379931148581671e+19</v>
      </c>
      <c r="J1008" s="86" t="n"/>
    </row>
    <row r="1009">
      <c r="C1009" s="86" t="inlineStr">
        <is>
          <t>False</t>
        </is>
      </c>
      <c r="D1009" s="82" t="n">
        <v>45627.67739583334</v>
      </c>
      <c r="E1009" s="82" t="n">
        <v>1.060843588277401</v>
      </c>
      <c r="F1009" s="82" t="n">
        <v>0.6438532516895403</v>
      </c>
      <c r="G1009" s="82" t="n">
        <v>927</v>
      </c>
      <c r="H1009" s="82" t="n">
        <v>0</v>
      </c>
      <c r="I1009" s="86" t="n">
        <v>1.245333189934205e+19</v>
      </c>
      <c r="J1009" s="86" t="n"/>
    </row>
    <row r="1010">
      <c r="C1010" s="86" t="inlineStr">
        <is>
          <t>False</t>
        </is>
      </c>
      <c r="D1010" s="82" t="n">
        <v>45627.67740740741</v>
      </c>
      <c r="E1010" s="82" t="n">
        <v>1.050235152394627</v>
      </c>
      <c r="F1010" s="82" t="n">
        <v>0.6502917842064357</v>
      </c>
      <c r="G1010" s="82" t="n">
        <v>928</v>
      </c>
      <c r="H1010" s="82" t="n">
        <v>0</v>
      </c>
      <c r="I1010" s="86" t="n">
        <v>1.072366788097613e+19</v>
      </c>
      <c r="J1010" s="86" t="n"/>
    </row>
    <row r="1011">
      <c r="C1011" s="86" t="inlineStr">
        <is>
          <t>False</t>
        </is>
      </c>
      <c r="D1011" s="82" t="n">
        <v>45627.67741898148</v>
      </c>
      <c r="E1011" s="82" t="n">
        <v>1.018728097822788</v>
      </c>
      <c r="F1011" s="82" t="n">
        <v>0.6567947020485001</v>
      </c>
      <c r="G1011" s="82" t="n">
        <v>929</v>
      </c>
      <c r="H1011" s="82" t="n">
        <v>0</v>
      </c>
      <c r="I1011" s="86" t="n">
        <v>1.556802850105914e+19</v>
      </c>
      <c r="J1011" s="86" t="n"/>
    </row>
    <row r="1012">
      <c r="C1012" s="86" t="inlineStr">
        <is>
          <t>False</t>
        </is>
      </c>
      <c r="D1012" s="82" t="n">
        <v>45627.67743055556</v>
      </c>
      <c r="E1012" s="82" t="n">
        <v>1.0594772217357</v>
      </c>
      <c r="F1012" s="82" t="n">
        <v>0.6502267550280151</v>
      </c>
      <c r="G1012" s="82" t="n">
        <v>930</v>
      </c>
      <c r="H1012" s="82" t="n">
        <v>0</v>
      </c>
      <c r="I1012" s="86" t="n">
        <v>1.236283581974629e+19</v>
      </c>
      <c r="J1012" s="86" t="n"/>
    </row>
    <row r="1013">
      <c r="C1013" s="86" t="inlineStr">
        <is>
          <t>False</t>
        </is>
      </c>
      <c r="D1013" s="82" t="n">
        <v>45627.67744212963</v>
      </c>
      <c r="E1013" s="82" t="n">
        <v>1.006503360648915</v>
      </c>
      <c r="F1013" s="82" t="n">
        <v>0.6372222199274548</v>
      </c>
      <c r="G1013" s="82" t="n">
        <v>931</v>
      </c>
      <c r="H1013" s="82" t="n">
        <v>0</v>
      </c>
      <c r="I1013" s="86" t="n">
        <v>4.629418948603364e+18</v>
      </c>
      <c r="J1013" s="86" t="n"/>
    </row>
    <row r="1014">
      <c r="C1014" s="86" t="inlineStr">
        <is>
          <t>False</t>
        </is>
      </c>
      <c r="D1014" s="82" t="n">
        <v>45627.67745370371</v>
      </c>
      <c r="E1014" s="82" t="n">
        <v>1.026633427861893</v>
      </c>
      <c r="F1014" s="82" t="n">
        <v>0.6244777755289056</v>
      </c>
      <c r="G1014" s="82" t="n">
        <v>932</v>
      </c>
      <c r="H1014" s="82" t="n">
        <v>0</v>
      </c>
      <c r="I1014" s="86" t="n">
        <v>6.80505633839089e+18</v>
      </c>
      <c r="J1014" s="86" t="n"/>
    </row>
    <row r="1015">
      <c r="C1015" s="86" t="inlineStr">
        <is>
          <t>False</t>
        </is>
      </c>
      <c r="D1015" s="82" t="n">
        <v>45627.67746527777</v>
      </c>
      <c r="E1015" s="82" t="n">
        <v>1.026633427861893</v>
      </c>
      <c r="F1015" s="82" t="n">
        <v>0.5994986645077494</v>
      </c>
      <c r="G1015" s="82" t="n">
        <v>933</v>
      </c>
      <c r="H1015" s="82" t="n">
        <v>0</v>
      </c>
      <c r="I1015" s="86" t="n">
        <v>9.609973180236933e+18</v>
      </c>
      <c r="J1015" s="86" t="n"/>
    </row>
    <row r="1016">
      <c r="C1016" s="86" t="inlineStr">
        <is>
          <t>False</t>
        </is>
      </c>
      <c r="D1016" s="82" t="n">
        <v>45627.67747685185</v>
      </c>
      <c r="E1016" s="82" t="n">
        <v>0.9753017564687982</v>
      </c>
      <c r="F1016" s="82" t="n">
        <v>0.5935036778626719</v>
      </c>
      <c r="G1016" s="82" t="n">
        <v>934</v>
      </c>
      <c r="H1016" s="82" t="n">
        <v>0</v>
      </c>
      <c r="I1016" s="86" t="n">
        <v>1.507665838052939e+19</v>
      </c>
      <c r="J1016" s="86" t="n"/>
    </row>
    <row r="1017">
      <c r="C1017" s="86" t="inlineStr">
        <is>
          <t>False</t>
        </is>
      </c>
      <c r="D1017" s="82" t="n">
        <v>45627.67748842593</v>
      </c>
      <c r="E1017" s="82" t="n">
        <v>0.9850547740334862</v>
      </c>
      <c r="F1017" s="82" t="n">
        <v>0.6053737514199253</v>
      </c>
      <c r="G1017" s="82" t="n">
        <v>935</v>
      </c>
      <c r="H1017" s="82" t="n">
        <v>0</v>
      </c>
      <c r="I1017" s="86" t="n">
        <v>4.012402399151293e+18</v>
      </c>
      <c r="J1017" s="86" t="n"/>
    </row>
    <row r="1018">
      <c r="C1018" s="86" t="inlineStr">
        <is>
          <t>False</t>
        </is>
      </c>
      <c r="D1018" s="82" t="n">
        <v>45627.6775</v>
      </c>
      <c r="E1018" s="82" t="n">
        <v>0.9555031308124816</v>
      </c>
      <c r="F1018" s="82" t="n">
        <v>0.6356424389909217</v>
      </c>
      <c r="G1018" s="82" t="n">
        <v>936</v>
      </c>
      <c r="H1018" s="82" t="n">
        <v>0</v>
      </c>
      <c r="I1018" s="86" t="n">
        <v>1.745962793619644e+19</v>
      </c>
      <c r="J1018" s="86" t="n"/>
    </row>
    <row r="1019">
      <c r="C1019" s="86" t="inlineStr">
        <is>
          <t>False</t>
        </is>
      </c>
      <c r="D1019" s="82" t="n">
        <v>45627.67751157407</v>
      </c>
      <c r="E1019" s="82" t="n">
        <v>0.9268380368881072</v>
      </c>
      <c r="F1019" s="82" t="n">
        <v>0.6674245609404678</v>
      </c>
      <c r="G1019" s="82" t="n">
        <v>937</v>
      </c>
      <c r="H1019" s="82" t="n">
        <v>0</v>
      </c>
      <c r="I1019" s="86" t="n">
        <v>1.340696958828867e+19</v>
      </c>
      <c r="J1019" s="86" t="n"/>
    </row>
    <row r="1020">
      <c r="C1020" s="86" t="inlineStr">
        <is>
          <t>False</t>
        </is>
      </c>
      <c r="D1020" s="82" t="n">
        <v>45627.67752314815</v>
      </c>
      <c r="E1020" s="82" t="n">
        <v>0.9083012761503452</v>
      </c>
      <c r="F1020" s="82" t="n">
        <v>0.6674245609404678</v>
      </c>
      <c r="G1020" s="82" t="n">
        <v>938</v>
      </c>
      <c r="H1020" s="82" t="n">
        <v>0</v>
      </c>
      <c r="I1020" s="86" t="n">
        <v>1.26656137283856e+19</v>
      </c>
      <c r="J1020" s="86" t="n"/>
    </row>
    <row r="1021">
      <c r="C1021" s="86" t="inlineStr">
        <is>
          <t>False</t>
        </is>
      </c>
      <c r="D1021" s="82" t="n">
        <v>45627.67753472222</v>
      </c>
      <c r="E1021" s="82" t="n">
        <v>0.926467301673352</v>
      </c>
      <c r="F1021" s="82" t="n">
        <v>0.640727578502849</v>
      </c>
      <c r="G1021" s="82" t="n">
        <v>939</v>
      </c>
      <c r="H1021" s="82" t="n">
        <v>0</v>
      </c>
      <c r="I1021" s="86" t="n">
        <v>1.831022147160559e+19</v>
      </c>
      <c r="J1021" s="86" t="n"/>
    </row>
    <row r="1022">
      <c r="C1022" s="86" t="inlineStr">
        <is>
          <t>False</t>
        </is>
      </c>
      <c r="D1022" s="82" t="n">
        <v>45627.6775462963</v>
      </c>
      <c r="E1022" s="82" t="n">
        <v>0.926467301673352</v>
      </c>
      <c r="F1022" s="82" t="n">
        <v>0.640727578502849</v>
      </c>
      <c r="G1022" s="82" t="n">
        <v>940</v>
      </c>
      <c r="H1022" s="82" t="n">
        <v>0</v>
      </c>
      <c r="I1022" s="86" t="n">
        <v>7.087078355644215e+18</v>
      </c>
      <c r="J1022" s="86" t="n"/>
    </row>
    <row r="1023">
      <c r="C1023" s="86" t="inlineStr">
        <is>
          <t>False</t>
        </is>
      </c>
      <c r="D1023" s="82" t="n">
        <v>45627.67755787037</v>
      </c>
      <c r="E1023" s="82" t="n">
        <v>0.926467301673352</v>
      </c>
      <c r="F1023" s="82" t="n">
        <v>0.615098475362735</v>
      </c>
      <c r="G1023" s="82" t="n">
        <v>941</v>
      </c>
      <c r="H1023" s="82" t="n">
        <v>0</v>
      </c>
      <c r="I1023" s="86" t="n">
        <v>1.356692720677638e+19</v>
      </c>
      <c r="J1023" s="86" t="n"/>
    </row>
    <row r="1024">
      <c r="C1024" s="86" t="inlineStr">
        <is>
          <t>False</t>
        </is>
      </c>
      <c r="D1024" s="82" t="n">
        <v>45627.67756944444</v>
      </c>
      <c r="E1024" s="82" t="n">
        <v>0.8801439365896844</v>
      </c>
      <c r="F1024" s="82" t="n">
        <v>0.6089474906091076</v>
      </c>
      <c r="G1024" s="82" t="n">
        <v>942</v>
      </c>
      <c r="H1024" s="82" t="n">
        <v>0</v>
      </c>
      <c r="I1024" s="86" t="n">
        <v>1.068271840717064e+19</v>
      </c>
      <c r="J1024" s="86" t="n"/>
    </row>
    <row r="1025">
      <c r="C1025" s="86" t="inlineStr">
        <is>
          <t>False</t>
        </is>
      </c>
      <c r="D1025" s="82" t="n">
        <v>45627.67758101852</v>
      </c>
      <c r="E1025" s="82" t="n">
        <v>0.9065482546873748</v>
      </c>
      <c r="F1025" s="82" t="n">
        <v>0.6150369655151987</v>
      </c>
      <c r="G1025" s="82" t="n">
        <v>943</v>
      </c>
      <c r="H1025" s="82" t="n">
        <v>0</v>
      </c>
      <c r="I1025" s="86" t="n">
        <v>1.571173291874267e+19</v>
      </c>
      <c r="J1025" s="86" t="n"/>
    </row>
    <row r="1026">
      <c r="C1026" s="86" t="inlineStr">
        <is>
          <t>False</t>
        </is>
      </c>
      <c r="D1026" s="82" t="n">
        <v>45627.67759259259</v>
      </c>
      <c r="E1026" s="82" t="n">
        <v>0.94281018487487</v>
      </c>
      <c r="F1026" s="82" t="n">
        <v>0.5904354868945907</v>
      </c>
      <c r="G1026" s="82" t="n">
        <v>944</v>
      </c>
      <c r="H1026" s="82" t="n">
        <v>0</v>
      </c>
      <c r="I1026" s="86" t="n">
        <v>7.464206686172547e+18</v>
      </c>
      <c r="J1026" s="86" t="n"/>
    </row>
    <row r="1027">
      <c r="C1027" s="86" t="inlineStr">
        <is>
          <t>False</t>
        </is>
      </c>
      <c r="D1027" s="82" t="n">
        <v>45627.67760416667</v>
      </c>
      <c r="E1027" s="82" t="n">
        <v>0.9616663885723672</v>
      </c>
      <c r="F1027" s="82" t="n">
        <v>0.6199572612393203</v>
      </c>
      <c r="G1027" s="82" t="n">
        <v>945</v>
      </c>
      <c r="H1027" s="82" t="n">
        <v>0</v>
      </c>
      <c r="I1027" s="86" t="n">
        <v>1.107001962242766e+19</v>
      </c>
      <c r="J1027" s="86" t="n"/>
    </row>
    <row r="1028">
      <c r="C1028" s="86" t="inlineStr">
        <is>
          <t>False</t>
        </is>
      </c>
      <c r="D1028" s="82" t="n">
        <v>45627.67761574074</v>
      </c>
      <c r="E1028" s="82" t="n">
        <v>0.94243306080092</v>
      </c>
      <c r="F1028" s="82" t="n">
        <v>0.6075581160145338</v>
      </c>
      <c r="G1028" s="82" t="n">
        <v>946</v>
      </c>
      <c r="H1028" s="82" t="n">
        <v>0</v>
      </c>
      <c r="I1028" s="86" t="n">
        <v>1.309636799607733e+19</v>
      </c>
      <c r="J1028" s="86" t="n"/>
    </row>
    <row r="1029">
      <c r="C1029" s="86" t="inlineStr">
        <is>
          <t>False</t>
        </is>
      </c>
      <c r="D1029" s="82" t="n">
        <v>45627.67762731481</v>
      </c>
      <c r="E1029" s="82" t="n">
        <v>0.9235843995849016</v>
      </c>
      <c r="F1029" s="82" t="n">
        <v>0.6136336971746792</v>
      </c>
      <c r="G1029" s="82" t="n">
        <v>947</v>
      </c>
      <c r="H1029" s="82" t="n">
        <v>0</v>
      </c>
      <c r="I1029" s="86" t="n">
        <v>7.533196466155199e+18</v>
      </c>
      <c r="J1029" s="86" t="n"/>
    </row>
    <row r="1030">
      <c r="C1030" s="86" t="inlineStr">
        <is>
          <t>False</t>
        </is>
      </c>
      <c r="D1030" s="82" t="n">
        <v>45627.67763888889</v>
      </c>
      <c r="E1030" s="82" t="n">
        <v>0.9051127115932034</v>
      </c>
      <c r="F1030" s="82" t="n">
        <v>0.6381790450616663</v>
      </c>
      <c r="G1030" s="82" t="n">
        <v>948</v>
      </c>
      <c r="H1030" s="82" t="n">
        <v>0</v>
      </c>
      <c r="I1030" s="86" t="n">
        <v>1.40309283162401e+19</v>
      </c>
      <c r="J1030" s="86" t="n"/>
    </row>
    <row r="1031">
      <c r="C1031" s="86" t="inlineStr">
        <is>
          <t>False</t>
        </is>
      </c>
      <c r="D1031" s="82" t="n">
        <v>45627.67765046296</v>
      </c>
      <c r="E1031" s="82" t="n">
        <v>0.9051127115932034</v>
      </c>
      <c r="F1031" s="82" t="n">
        <v>0.606270092808583</v>
      </c>
      <c r="G1031" s="82" t="n">
        <v>949</v>
      </c>
      <c r="H1031" s="82" t="n">
        <v>0</v>
      </c>
      <c r="I1031" s="86" t="n">
        <v>1.712878979274091e+19</v>
      </c>
      <c r="J1031" s="86" t="n"/>
    </row>
    <row r="1032">
      <c r="C1032" s="86" t="inlineStr">
        <is>
          <t>False</t>
        </is>
      </c>
      <c r="D1032" s="82" t="n">
        <v>45627.67766203704</v>
      </c>
      <c r="E1032" s="82" t="n">
        <v>0.8598570760135432</v>
      </c>
      <c r="F1032" s="82" t="n">
        <v>0.5759565881681539</v>
      </c>
      <c r="G1032" s="82" t="n">
        <v>950</v>
      </c>
      <c r="H1032" s="82" t="n">
        <v>0</v>
      </c>
      <c r="I1032" s="86" t="n">
        <v>8.819051485874279e+18</v>
      </c>
      <c r="J1032" s="86" t="n"/>
    </row>
    <row r="1033">
      <c r="C1033" s="86" t="inlineStr">
        <is>
          <t>False</t>
        </is>
      </c>
      <c r="D1033" s="82" t="n">
        <v>45627.67767361111</v>
      </c>
      <c r="E1033" s="82" t="n">
        <v>0.8684556467736787</v>
      </c>
      <c r="F1033" s="82" t="n">
        <v>0.5759565881681539</v>
      </c>
      <c r="G1033" s="82" t="n">
        <v>951</v>
      </c>
      <c r="H1033" s="82" t="n">
        <v>0</v>
      </c>
      <c r="I1033" s="86" t="n">
        <v>4.987932851201118e+18</v>
      </c>
      <c r="J1033" s="86" t="n"/>
    </row>
    <row r="1034">
      <c r="C1034" s="86" t="inlineStr">
        <is>
          <t>False</t>
        </is>
      </c>
      <c r="D1034" s="82" t="n">
        <v>45627.67768518518</v>
      </c>
      <c r="E1034" s="82" t="n">
        <v>0.8597710903059419</v>
      </c>
      <c r="F1034" s="82" t="n">
        <v>0.5759565881681539</v>
      </c>
      <c r="G1034" s="82" t="n">
        <v>952</v>
      </c>
      <c r="H1034" s="82" t="n">
        <v>0</v>
      </c>
      <c r="I1034" s="86" t="n">
        <v>1.789685647552235e+19</v>
      </c>
      <c r="J1034" s="86" t="n"/>
    </row>
    <row r="1035">
      <c r="C1035" s="86" t="inlineStr">
        <is>
          <t>False</t>
        </is>
      </c>
      <c r="D1035" s="82" t="n">
        <v>45627.67769675926</v>
      </c>
      <c r="E1035" s="82" t="n">
        <v>0.8855642230151202</v>
      </c>
      <c r="F1035" s="82" t="n">
        <v>0.5644374564047908</v>
      </c>
      <c r="G1035" s="82" t="n">
        <v>953</v>
      </c>
      <c r="H1035" s="82" t="n">
        <v>0</v>
      </c>
      <c r="I1035" s="86" t="n">
        <v>1.8106782266242e+19</v>
      </c>
      <c r="J1035" s="86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5.xml><?xml version="1.0" encoding="utf-8"?>
<worksheet xmlns="http://schemas.openxmlformats.org/spreadsheetml/2006/main">
  <sheetPr codeName="Sheet2">
    <tabColor rgb="FF8F8F8F"/>
    <outlinePr summaryBelow="1" summaryRight="1"/>
    <pageSetUpPr/>
  </sheetPr>
  <dimension ref="A1:Z100"/>
  <sheetViews>
    <sheetView workbookViewId="0">
      <selection activeCell="A1" sqref="A1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27" customWidth="1" style="83" min="7" max="16384"/>
    <col width="27" customWidth="1" style="102" min="8" max="8"/>
    <col width="27" customWidth="1" style="102" min="9" max="9"/>
    <col width="27" customWidth="1" style="102" min="10" max="10"/>
    <col width="27" customWidth="1" style="102" min="11" max="11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5.1" customHeight="1" s="102">
      <c r="A2" s="103" t="n"/>
      <c r="B2" s="103" t="n"/>
      <c r="C2" s="103" t="n"/>
      <c r="D2" s="103" t="n"/>
      <c r="E2" s="103" t="n"/>
      <c r="F2" s="103" t="n"/>
      <c r="G2" s="103" t="n"/>
      <c r="H2" s="103" t="n"/>
      <c r="I2" s="103" t="n"/>
      <c r="J2" s="103" t="n"/>
      <c r="K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  <c r="G3" s="103" t="n"/>
      <c r="H3" s="103" t="n"/>
      <c r="I3" s="103" t="n"/>
      <c r="J3" s="103" t="n"/>
      <c r="K3" s="103" t="n"/>
    </row>
    <row r="4" ht="5.1" customHeight="1" s="102">
      <c r="A4" s="103" t="n"/>
      <c r="B4" s="57" t="n"/>
      <c r="C4" s="103" t="n"/>
      <c r="D4" s="103" t="n"/>
      <c r="E4" s="103" t="n"/>
      <c r="F4" s="103" t="n"/>
      <c r="G4" s="103" t="n"/>
      <c r="H4" s="103" t="n"/>
      <c r="I4" s="103" t="n"/>
      <c r="J4" s="103" t="n"/>
      <c r="K4" s="103" t="n"/>
    </row>
    <row r="5" ht="30" customHeight="1" s="102">
      <c r="A5" s="103" t="n"/>
      <c r="B5" s="103" t="e">
        <v>#VALUE!</v>
      </c>
      <c r="C5" s="103" t="inlineStr">
        <is>
          <t>country_stats_scatter</t>
        </is>
      </c>
      <c r="D5" s="103" t="n"/>
      <c r="E5" s="103" t="n"/>
      <c r="F5" s="103" t="n"/>
      <c r="G5" s="103" t="n"/>
      <c r="H5" s="103" t="n"/>
      <c r="I5" s="103" t="n"/>
      <c r="J5" s="103" t="n"/>
      <c r="K5" s="103" t="n"/>
    </row>
    <row r="6" ht="10.35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  <c r="I6" s="103" t="n"/>
      <c r="J6" s="103" t="n"/>
      <c r="K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  <c r="G7" s="103" t="n"/>
      <c r="H7" s="103" t="n"/>
      <c r="I7" s="103" t="n"/>
      <c r="J7" s="103" t="n"/>
      <c r="K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  <c r="I8" s="103" t="n"/>
      <c r="J8" s="103" t="n"/>
      <c r="K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  <c r="G9" s="103" t="n"/>
      <c r="H9" s="103" t="n"/>
      <c r="I9" s="103" t="n"/>
      <c r="J9" s="103" t="n"/>
      <c r="K9" s="103" t="n"/>
    </row>
    <row r="10" outlineLevel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  <c r="I10" s="103" t="n"/>
      <c r="J10" s="103" t="n"/>
      <c r="K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9</v>
      </c>
      <c r="F11" s="103" t="n"/>
      <c r="G11" s="103" t="n"/>
      <c r="H11" s="103" t="n"/>
      <c r="I11" s="103" t="n"/>
      <c r="J11" s="103" t="n"/>
      <c r="K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7</v>
      </c>
      <c r="F12" s="103" t="n"/>
      <c r="G12" s="103" t="n"/>
      <c r="H12" s="103" t="n"/>
      <c r="I12" s="103" t="n"/>
      <c r="J12" s="103" t="n"/>
      <c r="K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618</v>
      </c>
      <c r="F13" s="103" t="n"/>
      <c r="G13" s="103" t="n"/>
      <c r="H13" s="103" t="n"/>
      <c r="I13" s="103" t="n"/>
      <c r="J13" s="103" t="n"/>
      <c r="K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  <c r="G14" s="103" t="n"/>
      <c r="H14" s="103" t="n"/>
      <c r="I14" s="103" t="n"/>
      <c r="J14" s="103" t="n"/>
      <c r="K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</v>
      </c>
      <c r="F15" s="103" t="n"/>
      <c r="G15" s="103" t="n"/>
      <c r="H15" s="103" t="n"/>
      <c r="I15" s="103" t="n"/>
      <c r="J15" s="103" t="n"/>
      <c r="K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  <c r="G16" s="103" t="n"/>
      <c r="H16" s="103" t="n"/>
      <c r="I16" s="103" t="n"/>
      <c r="J16" s="103" t="n"/>
      <c r="K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  <c r="G17" s="106" t="inlineStr">
        <is>
          <t>Definition</t>
        </is>
      </c>
      <c r="H17" s="106" t="inlineStr">
        <is>
          <t>Definition</t>
        </is>
      </c>
      <c r="I17" s="106" t="inlineStr">
        <is>
          <t>Definition</t>
        </is>
      </c>
      <c r="J17" s="106" t="inlineStr">
        <is>
          <t>Definition</t>
        </is>
      </c>
      <c r="K17" s="106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  <c r="I18" s="103" t="n"/>
      <c r="J18" s="103" t="n"/>
      <c r="K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  <c r="G19" s="107" t="inlineStr">
        <is>
          <t>Note</t>
        </is>
      </c>
      <c r="H19" s="107" t="inlineStr">
        <is>
          <t>Note</t>
        </is>
      </c>
      <c r="I19" s="107" t="inlineStr">
        <is>
          <t>Note</t>
        </is>
      </c>
      <c r="J19" s="107" t="inlineStr">
        <is>
          <t>Note</t>
        </is>
      </c>
      <c r="K19" s="107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  <c r="G20" s="103" t="n"/>
      <c r="H20" s="103" t="n"/>
      <c r="I20" s="103" t="n"/>
      <c r="J20" s="103" t="n"/>
      <c r="K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Country</t>
        </is>
      </c>
      <c r="E21" s="109" t="inlineStr">
        <is>
          <t>Population</t>
        </is>
      </c>
      <c r="F21" s="109" t="inlineStr">
        <is>
          <t>GDP</t>
        </is>
      </c>
      <c r="G21" s="82" t="inlineStr">
        <is>
          <t>GDPperCapita</t>
        </is>
      </c>
      <c r="H21" s="82" t="inlineStr">
        <is>
          <t>exports</t>
        </is>
      </c>
      <c r="I21" s="82" t="inlineStr">
        <is>
          <t>exportsPerCapita</t>
        </is>
      </c>
      <c r="J21" s="82" t="inlineStr">
        <is>
          <t>index</t>
        </is>
      </c>
      <c r="K21" s="82" t="inlineStr">
        <is>
          <t>HasBlank</t>
        </is>
      </c>
      <c r="L21" s="82" t="inlineStr">
        <is>
          <t>Record Hash</t>
        </is>
      </c>
      <c r="M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  <c r="G22" s="103" t="n"/>
      <c r="H22" s="103" t="n"/>
      <c r="I22" s="103" t="n"/>
      <c r="J22" s="103" t="n"/>
      <c r="K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  <c r="G23" s="103" t="n"/>
      <c r="H23" s="103" t="n"/>
      <c r="I23" s="103" t="n"/>
      <c r="J23" s="103" t="n"/>
      <c r="K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  <c r="G24" s="103" t="n"/>
      <c r="H24" s="103" t="n"/>
      <c r="I24" s="103" t="n"/>
      <c r="J24" s="103" t="n"/>
      <c r="K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str</t>
        </is>
      </c>
      <c r="E25" s="82" t="inlineStr">
        <is>
          <t>float64</t>
        </is>
      </c>
      <c r="F25" s="82" t="inlineStr">
        <is>
          <t>float64</t>
        </is>
      </c>
      <c r="G25" s="82" t="inlineStr">
        <is>
          <t>float64</t>
        </is>
      </c>
      <c r="H25" s="82" t="inlineStr">
        <is>
          <t>float64</t>
        </is>
      </c>
      <c r="I25" s="82" t="inlineStr">
        <is>
          <t>float64</t>
        </is>
      </c>
      <c r="J25" s="82" t="inlineStr">
        <is>
          <t>int64</t>
        </is>
      </c>
      <c r="K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1</v>
      </c>
      <c r="E26" s="105" t="n">
        <v>1</v>
      </c>
      <c r="F26" s="105" t="n">
        <v>1</v>
      </c>
      <c r="G26" s="105" t="n">
        <v>1</v>
      </c>
      <c r="H26" s="105" t="n">
        <v>1</v>
      </c>
      <c r="I26" s="105" t="n">
        <v>1</v>
      </c>
      <c r="J26" s="105" t="n">
        <v>1</v>
      </c>
      <c r="K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</v>
      </c>
      <c r="G27" s="105" t="n">
        <v>0</v>
      </c>
      <c r="H27" s="105" t="n">
        <v>0</v>
      </c>
      <c r="I27" s="105" t="n">
        <v>0</v>
      </c>
      <c r="J27" s="105" t="n">
        <v>0</v>
      </c>
      <c r="K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0.2038834951456311</v>
      </c>
      <c r="E28" s="105" t="n">
        <v>0.116504854368932</v>
      </c>
      <c r="F28" s="105" t="n">
        <v>0.116504854368932</v>
      </c>
      <c r="G28" s="105" t="n">
        <v>0.116504854368932</v>
      </c>
      <c r="H28" s="105" t="n">
        <v>0.116504854368932</v>
      </c>
      <c r="I28" s="105" t="n">
        <v>0.116504854368932</v>
      </c>
      <c r="J28" s="105" t="n">
        <v>0.2135922330097087</v>
      </c>
      <c r="K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126</v>
      </c>
      <c r="E29" s="104" t="n">
        <v>72</v>
      </c>
      <c r="F29" s="104" t="n">
        <v>72</v>
      </c>
      <c r="G29" s="104" t="n">
        <v>72</v>
      </c>
      <c r="H29" s="104" t="n">
        <v>72</v>
      </c>
      <c r="I29" s="104" t="n">
        <v>72</v>
      </c>
      <c r="J29" s="104" t="n">
        <v>132</v>
      </c>
      <c r="K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9</v>
      </c>
      <c r="E30" s="104" t="n">
        <v>9</v>
      </c>
      <c r="F30" s="104" t="n">
        <v>9</v>
      </c>
      <c r="G30" s="104" t="n">
        <v>9</v>
      </c>
      <c r="H30" s="104" t="n">
        <v>9</v>
      </c>
      <c r="I30" s="104" t="n">
        <v>9</v>
      </c>
      <c r="J30" s="104" t="n">
        <v>9</v>
      </c>
      <c r="K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9</v>
      </c>
      <c r="E31" s="104" t="n">
        <v>9</v>
      </c>
      <c r="F31" s="104" t="n">
        <v>9</v>
      </c>
      <c r="G31" s="104" t="n">
        <v>9</v>
      </c>
      <c r="H31" s="104" t="n">
        <v>9</v>
      </c>
      <c r="I31" s="104" t="n">
        <v>9</v>
      </c>
      <c r="J31" s="104" t="n">
        <v>9</v>
      </c>
      <c r="K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0</v>
      </c>
      <c r="G32" s="104" t="n">
        <v>0</v>
      </c>
      <c r="H32" s="104" t="n">
        <v>0</v>
      </c>
      <c r="I32" s="104" t="n">
        <v>0</v>
      </c>
      <c r="J32" s="104" t="n">
        <v>0</v>
      </c>
      <c r="K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  <c r="G33" s="103" t="n"/>
      <c r="H33" s="103" t="n"/>
      <c r="I33" s="103" t="n"/>
      <c r="J33" s="103" t="n"/>
      <c r="K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  <c r="G34" s="103" t="n"/>
      <c r="H34" s="103" t="n"/>
      <c r="I34" s="103" t="n"/>
      <c r="J34" s="103" t="n"/>
      <c r="K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  <c r="G35" s="103" t="n"/>
      <c r="H35" s="103" t="n"/>
      <c r="I35" s="103" t="n"/>
      <c r="J35" s="103" t="n"/>
      <c r="K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  <c r="G36" s="103" t="n"/>
      <c r="H36" s="103" t="n"/>
      <c r="I36" s="103" t="n"/>
      <c r="J36" s="103" t="n"/>
      <c r="K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  <c r="G37" s="103" t="n"/>
      <c r="H37" s="103" t="n"/>
      <c r="I37" s="103" t="n"/>
      <c r="J37" s="103" t="n"/>
      <c r="K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105" t="n">
        <v/>
      </c>
      <c r="E38" s="105" t="n">
        <v>136016.0509329965</v>
      </c>
      <c r="F38" s="105" t="n">
        <v>3178.226300387731</v>
      </c>
      <c r="G38" s="105" t="n">
        <v>22.25644161856946</v>
      </c>
      <c r="H38" s="105" t="n">
        <v>466.0981648637605</v>
      </c>
      <c r="I38" s="105" t="n">
        <v>9.45688795824843</v>
      </c>
      <c r="J38" s="105" t="n">
        <v>4</v>
      </c>
      <c r="K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105" t="n">
        <v/>
      </c>
      <c r="E39" s="105" t="n">
        <v>117297.9950801742</v>
      </c>
      <c r="F39" s="105" t="n">
        <v>2171.674413194694</v>
      </c>
      <c r="G39" s="105" t="n">
        <v>36.28363678813912</v>
      </c>
      <c r="H39" s="105" t="n">
        <v>262.0424351247946</v>
      </c>
      <c r="I39" s="105" t="n">
        <v>15.27375457569395</v>
      </c>
      <c r="J39" s="105" t="n">
        <v>4</v>
      </c>
      <c r="K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82" t="inlineStr">
        <is>
          <t>Bangladesh</t>
        </is>
      </c>
      <c r="E40" s="105" t="n">
        <v>12513.89638647763</v>
      </c>
      <c r="F40" s="105" t="n">
        <v>9.792492581382394</v>
      </c>
      <c r="G40" s="105" t="n">
        <v>0.4248808339068666</v>
      </c>
      <c r="H40" s="105" t="n">
        <v>1.410816181141096</v>
      </c>
      <c r="I40" s="105" t="n">
        <v>0.1985756192001356</v>
      </c>
      <c r="J40" s="104" t="n">
        <v>0</v>
      </c>
      <c r="K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/>
      </c>
      <c r="E41" s="105" t="n">
        <v>87134.69787875401</v>
      </c>
      <c r="F41" s="105" t="n">
        <v>4615.633072427854</v>
      </c>
      <c r="G41" s="105" t="n">
        <v>19.90190634995556</v>
      </c>
      <c r="H41" s="105" t="n">
        <v>771.2179748317677</v>
      </c>
      <c r="I41" s="105" t="n">
        <v>8.431202939366615</v>
      </c>
      <c r="J41" s="105" t="n">
        <v>2.738612787525831</v>
      </c>
      <c r="K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/>
      </c>
      <c r="E42" s="105" t="n">
        <v>7592455574.42174</v>
      </c>
      <c r="F42" s="105" t="n">
        <v>21304068.65928979</v>
      </c>
      <c r="G42" s="105" t="n">
        <v>396.0858763624015</v>
      </c>
      <c r="H42" s="105" t="n">
        <v>594777.1647036131</v>
      </c>
      <c r="I42" s="105" t="n">
        <v>71.08518300478426</v>
      </c>
      <c r="J42" s="105" t="n">
        <v>7.5</v>
      </c>
      <c r="K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  <c r="G43" s="103" t="n"/>
      <c r="H43" s="103" t="n"/>
      <c r="I43" s="103" t="n"/>
      <c r="J43" s="103" t="n"/>
      <c r="K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  <c r="G44" s="103" t="n"/>
      <c r="H44" s="103" t="n"/>
      <c r="I44" s="103" t="n"/>
      <c r="J44" s="103" t="n"/>
      <c r="K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  <c r="G45" s="103" t="n"/>
      <c r="H45" s="103" t="n"/>
      <c r="I45" s="103" t="n"/>
      <c r="J45" s="103" t="n"/>
      <c r="K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  <c r="G46" s="103" t="n"/>
      <c r="H46" s="103" t="n"/>
      <c r="I46" s="103" t="n"/>
      <c r="J46" s="103" t="n"/>
      <c r="K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  <c r="G47" s="103" t="n"/>
      <c r="H47" s="103" t="n"/>
      <c r="I47" s="103" t="n"/>
      <c r="J47" s="103" t="n"/>
      <c r="K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105" t="n">
        <v/>
      </c>
      <c r="E48" s="105" t="n">
        <v>12513.89638647763</v>
      </c>
      <c r="F48" s="105" t="n">
        <v>9.792492581382394</v>
      </c>
      <c r="G48" s="105" t="n">
        <v>0.4248808339068666</v>
      </c>
      <c r="H48" s="105" t="n">
        <v>1.410816181141096</v>
      </c>
      <c r="I48" s="105" t="n">
        <v>0.1985756192001356</v>
      </c>
      <c r="J48" s="105" t="n">
        <v>0</v>
      </c>
      <c r="K48" s="103" t="n"/>
    </row>
    <row r="49" outlineLevel="2" ht="15" customHeight="1" s="102">
      <c r="A49" s="103" t="n"/>
      <c r="B49" s="103" t="n"/>
      <c r="C49" s="17" t="n">
        <v>0.05</v>
      </c>
      <c r="D49" s="105" t="n">
        <v/>
      </c>
      <c r="E49" s="105" t="n">
        <v>32916.05460234203</v>
      </c>
      <c r="F49" s="105" t="n">
        <v>44.93614852590859</v>
      </c>
      <c r="G49" s="105" t="n">
        <v>0.5545953154104575</v>
      </c>
      <c r="H49" s="105" t="n">
        <v>6.144798662074654</v>
      </c>
      <c r="I49" s="105" t="n">
        <v>0.2502750191954533</v>
      </c>
      <c r="J49" s="105" t="n">
        <v>0.4</v>
      </c>
      <c r="K49" s="103" t="n"/>
    </row>
    <row r="50" outlineLevel="2" ht="15" customHeight="1" s="102">
      <c r="A50" s="103" t="n"/>
      <c r="B50" s="103" t="n"/>
      <c r="C50" s="18" t="n">
        <v>0.25</v>
      </c>
      <c r="D50" s="105" t="n">
        <v/>
      </c>
      <c r="E50" s="105" t="n">
        <v>87666.02990763634</v>
      </c>
      <c r="F50" s="105" t="n">
        <v>103.3073189979419</v>
      </c>
      <c r="G50" s="105" t="n">
        <v>1.641997138914652</v>
      </c>
      <c r="H50" s="105" t="n">
        <v>15.6564571531033</v>
      </c>
      <c r="I50" s="105" t="n">
        <v>0.6835739109008662</v>
      </c>
      <c r="J50" s="105" t="n">
        <v>2</v>
      </c>
      <c r="K50" s="103" t="n"/>
    </row>
    <row r="51" outlineLevel="2" ht="15" customHeight="1" s="102">
      <c r="A51" s="103" t="n"/>
      <c r="B51" s="103" t="n"/>
      <c r="C51" s="3" t="n">
        <v>0.5</v>
      </c>
      <c r="D51" s="105" t="n">
        <v/>
      </c>
      <c r="E51" s="105" t="n">
        <v>117297.9950801742</v>
      </c>
      <c r="F51" s="105" t="n">
        <v>2171.674413194694</v>
      </c>
      <c r="G51" s="105" t="n">
        <v>36.28363678813912</v>
      </c>
      <c r="H51" s="105" t="n">
        <v>262.0424351247946</v>
      </c>
      <c r="I51" s="105" t="n">
        <v>15.27375457569395</v>
      </c>
      <c r="J51" s="105" t="n">
        <v>4</v>
      </c>
      <c r="K51" s="103" t="n"/>
    </row>
    <row r="52" outlineLevel="2" ht="15" customHeight="1" s="102">
      <c r="A52" s="103" t="n"/>
      <c r="B52" s="103" t="n"/>
      <c r="C52" s="17" t="n">
        <v>0.75</v>
      </c>
      <c r="D52" s="105" t="n">
        <v/>
      </c>
      <c r="E52" s="105" t="n">
        <v>171348.2809718936</v>
      </c>
      <c r="F52" s="105" t="n">
        <v>3390.177766472194</v>
      </c>
      <c r="G52" s="105" t="n">
        <v>37.56871878791135</v>
      </c>
      <c r="H52" s="105" t="n">
        <v>537.8515445673312</v>
      </c>
      <c r="I52" s="105" t="n">
        <v>15.62262069330351</v>
      </c>
      <c r="J52" s="105" t="n">
        <v>6</v>
      </c>
      <c r="K52" s="103" t="n"/>
    </row>
    <row r="53" outlineLevel="2" ht="15" customHeight="1" s="102">
      <c r="A53" s="103" t="n"/>
      <c r="B53" s="103" t="n"/>
      <c r="C53" s="17" t="n">
        <v>0.95</v>
      </c>
      <c r="D53" s="105" t="n">
        <v/>
      </c>
      <c r="E53" s="105" t="n">
        <v>267339.7561564639</v>
      </c>
      <c r="F53" s="105" t="n">
        <v>10636.84078679628</v>
      </c>
      <c r="G53" s="105" t="n">
        <v>42.48741710154154</v>
      </c>
      <c r="H53" s="105" t="n">
        <v>1684.78071148083</v>
      </c>
      <c r="I53" s="105" t="n">
        <v>18.2347477910518</v>
      </c>
      <c r="J53" s="105" t="n">
        <v>7.6</v>
      </c>
      <c r="K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105" t="n">
        <v/>
      </c>
      <c r="E54" s="105" t="n">
        <v>301922.6545274005</v>
      </c>
      <c r="F54" s="105" t="n">
        <v>14536.10269249044</v>
      </c>
      <c r="G54" s="105" t="n">
        <v>45.47691990218126</v>
      </c>
      <c r="H54" s="105" t="n">
        <v>2434.078296128057</v>
      </c>
      <c r="I54" s="105" t="n">
        <v>18.6962791840193</v>
      </c>
      <c r="J54" s="105" t="n">
        <v>8</v>
      </c>
      <c r="K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105" t="n">
        <v/>
      </c>
      <c r="E55" s="105" t="n">
        <v>289408.7581409229</v>
      </c>
      <c r="F55" s="105" t="n">
        <v>14526.31019990906</v>
      </c>
      <c r="G55" s="105" t="n">
        <v>45.05203906827439</v>
      </c>
      <c r="H55" s="105" t="n">
        <v>2432.667479946916</v>
      </c>
      <c r="I55" s="105" t="n">
        <v>18.49770356481917</v>
      </c>
      <c r="J55" s="105" t="n">
        <v>8</v>
      </c>
      <c r="K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105" t="n">
        <v/>
      </c>
      <c r="E56" s="105" t="n">
        <v>83682.25106425729</v>
      </c>
      <c r="F56" s="105" t="n">
        <v>3286.870447474253</v>
      </c>
      <c r="G56" s="105" t="n">
        <v>35.9267216489967</v>
      </c>
      <c r="H56" s="105" t="n">
        <v>522.1950874142279</v>
      </c>
      <c r="I56" s="105" t="n">
        <v>14.93904678240264</v>
      </c>
      <c r="J56" s="105" t="n">
        <v>4</v>
      </c>
      <c r="K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  <c r="G57" s="103" t="n"/>
      <c r="H57" s="103" t="n"/>
      <c r="I57" s="103" t="n"/>
      <c r="J57" s="103" t="n"/>
      <c r="K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  <c r="G58" s="103" t="n"/>
      <c r="H58" s="103" t="n"/>
      <c r="I58" s="103" t="n"/>
      <c r="J58" s="103" t="n"/>
      <c r="K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  <c r="G59" s="103" t="n"/>
      <c r="H59" s="103" t="n"/>
      <c r="I59" s="103" t="n"/>
      <c r="J59" s="103" t="n"/>
      <c r="K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  <c r="G60" s="110" t="b">
        <v>0</v>
      </c>
      <c r="H60" s="110" t="b">
        <v>0</v>
      </c>
      <c r="I60" s="110" t="b">
        <v>0</v>
      </c>
      <c r="J60" s="110" t="b">
        <v>0</v>
      </c>
      <c r="K60" s="110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  <c r="G61" s="110" t="b">
        <v>0</v>
      </c>
      <c r="H61" s="110" t="b">
        <v>0</v>
      </c>
      <c r="I61" s="110" t="b">
        <v>0</v>
      </c>
      <c r="J61" s="110" t="b">
        <v>0</v>
      </c>
      <c r="K61" s="110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  <c r="G62" s="110" t="b">
        <v>0</v>
      </c>
      <c r="H62" s="110" t="b">
        <v>0</v>
      </c>
      <c r="I62" s="110" t="b">
        <v>0</v>
      </c>
      <c r="J62" s="110" t="b">
        <v>0</v>
      </c>
      <c r="K62" s="110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  <c r="G63" s="110" t="b">
        <v>0</v>
      </c>
      <c r="H63" s="110" t="b">
        <v>0</v>
      </c>
      <c r="I63" s="110" t="b">
        <v>0</v>
      </c>
      <c r="J63" s="110" t="b">
        <v>0</v>
      </c>
      <c r="K63" s="110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  <c r="G64" s="110" t="b">
        <v>0</v>
      </c>
      <c r="H64" s="110" t="b">
        <v>0</v>
      </c>
      <c r="I64" s="110" t="b">
        <v>0</v>
      </c>
      <c r="J64" s="110" t="b">
        <v>0</v>
      </c>
      <c r="K64" s="110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  <c r="G65" s="110" t="b">
        <v>0</v>
      </c>
      <c r="H65" s="110" t="b">
        <v>0</v>
      </c>
      <c r="I65" s="110" t="b">
        <v>0</v>
      </c>
      <c r="J65" s="110" t="b">
        <v>0</v>
      </c>
      <c r="K65" s="110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  <c r="G66" s="110" t="b">
        <v>0</v>
      </c>
      <c r="H66" s="110" t="b">
        <v>0</v>
      </c>
      <c r="I66" s="110" t="b">
        <v>0</v>
      </c>
      <c r="J66" s="110" t="b">
        <v>0</v>
      </c>
      <c r="K66" s="110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  <c r="G67" s="110" t="b">
        <v>0</v>
      </c>
      <c r="H67" s="110" t="b">
        <v>0</v>
      </c>
      <c r="I67" s="110" t="b">
        <v>0</v>
      </c>
      <c r="J67" s="110" t="b">
        <v>0</v>
      </c>
      <c r="K67" s="110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  <c r="G68" s="103" t="n"/>
      <c r="H68" s="103" t="n"/>
      <c r="I68" s="103" t="n"/>
      <c r="J68" s="103" t="n"/>
      <c r="K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  <c r="G69" s="103" t="n"/>
      <c r="H69" s="103" t="n"/>
      <c r="I69" s="103" t="n"/>
      <c r="J69" s="103" t="n"/>
      <c r="K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  <c r="G70" s="103" t="n"/>
      <c r="H70" s="103" t="n"/>
      <c r="I70" s="103" t="n"/>
      <c r="J70" s="103" t="n"/>
      <c r="K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  <c r="G71" s="103" t="n"/>
      <c r="H71" s="103" t="n"/>
      <c r="I71" s="103" t="n"/>
      <c r="J71" s="103" t="n"/>
      <c r="K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  <c r="G72" s="103" t="n"/>
      <c r="H72" s="103" t="n"/>
      <c r="I72" s="103" t="n"/>
      <c r="J72" s="103" t="n"/>
      <c r="K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  <c r="G73" s="103" t="n"/>
      <c r="H73" s="103" t="n"/>
      <c r="I73" s="103" t="n"/>
      <c r="J73" s="103" t="n"/>
      <c r="K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  <c r="G74" s="103" t="n"/>
      <c r="H74" s="103" t="n"/>
      <c r="I74" s="103" t="n"/>
      <c r="J74" s="103" t="n"/>
      <c r="K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  <c r="G75" s="103" t="n"/>
      <c r="H75" s="103" t="n"/>
      <c r="I75" s="103" t="n"/>
      <c r="J75" s="103" t="n"/>
      <c r="K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  <c r="G76" s="103" t="n"/>
      <c r="H76" s="103" t="n"/>
      <c r="I76" s="103" t="n"/>
      <c r="J76" s="103" t="n"/>
      <c r="K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  <c r="G77" s="103" t="n"/>
      <c r="H77" s="103" t="n"/>
      <c r="I77" s="103" t="n"/>
      <c r="J77" s="103" t="n"/>
      <c r="K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  <c r="G78" s="103" t="n"/>
      <c r="H78" s="103" t="n"/>
      <c r="I78" s="103" t="n"/>
      <c r="J78" s="103" t="n"/>
      <c r="K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  <c r="G79" s="103" t="n"/>
      <c r="H79" s="103" t="n"/>
      <c r="I79" s="103" t="n"/>
      <c r="J79" s="103" t="n"/>
      <c r="K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  <c r="G80" s="103" t="n"/>
      <c r="H80" s="103" t="n"/>
      <c r="I80" s="103" t="n"/>
      <c r="J80" s="103" t="n"/>
      <c r="K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Country</t>
        </is>
      </c>
      <c r="E81" s="98" t="inlineStr">
        <is>
          <t>Population</t>
        </is>
      </c>
      <c r="F81" s="98" t="inlineStr">
        <is>
          <t>GDP</t>
        </is>
      </c>
      <c r="G81" s="98" t="inlineStr">
        <is>
          <t>GDPperCapita</t>
        </is>
      </c>
      <c r="H81" s="98" t="inlineStr">
        <is>
          <t>exports</t>
        </is>
      </c>
      <c r="I81" s="98" t="inlineStr">
        <is>
          <t>exportsPerCapita</t>
        </is>
      </c>
      <c r="J81" s="98" t="inlineStr">
        <is>
          <t>index</t>
        </is>
      </c>
      <c r="K81" s="98" t="inlineStr">
        <is>
          <t>HasBlank</t>
        </is>
      </c>
      <c r="L81" s="86" t="inlineStr">
        <is>
          <t>Record Hash</t>
        </is>
      </c>
      <c r="M81" s="86" t="n"/>
    </row>
    <row r="82" ht="15" customHeight="1" s="102">
      <c r="A82" s="103" t="n"/>
      <c r="B82" s="103" t="n"/>
      <c r="C82" s="86" t="inlineStr">
        <is>
          <t>False</t>
        </is>
      </c>
      <c r="D82" s="82" t="inlineStr">
        <is>
          <t>US</t>
        </is>
      </c>
      <c r="E82" s="82" t="n">
        <v>301922.6545274005</v>
      </c>
      <c r="F82" s="82" t="n">
        <v>14536.10269249044</v>
      </c>
      <c r="G82" s="82" t="n">
        <v>45.47691990218126</v>
      </c>
      <c r="H82" s="82" t="n">
        <v>2434.078296128057</v>
      </c>
      <c r="I82" s="82" t="n">
        <v>18.6962791840193</v>
      </c>
      <c r="J82" s="82" t="n">
        <v>0</v>
      </c>
      <c r="K82" s="82" t="n">
        <v>0</v>
      </c>
      <c r="L82" s="86" t="n">
        <v>5.984527328180966e+18</v>
      </c>
      <c r="M82" s="86" t="n"/>
    </row>
    <row r="83" ht="15" customHeight="1" s="102">
      <c r="A83" s="103" t="n"/>
      <c r="B83" s="103" t="n"/>
      <c r="C83" s="86" t="inlineStr">
        <is>
          <t>False</t>
        </is>
      </c>
      <c r="D83" s="82" t="inlineStr">
        <is>
          <t>France</t>
        </is>
      </c>
      <c r="E83" s="82" t="n">
        <v>215465.408600059</v>
      </c>
      <c r="F83" s="82" t="n">
        <v>3293.054593658354</v>
      </c>
      <c r="G83" s="82" t="n">
        <v>37.06058616000227</v>
      </c>
      <c r="H83" s="82" t="n">
        <v>338.8896690256194</v>
      </c>
      <c r="I83" s="82" t="n">
        <v>15.27375457569395</v>
      </c>
      <c r="J83" s="82" t="n">
        <v>1</v>
      </c>
      <c r="K83" s="82" t="n">
        <v>0</v>
      </c>
      <c r="L83" s="86" t="n">
        <v>1.294689389595013e+18</v>
      </c>
      <c r="M83" s="86" t="n"/>
    </row>
    <row r="84">
      <c r="A84" s="103" t="n"/>
      <c r="C84" s="86" t="inlineStr">
        <is>
          <t>False</t>
        </is>
      </c>
      <c r="D84" s="82" t="inlineStr">
        <is>
          <t>japan</t>
        </is>
      </c>
      <c r="E84" s="82" t="n">
        <v>117297.9950801742</v>
      </c>
      <c r="F84" s="82" t="n">
        <v>4787.947928255052</v>
      </c>
      <c r="G84" s="82" t="n">
        <v>38.00316290058196</v>
      </c>
      <c r="H84" s="82" t="n">
        <v>537.8515445673312</v>
      </c>
      <c r="I84" s="82" t="n">
        <v>15.62262069330351</v>
      </c>
      <c r="J84" s="82" t="n">
        <v>2</v>
      </c>
      <c r="K84" s="82" t="n">
        <v>0</v>
      </c>
      <c r="L84" s="86" t="n">
        <v>7.204892638580118e+18</v>
      </c>
      <c r="M84" s="86" t="n"/>
    </row>
    <row r="85">
      <c r="A85" s="103" t="n"/>
      <c r="C85" s="86" t="inlineStr">
        <is>
          <t>False</t>
        </is>
      </c>
      <c r="D85" s="82" t="inlineStr">
        <is>
          <t>Germany</t>
        </is>
      </c>
      <c r="E85" s="82" t="n">
        <v>87666.02990763634</v>
      </c>
      <c r="F85" s="82" t="n">
        <v>3390.177766472194</v>
      </c>
      <c r="G85" s="82" t="n">
        <v>36.28363678813912</v>
      </c>
      <c r="H85" s="82" t="n">
        <v>560.8343345099919</v>
      </c>
      <c r="I85" s="82" t="n">
        <v>17.54245070160054</v>
      </c>
      <c r="J85" s="82" t="n">
        <v>3</v>
      </c>
      <c r="K85" s="82" t="n">
        <v>0</v>
      </c>
      <c r="L85" s="86" t="n">
        <v>4.472478145007614e+18</v>
      </c>
      <c r="M85" s="86" t="n"/>
    </row>
    <row r="86">
      <c r="A86" s="103" t="n"/>
      <c r="C86" s="86" t="inlineStr">
        <is>
          <t>False</t>
        </is>
      </c>
      <c r="D86" s="82" t="inlineStr">
        <is>
          <t>UK</t>
        </is>
      </c>
      <c r="E86" s="82" t="n">
        <v>63519.29192613862</v>
      </c>
      <c r="F86" s="82" t="n">
        <v>2171.674413194694</v>
      </c>
      <c r="G86" s="82" t="n">
        <v>37.56871878791135</v>
      </c>
      <c r="H86" s="82" t="n">
        <v>262.0424351247946</v>
      </c>
      <c r="I86" s="82" t="n">
        <v>15.37469691662051</v>
      </c>
      <c r="J86" s="82" t="n">
        <v>4</v>
      </c>
      <c r="K86" s="82" t="n">
        <v>0</v>
      </c>
      <c r="L86" s="86" t="n">
        <v>1.335586345890132e+19</v>
      </c>
      <c r="M86" s="86" t="n"/>
    </row>
    <row r="87">
      <c r="A87" s="103" t="n"/>
      <c r="C87" s="86" t="inlineStr">
        <is>
          <t>False</t>
        </is>
      </c>
      <c r="D87" s="82" t="inlineStr">
        <is>
          <t>Zimbabwe</t>
        </is>
      </c>
      <c r="E87" s="82" t="n">
        <v>12513.89638647763</v>
      </c>
      <c r="F87" s="82" t="n">
        <v>9.792492581382394</v>
      </c>
      <c r="G87" s="82" t="n">
        <v>0.4248808339068666</v>
      </c>
      <c r="H87" s="82" t="n">
        <v>1.410816181141096</v>
      </c>
      <c r="I87" s="82" t="n">
        <v>0.1985756192001356</v>
      </c>
      <c r="J87" s="82" t="n">
        <v>5</v>
      </c>
      <c r="K87" s="82" t="n">
        <v>0</v>
      </c>
      <c r="L87" s="86" t="n">
        <v>7.342110976809107e+18</v>
      </c>
      <c r="M87" s="86" t="n"/>
    </row>
    <row r="88">
      <c r="A88" s="103" t="n"/>
      <c r="C88" s="86" t="inlineStr">
        <is>
          <t>False</t>
        </is>
      </c>
      <c r="D88" s="82" t="inlineStr">
        <is>
          <t>Bangladesh</t>
        </is>
      </c>
      <c r="E88" s="82" t="n">
        <v>161133.100090709</v>
      </c>
      <c r="F88" s="82" t="n">
        <v>103.3073189979419</v>
      </c>
      <c r="G88" s="82" t="n">
        <v>1.641997138914652</v>
      </c>
      <c r="H88" s="82" t="n">
        <v>15.6564571531033</v>
      </c>
      <c r="I88" s="82" t="n">
        <v>0.6835739109008662</v>
      </c>
      <c r="J88" s="82" t="n">
        <v>6</v>
      </c>
      <c r="K88" s="82" t="n">
        <v>0</v>
      </c>
      <c r="L88" s="86" t="n">
        <v>2.410007812443852e+18</v>
      </c>
      <c r="M88" s="86" t="n"/>
    </row>
    <row r="89">
      <c r="A89" s="103" t="n"/>
      <c r="C89" s="86" t="inlineStr">
        <is>
          <t>False</t>
        </is>
      </c>
      <c r="D89" s="82" t="inlineStr">
        <is>
          <t>Nigeria</t>
        </is>
      </c>
      <c r="E89" s="82" t="n">
        <v>171348.2809718936</v>
      </c>
      <c r="F89" s="82" t="n">
        <v>214.3278653968126</v>
      </c>
      <c r="G89" s="82" t="n">
        <v>0.7491670376658439</v>
      </c>
      <c r="H89" s="82" t="n">
        <v>30.87415870033195</v>
      </c>
      <c r="I89" s="82" t="n">
        <v>0.3278241191884299</v>
      </c>
      <c r="J89" s="82" t="n">
        <v>7</v>
      </c>
      <c r="K89" s="82" t="n">
        <v>0</v>
      </c>
      <c r="L89" s="86" t="n">
        <v>1.651806079162933e+19</v>
      </c>
      <c r="M89" s="86" t="n"/>
    </row>
    <row r="90">
      <c r="A90" s="103" t="n"/>
      <c r="C90" s="86" t="inlineStr">
        <is>
          <t>False</t>
        </is>
      </c>
      <c r="D90" s="82" t="inlineStr">
        <is>
          <t>Vietnam</t>
        </is>
      </c>
      <c r="E90" s="82" t="n">
        <v>93277.80090647936</v>
      </c>
      <c r="F90" s="82" t="n">
        <v>97.65163244269787</v>
      </c>
      <c r="G90" s="82" t="n">
        <v>3.098905017821817</v>
      </c>
      <c r="H90" s="82" t="n">
        <v>13.24577238347499</v>
      </c>
      <c r="I90" s="82" t="n">
        <v>1.39221590370864</v>
      </c>
      <c r="J90" s="82" t="n">
        <v>8</v>
      </c>
      <c r="K90" s="82" t="n">
        <v>0</v>
      </c>
      <c r="L90" s="86" t="n">
        <v>5.751803989730303e+17</v>
      </c>
      <c r="M90" s="86" t="n"/>
    </row>
    <row r="91">
      <c r="A91" s="103" t="n"/>
    </row>
    <row r="92">
      <c r="A92" s="103" t="n"/>
    </row>
    <row r="93">
      <c r="A93" s="103" t="n"/>
    </row>
    <row r="94">
      <c r="A94" s="103" t="n"/>
    </row>
    <row r="95">
      <c r="A95" s="103" t="n"/>
    </row>
    <row r="96">
      <c r="A96" s="103" t="n"/>
    </row>
    <row r="97">
      <c r="A97" s="103" t="n"/>
    </row>
    <row r="98">
      <c r="A98" s="103" t="n"/>
    </row>
    <row r="99">
      <c r="A99" s="103" t="n"/>
    </row>
    <row r="100">
      <c r="A100" s="103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6.xml><?xml version="1.0" encoding="utf-8"?>
<worksheet xmlns="http://schemas.openxmlformats.org/spreadsheetml/2006/main">
  <sheetPr codeName="Sheet2">
    <tabColor rgb="FF9C9C9C"/>
    <outlinePr summaryBelow="1" summaryRight="1"/>
    <pageSetUpPr/>
  </sheetPr>
  <dimension ref="A1:Z100"/>
  <sheetViews>
    <sheetView workbookViewId="0">
      <selection activeCell="A1" sqref="A1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27" customWidth="1" style="83" min="7" max="16384"/>
    <col width="27" customWidth="1" style="102" min="8" max="8"/>
    <col width="27" customWidth="1" style="102" min="9" max="9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5.1" customHeight="1" s="102">
      <c r="A2" s="103" t="n"/>
      <c r="B2" s="103" t="n"/>
      <c r="C2" s="103" t="n"/>
      <c r="D2" s="103" t="n"/>
      <c r="E2" s="103" t="n"/>
      <c r="F2" s="103" t="n"/>
      <c r="G2" s="103" t="n"/>
      <c r="H2" s="103" t="n"/>
      <c r="I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  <c r="G3" s="103" t="n"/>
      <c r="H3" s="103" t="n"/>
      <c r="I3" s="103" t="n"/>
    </row>
    <row r="4" ht="5.1" customHeight="1" s="102">
      <c r="A4" s="103" t="n"/>
      <c r="B4" s="57" t="n"/>
      <c r="C4" s="103" t="n"/>
      <c r="D4" s="103" t="n"/>
      <c r="E4" s="103" t="n"/>
      <c r="F4" s="103" t="n"/>
      <c r="G4" s="103" t="n"/>
      <c r="H4" s="103" t="n"/>
      <c r="I4" s="103" t="n"/>
    </row>
    <row r="5" ht="30" customHeight="1" s="102">
      <c r="A5" s="103" t="n"/>
      <c r="B5" s="103" t="e">
        <v>#VALUE!</v>
      </c>
      <c r="C5" s="103" t="inlineStr">
        <is>
          <t>companies</t>
        </is>
      </c>
      <c r="D5" s="103" t="n"/>
      <c r="E5" s="103" t="n"/>
      <c r="F5" s="103" t="n"/>
      <c r="G5" s="103" t="n"/>
      <c r="H5" s="103" t="n"/>
      <c r="I5" s="103" t="n"/>
    </row>
    <row r="6" ht="10.35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  <c r="I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  <c r="G7" s="103" t="n"/>
      <c r="H7" s="103" t="n"/>
      <c r="I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  <c r="I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  <c r="G9" s="103" t="n"/>
      <c r="H9" s="103" t="n"/>
      <c r="I9" s="103" t="n"/>
    </row>
    <row r="10" outlineLevel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  <c r="I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8</v>
      </c>
      <c r="F11" s="103" t="n"/>
      <c r="G11" s="103" t="n"/>
      <c r="H11" s="103" t="n"/>
      <c r="I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5</v>
      </c>
      <c r="F12" s="103" t="n"/>
      <c r="G12" s="103" t="n"/>
      <c r="H12" s="103" t="n"/>
      <c r="I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429</v>
      </c>
      <c r="F13" s="103" t="n"/>
      <c r="G13" s="103" t="n"/>
      <c r="H13" s="103" t="n"/>
      <c r="I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  <c r="G14" s="103" t="n"/>
      <c r="H14" s="103" t="n"/>
      <c r="I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</v>
      </c>
      <c r="F15" s="103" t="n"/>
      <c r="G15" s="103" t="n"/>
      <c r="H15" s="103" t="n"/>
      <c r="I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  <c r="G16" s="103" t="n"/>
      <c r="H16" s="103" t="n"/>
      <c r="I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  <c r="G17" s="106" t="inlineStr">
        <is>
          <t>Definition</t>
        </is>
      </c>
      <c r="H17" s="106" t="inlineStr">
        <is>
          <t>Definition</t>
        </is>
      </c>
      <c r="I17" s="106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  <c r="I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  <c r="G19" s="107" t="inlineStr">
        <is>
          <t>Note</t>
        </is>
      </c>
      <c r="H19" s="107" t="inlineStr">
        <is>
          <t>Note</t>
        </is>
      </c>
      <c r="I19" s="107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  <c r="G20" s="103" t="n"/>
      <c r="H20" s="103" t="n"/>
      <c r="I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Company</t>
        </is>
      </c>
      <c r="E21" s="109" t="inlineStr">
        <is>
          <t>PnL</t>
        </is>
      </c>
      <c r="F21" s="109" t="inlineStr">
        <is>
          <t>Revenue</t>
        </is>
      </c>
      <c r="G21" s="82" t="inlineStr">
        <is>
          <t>Negatives</t>
        </is>
      </c>
      <c r="H21" s="82" t="inlineStr">
        <is>
          <t>index</t>
        </is>
      </c>
      <c r="I21" s="82" t="inlineStr">
        <is>
          <t>HasBlank</t>
        </is>
      </c>
      <c r="J21" s="82" t="inlineStr">
        <is>
          <t>Record Hash</t>
        </is>
      </c>
      <c r="K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  <c r="G22" s="103" t="n"/>
      <c r="H22" s="103" t="n"/>
      <c r="I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  <c r="G23" s="103" t="n"/>
      <c r="H23" s="103" t="n"/>
      <c r="I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  <c r="G24" s="103" t="n"/>
      <c r="H24" s="103" t="n"/>
      <c r="I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str</t>
        </is>
      </c>
      <c r="E25" s="82" t="inlineStr">
        <is>
          <t>float64</t>
        </is>
      </c>
      <c r="F25" s="82" t="inlineStr">
        <is>
          <t>float64</t>
        </is>
      </c>
      <c r="G25" s="82" t="inlineStr">
        <is>
          <t>float64</t>
        </is>
      </c>
      <c r="H25" s="82" t="inlineStr">
        <is>
          <t>int64</t>
        </is>
      </c>
      <c r="I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1</v>
      </c>
      <c r="E26" s="105" t="n">
        <v>1</v>
      </c>
      <c r="F26" s="105" t="n">
        <v>1</v>
      </c>
      <c r="G26" s="105" t="n">
        <v>1</v>
      </c>
      <c r="H26" s="105" t="n">
        <v>1</v>
      </c>
      <c r="I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</v>
      </c>
      <c r="G27" s="105" t="n">
        <v>0</v>
      </c>
      <c r="H27" s="105" t="n">
        <v>0</v>
      </c>
      <c r="I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0.2447552447552448</v>
      </c>
      <c r="E28" s="105" t="n">
        <v>0.1491841491841492</v>
      </c>
      <c r="F28" s="105" t="n">
        <v>0.1491841491841492</v>
      </c>
      <c r="G28" s="105" t="n">
        <v>0.1491841491841492</v>
      </c>
      <c r="H28" s="105" t="n">
        <v>0.3076923076923077</v>
      </c>
      <c r="I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105</v>
      </c>
      <c r="E29" s="104" t="n">
        <v>64</v>
      </c>
      <c r="F29" s="104" t="n">
        <v>64</v>
      </c>
      <c r="G29" s="104" t="n">
        <v>64</v>
      </c>
      <c r="H29" s="104" t="n">
        <v>132</v>
      </c>
      <c r="I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8</v>
      </c>
      <c r="E30" s="104" t="n">
        <v>8</v>
      </c>
      <c r="F30" s="104" t="n">
        <v>8</v>
      </c>
      <c r="G30" s="104" t="n">
        <v>8</v>
      </c>
      <c r="H30" s="104" t="n">
        <v>8</v>
      </c>
      <c r="I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8</v>
      </c>
      <c r="E31" s="104" t="n">
        <v>8</v>
      </c>
      <c r="F31" s="104" t="n">
        <v>8</v>
      </c>
      <c r="G31" s="104" t="n">
        <v>8</v>
      </c>
      <c r="H31" s="104" t="n">
        <v>8</v>
      </c>
      <c r="I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0</v>
      </c>
      <c r="G32" s="104" t="n">
        <v>0</v>
      </c>
      <c r="H32" s="104" t="n">
        <v>0</v>
      </c>
      <c r="I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  <c r="G33" s="103" t="n"/>
      <c r="H33" s="103" t="n"/>
      <c r="I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  <c r="G34" s="103" t="n"/>
      <c r="H34" s="103" t="n"/>
      <c r="I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  <c r="G35" s="103" t="n"/>
      <c r="H35" s="103" t="n"/>
      <c r="I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  <c r="G36" s="103" t="n"/>
      <c r="H36" s="103" t="n"/>
      <c r="I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  <c r="G37" s="103" t="n"/>
      <c r="H37" s="103" t="n"/>
      <c r="I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105" t="n">
        <v/>
      </c>
      <c r="E38" s="105" t="n">
        <v>66486.15879118926</v>
      </c>
      <c r="F38" s="105" t="n">
        <v>12414.19475908534</v>
      </c>
      <c r="G38" s="105" t="n">
        <v>21613.87502014759</v>
      </c>
      <c r="H38" s="105" t="n">
        <v>3.5</v>
      </c>
      <c r="I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105" t="n">
        <v/>
      </c>
      <c r="E39" s="105" t="n">
        <v>59104.40346525598</v>
      </c>
      <c r="F39" s="105" t="n">
        <v>6592.91728677603</v>
      </c>
      <c r="G39" s="105" t="n">
        <v>22309.9808247624</v>
      </c>
      <c r="H39" s="105" t="n">
        <v>3.5</v>
      </c>
      <c r="I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82" t="inlineStr">
        <is>
          <t>Braint</t>
        </is>
      </c>
      <c r="E40" s="105" t="n">
        <v>10653.57333078841</v>
      </c>
      <c r="F40" s="105" t="n">
        <v>81.32514871574706</v>
      </c>
      <c r="G40" s="105" t="n">
        <v>396.8824121565675</v>
      </c>
      <c r="H40" s="104" t="n">
        <v>0</v>
      </c>
      <c r="I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/>
      </c>
      <c r="E41" s="105" t="n">
        <v>50481.4017300792</v>
      </c>
      <c r="F41" s="105" t="n">
        <v>14592.68234329945</v>
      </c>
      <c r="G41" s="105" t="n">
        <v>18107.68085176709</v>
      </c>
      <c r="H41" s="105" t="n">
        <v>2.449489742783178</v>
      </c>
      <c r="I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/>
      </c>
      <c r="E42" s="105" t="n">
        <v>2548371920.633643</v>
      </c>
      <c r="F42" s="105" t="n">
        <v>212946377.9724436</v>
      </c>
      <c r="G42" s="105" t="n">
        <v>327888105.8294524</v>
      </c>
      <c r="H42" s="105" t="n">
        <v>5.999999999999999</v>
      </c>
      <c r="I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  <c r="G43" s="103" t="n"/>
      <c r="H43" s="103" t="n"/>
      <c r="I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  <c r="G44" s="103" t="n"/>
      <c r="H44" s="103" t="n"/>
      <c r="I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  <c r="G45" s="103" t="n"/>
      <c r="H45" s="103" t="n"/>
      <c r="I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  <c r="G46" s="103" t="n"/>
      <c r="H46" s="103" t="n"/>
      <c r="I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  <c r="G47" s="103" t="n"/>
      <c r="H47" s="103" t="n"/>
      <c r="I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105" t="n">
        <v/>
      </c>
      <c r="E48" s="105" t="n">
        <v>10653.57333078841</v>
      </c>
      <c r="F48" s="105" t="n">
        <v>81.32514871574706</v>
      </c>
      <c r="G48" s="105" t="n">
        <v>396.8824121565675</v>
      </c>
      <c r="H48" s="105" t="n">
        <v>0</v>
      </c>
      <c r="I48" s="103" t="n"/>
    </row>
    <row r="49" outlineLevel="2" ht="15" customHeight="1" s="102">
      <c r="A49" s="103" t="n"/>
      <c r="B49" s="103" t="n"/>
      <c r="C49" s="17" t="n">
        <v>0.05</v>
      </c>
      <c r="D49" s="105" t="n">
        <v/>
      </c>
      <c r="E49" s="105" t="n">
        <v>10719.20622106225</v>
      </c>
      <c r="F49" s="105" t="n">
        <v>409.2191833606154</v>
      </c>
      <c r="G49" s="105" t="n">
        <v>859.351324627144</v>
      </c>
      <c r="H49" s="105" t="n">
        <v>0.35</v>
      </c>
      <c r="I49" s="103" t="n"/>
    </row>
    <row r="50" outlineLevel="2" ht="15" customHeight="1" s="102">
      <c r="A50" s="103" t="n"/>
      <c r="B50" s="103" t="n"/>
      <c r="C50" s="18" t="n">
        <v>0.25</v>
      </c>
      <c r="D50" s="105" t="n">
        <v/>
      </c>
      <c r="E50" s="105" t="n">
        <v>22269.32565186708</v>
      </c>
      <c r="F50" s="105" t="n">
        <v>1783.161373837682</v>
      </c>
      <c r="G50" s="105" t="n">
        <v>6483.694031042035</v>
      </c>
      <c r="H50" s="105" t="n">
        <v>1.75</v>
      </c>
      <c r="I50" s="103" t="n"/>
    </row>
    <row r="51" outlineLevel="2" ht="15" customHeight="1" s="102">
      <c r="A51" s="103" t="n"/>
      <c r="B51" s="103" t="n"/>
      <c r="C51" s="3" t="n">
        <v>0.5</v>
      </c>
      <c r="D51" s="105" t="n">
        <v/>
      </c>
      <c r="E51" s="105" t="n">
        <v>59104.40346525598</v>
      </c>
      <c r="F51" s="105" t="n">
        <v>6592.91728677603</v>
      </c>
      <c r="G51" s="105" t="n">
        <v>22309.9808247624</v>
      </c>
      <c r="H51" s="105" t="n">
        <v>3.5</v>
      </c>
      <c r="I51" s="103" t="n"/>
    </row>
    <row r="52" outlineLevel="2" ht="15" customHeight="1" s="102">
      <c r="A52" s="103" t="n"/>
      <c r="B52" s="103" t="n"/>
      <c r="C52" s="17" t="n">
        <v>0.75</v>
      </c>
      <c r="D52" s="105" t="n">
        <v/>
      </c>
      <c r="E52" s="105" t="n">
        <v>109797.315366034</v>
      </c>
      <c r="F52" s="105" t="n">
        <v>18223.60278477387</v>
      </c>
      <c r="G52" s="105" t="n">
        <v>35459.95401592576</v>
      </c>
      <c r="H52" s="105" t="n">
        <v>5.25</v>
      </c>
      <c r="I52" s="103" t="n"/>
    </row>
    <row r="53" outlineLevel="2" ht="15" customHeight="1" s="102">
      <c r="A53" s="103" t="n"/>
      <c r="B53" s="103" t="n"/>
      <c r="C53" s="17" t="n">
        <v>0.95</v>
      </c>
      <c r="D53" s="105" t="n">
        <v/>
      </c>
      <c r="E53" s="105" t="n">
        <v>132404.1406526654</v>
      </c>
      <c r="F53" s="105" t="n">
        <v>35523.99589481285</v>
      </c>
      <c r="G53" s="105" t="n">
        <v>42984.38328271975</v>
      </c>
      <c r="H53" s="105" t="n">
        <v>6.649999999999999</v>
      </c>
      <c r="I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105" t="n">
        <v/>
      </c>
      <c r="E54" s="105" t="n">
        <v>136448.4450834698</v>
      </c>
      <c r="F54" s="105" t="n">
        <v>37685.83606854799</v>
      </c>
      <c r="G54" s="105" t="n">
        <v>46415.06176068331</v>
      </c>
      <c r="H54" s="105" t="n">
        <v>7</v>
      </c>
      <c r="I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105" t="n">
        <v/>
      </c>
      <c r="E55" s="105" t="n">
        <v>125794.8717526814</v>
      </c>
      <c r="F55" s="105" t="n">
        <v>37604.51091983224</v>
      </c>
      <c r="G55" s="105" t="n">
        <v>46018.17934852674</v>
      </c>
      <c r="H55" s="105" t="n">
        <v>7</v>
      </c>
      <c r="I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105" t="n">
        <v/>
      </c>
      <c r="E56" s="105" t="n">
        <v>87527.98971416689</v>
      </c>
      <c r="F56" s="105" t="n">
        <v>16440.44141093619</v>
      </c>
      <c r="G56" s="105" t="n">
        <v>28976.25998488372</v>
      </c>
      <c r="H56" s="105" t="n">
        <v>3.5</v>
      </c>
      <c r="I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  <c r="G57" s="103" t="n"/>
      <c r="H57" s="103" t="n"/>
      <c r="I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  <c r="G58" s="103" t="n"/>
      <c r="H58" s="103" t="n"/>
      <c r="I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  <c r="G59" s="103" t="n"/>
      <c r="H59" s="103" t="n"/>
      <c r="I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  <c r="G60" s="110" t="b">
        <v>0</v>
      </c>
      <c r="H60" s="110" t="b">
        <v>0</v>
      </c>
      <c r="I60" s="110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  <c r="G61" s="110" t="b">
        <v>0</v>
      </c>
      <c r="H61" s="110" t="b">
        <v>0</v>
      </c>
      <c r="I61" s="110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  <c r="G62" s="110" t="b">
        <v>0</v>
      </c>
      <c r="H62" s="110" t="b">
        <v>0</v>
      </c>
      <c r="I62" s="110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  <c r="G63" s="110" t="b">
        <v>0</v>
      </c>
      <c r="H63" s="110" t="b">
        <v>0</v>
      </c>
      <c r="I63" s="110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  <c r="G64" s="110" t="b">
        <v>0</v>
      </c>
      <c r="H64" s="110" t="b">
        <v>0</v>
      </c>
      <c r="I64" s="110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  <c r="G65" s="110" t="b">
        <v>0</v>
      </c>
      <c r="H65" s="110" t="b">
        <v>0</v>
      </c>
      <c r="I65" s="110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  <c r="G66" s="110" t="b">
        <v>0</v>
      </c>
      <c r="H66" s="110" t="b">
        <v>0</v>
      </c>
      <c r="I66" s="110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  <c r="G67" s="110" t="b">
        <v>0</v>
      </c>
      <c r="H67" s="110" t="b">
        <v>0</v>
      </c>
      <c r="I67" s="110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  <c r="G68" s="103" t="n"/>
      <c r="H68" s="103" t="n"/>
      <c r="I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  <c r="G69" s="103" t="n"/>
      <c r="H69" s="103" t="n"/>
      <c r="I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  <c r="G70" s="103" t="n"/>
      <c r="H70" s="103" t="n"/>
      <c r="I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  <c r="G71" s="103" t="n"/>
      <c r="H71" s="103" t="n"/>
      <c r="I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  <c r="G72" s="103" t="n"/>
      <c r="H72" s="103" t="n"/>
      <c r="I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  <c r="G73" s="103" t="n"/>
      <c r="H73" s="103" t="n"/>
      <c r="I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  <c r="G74" s="103" t="n"/>
      <c r="H74" s="103" t="n"/>
      <c r="I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  <c r="G75" s="103" t="n"/>
      <c r="H75" s="103" t="n"/>
      <c r="I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  <c r="G76" s="103" t="n"/>
      <c r="H76" s="103" t="n"/>
      <c r="I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  <c r="G77" s="103" t="n"/>
      <c r="H77" s="103" t="n"/>
      <c r="I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  <c r="G78" s="103" t="n"/>
      <c r="H78" s="103" t="n"/>
      <c r="I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  <c r="G79" s="103" t="n"/>
      <c r="H79" s="103" t="n"/>
      <c r="I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  <c r="G80" s="103" t="n"/>
      <c r="H80" s="103" t="n"/>
      <c r="I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Company</t>
        </is>
      </c>
      <c r="E81" s="98" t="inlineStr">
        <is>
          <t>PnL</t>
        </is>
      </c>
      <c r="F81" s="98" t="inlineStr">
        <is>
          <t>Revenue</t>
        </is>
      </c>
      <c r="G81" s="98" t="inlineStr">
        <is>
          <t>Negatives</t>
        </is>
      </c>
      <c r="H81" s="98" t="inlineStr">
        <is>
          <t>index</t>
        </is>
      </c>
      <c r="I81" s="98" t="inlineStr">
        <is>
          <t>HasBlank</t>
        </is>
      </c>
      <c r="J81" s="86" t="inlineStr">
        <is>
          <t>Record Hash</t>
        </is>
      </c>
      <c r="K81" s="86" t="n"/>
    </row>
    <row r="82" ht="15" customHeight="1" s="102">
      <c r="A82" s="103" t="n"/>
      <c r="B82" s="103" t="n"/>
      <c r="C82" s="86" t="inlineStr">
        <is>
          <t>False</t>
        </is>
      </c>
      <c r="D82" s="82" t="inlineStr">
        <is>
          <t>Microsoft</t>
        </is>
      </c>
      <c r="E82" s="82" t="n">
        <v>26078.73557768012</v>
      </c>
      <c r="F82" s="82" t="n">
        <v>13795.08709373977</v>
      </c>
      <c r="G82" s="82" t="n">
        <v>46415.06176068331</v>
      </c>
      <c r="H82" s="82" t="n">
        <v>0</v>
      </c>
      <c r="I82" s="82" t="n">
        <v>0</v>
      </c>
      <c r="J82" s="86" t="n">
        <v>1.628934823822606e+19</v>
      </c>
      <c r="K82" s="86" t="n"/>
    </row>
    <row r="83" ht="15" customHeight="1" s="102">
      <c r="A83" s="103" t="n"/>
      <c r="B83" s="103" t="n"/>
      <c r="C83" s="86" t="inlineStr">
        <is>
          <t>False</t>
        </is>
      </c>
      <c r="D83" s="82" t="inlineStr">
        <is>
          <t>Oracle</t>
        </is>
      </c>
      <c r="E83" s="82" t="n">
        <v>10841.09587442796</v>
      </c>
      <c r="F83" s="82" t="n">
        <v>10337.16738456627</v>
      </c>
      <c r="G83" s="82" t="n">
        <v>8072.18465403188</v>
      </c>
      <c r="H83" s="82" t="n">
        <v>1</v>
      </c>
      <c r="I83" s="82" t="n">
        <v>0</v>
      </c>
      <c r="J83" s="86" t="n">
        <v>1.330409927069804e+19</v>
      </c>
      <c r="K83" s="86" t="n"/>
    </row>
    <row r="84">
      <c r="A84" s="103" t="n"/>
      <c r="C84" s="86" t="inlineStr">
        <is>
          <t>False</t>
        </is>
      </c>
      <c r="D84" s="82" t="inlineStr">
        <is>
          <t>Paypal</t>
        </is>
      </c>
      <c r="E84" s="82" t="n">
        <v>104765.32396575</v>
      </c>
      <c r="F84" s="82" t="n">
        <v>31509.14985787617</v>
      </c>
      <c r="G84" s="82" t="n">
        <v>33345.81041606027</v>
      </c>
      <c r="H84" s="82" t="n">
        <v>2</v>
      </c>
      <c r="I84" s="82" t="n">
        <v>0</v>
      </c>
      <c r="J84" s="86" t="n">
        <v>3.905816963140925e+18</v>
      </c>
      <c r="K84" s="86" t="n"/>
    </row>
    <row r="85">
      <c r="A85" s="103" t="n"/>
      <c r="C85" s="86" t="inlineStr">
        <is>
          <t>False</t>
        </is>
      </c>
      <c r="D85" s="82" t="inlineStr">
        <is>
          <t>Monero</t>
        </is>
      </c>
      <c r="E85" s="82" t="n">
        <v>66581.14837661367</v>
      </c>
      <c r="F85" s="82" t="n">
        <v>2848.667188985786</v>
      </c>
      <c r="G85" s="82" t="n">
        <v>36613.12325221603</v>
      </c>
      <c r="H85" s="82" t="n">
        <v>3</v>
      </c>
      <c r="I85" s="82" t="n">
        <v>0</v>
      </c>
      <c r="J85" s="86" t="n">
        <v>9.178646073245928e+18</v>
      </c>
      <c r="K85" s="86" t="n"/>
    </row>
    <row r="86">
      <c r="A86" s="103" t="n"/>
      <c r="C86" s="86" t="inlineStr">
        <is>
          <t>False</t>
        </is>
      </c>
      <c r="D86" s="82" t="inlineStr">
        <is>
          <t>FXC</t>
        </is>
      </c>
      <c r="E86" s="82" t="n">
        <v>51627.65855389829</v>
      </c>
      <c r="F86" s="82" t="n">
        <v>2038.160082549881</v>
      </c>
      <c r="G86" s="82" t="n">
        <v>35075.56427049567</v>
      </c>
      <c r="H86" s="82" t="n">
        <v>4</v>
      </c>
      <c r="I86" s="82" t="n">
        <v>0</v>
      </c>
      <c r="J86" s="86" t="n">
        <v>6.620262243575384e+18</v>
      </c>
      <c r="K86" s="86" t="n"/>
    </row>
    <row r="87">
      <c r="A87" s="103" t="n"/>
      <c r="C87" s="86" t="inlineStr">
        <is>
          <t>False</t>
        </is>
      </c>
      <c r="D87" s="82" t="inlineStr">
        <is>
          <t>Braint</t>
        </is>
      </c>
      <c r="E87" s="82" t="n">
        <v>10653.57333078841</v>
      </c>
      <c r="F87" s="82" t="n">
        <v>81.32514871574706</v>
      </c>
      <c r="G87" s="82" t="n">
        <v>396.8824121565675</v>
      </c>
      <c r="H87" s="82" t="n">
        <v>5</v>
      </c>
      <c r="I87" s="82" t="n">
        <v>0</v>
      </c>
      <c r="J87" s="86" t="n">
        <v>1.421750469463797e+19</v>
      </c>
      <c r="K87" s="86" t="n"/>
    </row>
    <row r="88">
      <c r="A88" s="103" t="n"/>
      <c r="C88" s="86" t="inlineStr">
        <is>
          <t>False</t>
        </is>
      </c>
      <c r="D88" s="82" t="inlineStr">
        <is>
          <t>MS</t>
        </is>
      </c>
      <c r="E88" s="82" t="n">
        <v>124893.289566886</v>
      </c>
      <c r="F88" s="82" t="n">
        <v>1018.165247701085</v>
      </c>
      <c r="G88" s="82" t="n">
        <v>1718.2221620725</v>
      </c>
      <c r="H88" s="82" t="n">
        <v>6</v>
      </c>
      <c r="I88" s="82" t="n">
        <v>0</v>
      </c>
      <c r="J88" s="86" t="n">
        <v>1.211511010159215e+19</v>
      </c>
      <c r="K88" s="86" t="n"/>
    </row>
    <row r="89">
      <c r="A89" s="103" t="n"/>
      <c r="C89" s="86" t="inlineStr">
        <is>
          <t>False</t>
        </is>
      </c>
      <c r="D89" s="82" t="inlineStr">
        <is>
          <t>UBS</t>
        </is>
      </c>
      <c r="E89" s="82" t="n">
        <v>136448.4450834698</v>
      </c>
      <c r="F89" s="82" t="n">
        <v>37685.83606854799</v>
      </c>
      <c r="G89" s="82" t="n">
        <v>11274.15123346452</v>
      </c>
      <c r="H89" s="82" t="n">
        <v>7</v>
      </c>
      <c r="I89" s="82" t="n">
        <v>0</v>
      </c>
      <c r="J89" s="86" t="n">
        <v>7.759462169327832e+18</v>
      </c>
      <c r="K89" s="86" t="n"/>
    </row>
    <row r="90">
      <c r="A90" s="103" t="n"/>
    </row>
    <row r="91">
      <c r="A91" s="103" t="n"/>
    </row>
    <row r="92">
      <c r="A92" s="103" t="n"/>
    </row>
    <row r="93">
      <c r="A93" s="103" t="n"/>
    </row>
    <row r="94">
      <c r="A94" s="103" t="n"/>
    </row>
    <row r="95">
      <c r="A95" s="103" t="n"/>
    </row>
    <row r="96">
      <c r="A96" s="103" t="n"/>
    </row>
    <row r="97">
      <c r="A97" s="103" t="n"/>
    </row>
    <row r="98">
      <c r="A98" s="103" t="n"/>
    </row>
    <row r="99">
      <c r="A99" s="103" t="n"/>
    </row>
    <row r="100">
      <c r="A100" s="103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7.xml><?xml version="1.0" encoding="utf-8"?>
<worksheet xmlns="http://schemas.openxmlformats.org/spreadsheetml/2006/main">
  <sheetPr codeName="Sheet2">
    <tabColor rgb="FFA9A9A9"/>
    <outlinePr summaryBelow="1" summaryRight="1"/>
    <pageSetUpPr/>
  </sheetPr>
  <dimension ref="A1:Z105"/>
  <sheetViews>
    <sheetView workbookViewId="0">
      <selection activeCell="A1" sqref="A1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27" customWidth="1" style="83" min="7" max="16384"/>
    <col width="27" customWidth="1" style="102" min="8" max="8"/>
    <col width="27" customWidth="1" style="102" min="9" max="9"/>
    <col width="27" customWidth="1" style="102" min="10" max="10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5.1" customHeight="1" s="102">
      <c r="A2" s="103" t="n"/>
      <c r="B2" s="103" t="n"/>
      <c r="C2" s="103" t="n"/>
      <c r="D2" s="103" t="n"/>
      <c r="E2" s="103" t="n"/>
      <c r="F2" s="103" t="n"/>
      <c r="G2" s="103" t="n"/>
      <c r="H2" s="103" t="n"/>
      <c r="I2" s="103" t="n"/>
      <c r="J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  <c r="G3" s="103" t="n"/>
      <c r="H3" s="103" t="n"/>
      <c r="I3" s="103" t="n"/>
      <c r="J3" s="103" t="n"/>
    </row>
    <row r="4" ht="5.1" customHeight="1" s="102">
      <c r="A4" s="103" t="n"/>
      <c r="B4" s="57" t="n"/>
      <c r="C4" s="103" t="n"/>
      <c r="D4" s="103" t="n"/>
      <c r="E4" s="103" t="n"/>
      <c r="F4" s="103" t="n"/>
      <c r="G4" s="103" t="n"/>
      <c r="H4" s="103" t="n"/>
      <c r="I4" s="103" t="n"/>
      <c r="J4" s="103" t="n"/>
    </row>
    <row r="5" ht="30" customHeight="1" s="102">
      <c r="A5" s="103" t="n"/>
      <c r="B5" s="103" t="e">
        <v>#VALUE!</v>
      </c>
      <c r="C5" s="103" t="inlineStr">
        <is>
          <t>christmas_cost</t>
        </is>
      </c>
      <c r="D5" s="103" t="n"/>
      <c r="E5" s="103" t="n"/>
      <c r="F5" s="103" t="n"/>
      <c r="G5" s="103" t="n"/>
      <c r="H5" s="103" t="n"/>
      <c r="I5" s="103" t="n"/>
      <c r="J5" s="103" t="n"/>
    </row>
    <row r="6" ht="10.35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  <c r="I6" s="103" t="n"/>
      <c r="J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  <c r="G7" s="103" t="n"/>
      <c r="H7" s="103" t="n"/>
      <c r="I7" s="103" t="n"/>
      <c r="J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  <c r="I8" s="103" t="n"/>
      <c r="J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  <c r="G9" s="103" t="n"/>
      <c r="H9" s="103" t="n"/>
      <c r="I9" s="103" t="n"/>
      <c r="J9" s="103" t="n"/>
    </row>
    <row r="10" outlineLevel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  <c r="I10" s="103" t="n"/>
      <c r="J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24</v>
      </c>
      <c r="F11" s="103" t="n"/>
      <c r="G11" s="103" t="n"/>
      <c r="H11" s="103" t="n"/>
      <c r="I11" s="103" t="n"/>
      <c r="J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6</v>
      </c>
      <c r="F12" s="103" t="n"/>
      <c r="G12" s="103" t="n"/>
      <c r="H12" s="103" t="n"/>
      <c r="I12" s="103" t="n"/>
      <c r="J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1247</v>
      </c>
      <c r="F13" s="103" t="n"/>
      <c r="G13" s="103" t="n"/>
      <c r="H13" s="103" t="n"/>
      <c r="I13" s="103" t="n"/>
      <c r="J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  <c r="G14" s="103" t="n"/>
      <c r="H14" s="103" t="n"/>
      <c r="I14" s="103" t="n"/>
      <c r="J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</v>
      </c>
      <c r="F15" s="103" t="n"/>
      <c r="G15" s="103" t="n"/>
      <c r="H15" s="103" t="n"/>
      <c r="I15" s="103" t="n"/>
      <c r="J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  <c r="G16" s="103" t="n"/>
      <c r="H16" s="103" t="n"/>
      <c r="I16" s="103" t="n"/>
      <c r="J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  <c r="G17" s="106" t="inlineStr">
        <is>
          <t>Definition</t>
        </is>
      </c>
      <c r="H17" s="106" t="inlineStr">
        <is>
          <t>Definition</t>
        </is>
      </c>
      <c r="I17" s="106" t="inlineStr">
        <is>
          <t>Definition</t>
        </is>
      </c>
      <c r="J17" s="106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  <c r="I18" s="103" t="n"/>
      <c r="J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  <c r="G19" s="107" t="inlineStr">
        <is>
          <t>Note</t>
        </is>
      </c>
      <c r="H19" s="107" t="inlineStr">
        <is>
          <t>Note</t>
        </is>
      </c>
      <c r="I19" s="107" t="inlineStr">
        <is>
          <t>Note</t>
        </is>
      </c>
      <c r="J19" s="107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  <c r="G20" s="103" t="n"/>
      <c r="H20" s="103" t="n"/>
      <c r="I20" s="103" t="n"/>
      <c r="J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Country</t>
        </is>
      </c>
      <c r="E21" s="109" t="inlineStr">
        <is>
          <t>CostOfChristmas</t>
        </is>
      </c>
      <c r="F21" s="109" t="inlineStr">
        <is>
          <t>AvgSalary</t>
        </is>
      </c>
      <c r="G21" s="82" t="inlineStr">
        <is>
          <t>Trunk</t>
        </is>
      </c>
      <c r="H21" s="82" t="inlineStr">
        <is>
          <t>Star</t>
        </is>
      </c>
      <c r="I21" s="82" t="inlineStr">
        <is>
          <t>index</t>
        </is>
      </c>
      <c r="J21" s="82" t="inlineStr">
        <is>
          <t>HasBlank</t>
        </is>
      </c>
      <c r="K21" s="82" t="inlineStr">
        <is>
          <t>Record Hash</t>
        </is>
      </c>
      <c r="L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  <c r="G22" s="103" t="n"/>
      <c r="H22" s="103" t="n"/>
      <c r="I22" s="103" t="n"/>
      <c r="J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  <c r="G23" s="103" t="n"/>
      <c r="H23" s="103" t="n"/>
      <c r="I23" s="103" t="n"/>
      <c r="J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  <c r="G24" s="103" t="n"/>
      <c r="H24" s="103" t="n"/>
      <c r="I24" s="103" t="n"/>
      <c r="J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str</t>
        </is>
      </c>
      <c r="E25" s="82" t="inlineStr">
        <is>
          <t>int64</t>
        </is>
      </c>
      <c r="F25" s="82" t="inlineStr">
        <is>
          <t>int64</t>
        </is>
      </c>
      <c r="G25" s="82" t="inlineStr">
        <is>
          <t>int64</t>
        </is>
      </c>
      <c r="H25" s="82" t="inlineStr">
        <is>
          <t>int64</t>
        </is>
      </c>
      <c r="I25" s="82" t="inlineStr">
        <is>
          <t>int64</t>
        </is>
      </c>
      <c r="J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0.9583333333333334</v>
      </c>
      <c r="E26" s="105" t="n">
        <v>0.9166666666666666</v>
      </c>
      <c r="F26" s="105" t="n">
        <v>0.9166666666666666</v>
      </c>
      <c r="G26" s="105" t="n">
        <v>0.08333333333333333</v>
      </c>
      <c r="H26" s="105" t="n">
        <v>0.08333333333333333</v>
      </c>
      <c r="I26" s="105" t="n">
        <v>1</v>
      </c>
      <c r="J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</v>
      </c>
      <c r="G27" s="105" t="n">
        <v>0</v>
      </c>
      <c r="H27" s="105" t="n">
        <v>0</v>
      </c>
      <c r="I27" s="105" t="n">
        <v>0</v>
      </c>
      <c r="J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0.2782678428227747</v>
      </c>
      <c r="E28" s="105" t="n">
        <v>0.1539695268644747</v>
      </c>
      <c r="F28" s="105" t="n">
        <v>0.1539695268644747</v>
      </c>
      <c r="G28" s="105" t="n">
        <v>0.1539695268644747</v>
      </c>
      <c r="H28" s="105" t="n">
        <v>0.1539695268644747</v>
      </c>
      <c r="I28" s="105" t="n">
        <v>0.1058540497193264</v>
      </c>
      <c r="J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347</v>
      </c>
      <c r="E29" s="104" t="n">
        <v>192</v>
      </c>
      <c r="F29" s="104" t="n">
        <v>192</v>
      </c>
      <c r="G29" s="104" t="n">
        <v>192</v>
      </c>
      <c r="H29" s="104" t="n">
        <v>192</v>
      </c>
      <c r="I29" s="104" t="n">
        <v>132</v>
      </c>
      <c r="J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23</v>
      </c>
      <c r="E30" s="104" t="n">
        <v>22</v>
      </c>
      <c r="F30" s="104" t="n">
        <v>22</v>
      </c>
      <c r="G30" s="104" t="n">
        <v>2</v>
      </c>
      <c r="H30" s="104" t="n">
        <v>2</v>
      </c>
      <c r="I30" s="104" t="n">
        <v>24</v>
      </c>
      <c r="J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24</v>
      </c>
      <c r="E31" s="104" t="n">
        <v>24</v>
      </c>
      <c r="F31" s="104" t="n">
        <v>24</v>
      </c>
      <c r="G31" s="104" t="n">
        <v>24</v>
      </c>
      <c r="H31" s="104" t="n">
        <v>24</v>
      </c>
      <c r="I31" s="104" t="n">
        <v>24</v>
      </c>
      <c r="J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0</v>
      </c>
      <c r="G32" s="104" t="n">
        <v>0</v>
      </c>
      <c r="H32" s="104" t="n">
        <v>0</v>
      </c>
      <c r="I32" s="104" t="n">
        <v>0</v>
      </c>
      <c r="J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  <c r="G33" s="103" t="n"/>
      <c r="H33" s="103" t="n"/>
      <c r="I33" s="103" t="n"/>
      <c r="J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  <c r="G34" s="103" t="n"/>
      <c r="H34" s="103" t="n"/>
      <c r="I34" s="103" t="n"/>
      <c r="J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  <c r="G35" s="103" t="n"/>
      <c r="H35" s="103" t="n"/>
      <c r="I35" s="103" t="n"/>
      <c r="J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  <c r="G36" s="103" t="n"/>
      <c r="H36" s="103" t="n"/>
      <c r="I36" s="103" t="n"/>
      <c r="J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  <c r="G37" s="103" t="n"/>
      <c r="H37" s="103" t="n"/>
      <c r="I37" s="103" t="n"/>
      <c r="J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105" t="n">
        <v/>
      </c>
      <c r="E38" s="105" t="n">
        <v>570.375</v>
      </c>
      <c r="F38" s="105" t="n">
        <v>27575.20833333333</v>
      </c>
      <c r="G38" s="105" t="n">
        <v>25</v>
      </c>
      <c r="H38" s="105" t="n">
        <v>2.083333333333333</v>
      </c>
      <c r="I38" s="105" t="n">
        <v>11.5</v>
      </c>
      <c r="J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105" t="n">
        <v/>
      </c>
      <c r="E39" s="105" t="n">
        <v>266</v>
      </c>
      <c r="F39" s="105" t="n">
        <v>21028</v>
      </c>
      <c r="G39" s="105" t="n">
        <v>0</v>
      </c>
      <c r="H39" s="105" t="n">
        <v>0</v>
      </c>
      <c r="I39" s="105" t="n">
        <v>11.5</v>
      </c>
      <c r="J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82" t="inlineStr">
        <is>
          <t>-</t>
        </is>
      </c>
      <c r="E40" s="105" t="n">
        <v>0</v>
      </c>
      <c r="F40" s="105" t="n">
        <v>0</v>
      </c>
      <c r="G40" s="105" t="n">
        <v>0</v>
      </c>
      <c r="H40" s="105" t="n">
        <v>0</v>
      </c>
      <c r="I40" s="104" t="n">
        <v>0</v>
      </c>
      <c r="J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/>
      </c>
      <c r="E41" s="105" t="n">
        <v>539.0743929059852</v>
      </c>
      <c r="F41" s="105" t="n">
        <v>24152.48704266322</v>
      </c>
      <c r="G41" s="105" t="n">
        <v>84.69895538599199</v>
      </c>
      <c r="H41" s="105" t="n">
        <v>10.20620726159658</v>
      </c>
      <c r="I41" s="105" t="n">
        <v>7.071067811865476</v>
      </c>
      <c r="J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/>
      </c>
      <c r="E42" s="105" t="n">
        <v>290601.2010869565</v>
      </c>
      <c r="F42" s="105" t="n">
        <v>583342630.3460145</v>
      </c>
      <c r="G42" s="105" t="n">
        <v>7173.913043478262</v>
      </c>
      <c r="H42" s="105" t="n">
        <v>104.1666666666667</v>
      </c>
      <c r="I42" s="105" t="n">
        <v>50.00000000000001</v>
      </c>
      <c r="J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  <c r="G43" s="103" t="n"/>
      <c r="H43" s="103" t="n"/>
      <c r="I43" s="103" t="n"/>
      <c r="J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  <c r="G44" s="103" t="n"/>
      <c r="H44" s="103" t="n"/>
      <c r="I44" s="103" t="n"/>
      <c r="J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  <c r="G45" s="103" t="n"/>
      <c r="H45" s="103" t="n"/>
      <c r="I45" s="103" t="n"/>
      <c r="J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  <c r="G46" s="103" t="n"/>
      <c r="H46" s="103" t="n"/>
      <c r="I46" s="103" t="n"/>
      <c r="J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  <c r="G47" s="103" t="n"/>
      <c r="H47" s="103" t="n"/>
      <c r="I47" s="103" t="n"/>
      <c r="J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105" t="n">
        <v/>
      </c>
      <c r="E48" s="105" t="n">
        <v>0</v>
      </c>
      <c r="F48" s="105" t="n">
        <v>0</v>
      </c>
      <c r="G48" s="105" t="n">
        <v>0</v>
      </c>
      <c r="H48" s="105" t="n">
        <v>0</v>
      </c>
      <c r="I48" s="105" t="n">
        <v>0</v>
      </c>
      <c r="J48" s="103" t="n"/>
    </row>
    <row r="49" outlineLevel="2" ht="15" customHeight="1" s="102">
      <c r="A49" s="103" t="n"/>
      <c r="B49" s="103" t="n"/>
      <c r="C49" s="17" t="n">
        <v>0.05</v>
      </c>
      <c r="D49" s="105" t="n">
        <v/>
      </c>
      <c r="E49" s="105" t="n">
        <v>0</v>
      </c>
      <c r="F49" s="105" t="n">
        <v>0</v>
      </c>
      <c r="G49" s="105" t="n">
        <v>0</v>
      </c>
      <c r="H49" s="105" t="n">
        <v>0</v>
      </c>
      <c r="I49" s="105" t="n">
        <v>1.15</v>
      </c>
      <c r="J49" s="103" t="n"/>
    </row>
    <row r="50" outlineLevel="2" ht="15" customHeight="1" s="102">
      <c r="A50" s="103" t="n"/>
      <c r="B50" s="103" t="n"/>
      <c r="C50" s="18" t="n">
        <v>0.25</v>
      </c>
      <c r="D50" s="105" t="n">
        <v/>
      </c>
      <c r="E50" s="105" t="n">
        <v>161</v>
      </c>
      <c r="F50" s="105" t="n">
        <v>7270.5</v>
      </c>
      <c r="G50" s="105" t="n">
        <v>0</v>
      </c>
      <c r="H50" s="105" t="n">
        <v>0</v>
      </c>
      <c r="I50" s="105" t="n">
        <v>5.75</v>
      </c>
      <c r="J50" s="103" t="n"/>
    </row>
    <row r="51" outlineLevel="2" ht="15" customHeight="1" s="102">
      <c r="A51" s="103" t="n"/>
      <c r="B51" s="103" t="n"/>
      <c r="C51" s="3" t="n">
        <v>0.5</v>
      </c>
      <c r="D51" s="105" t="n">
        <v/>
      </c>
      <c r="E51" s="105" t="n">
        <v>266</v>
      </c>
      <c r="F51" s="105" t="n">
        <v>21028</v>
      </c>
      <c r="G51" s="105" t="n">
        <v>0</v>
      </c>
      <c r="H51" s="105" t="n">
        <v>0</v>
      </c>
      <c r="I51" s="105" t="n">
        <v>11.5</v>
      </c>
      <c r="J51" s="103" t="n"/>
    </row>
    <row r="52" outlineLevel="2" ht="15" customHeight="1" s="102">
      <c r="A52" s="103" t="n"/>
      <c r="B52" s="103" t="n"/>
      <c r="C52" s="17" t="n">
        <v>0.75</v>
      </c>
      <c r="D52" s="105" t="n">
        <v/>
      </c>
      <c r="E52" s="105" t="n">
        <v>1045.25</v>
      </c>
      <c r="F52" s="105" t="n">
        <v>50256</v>
      </c>
      <c r="G52" s="105" t="n">
        <v>0</v>
      </c>
      <c r="H52" s="105" t="n">
        <v>0</v>
      </c>
      <c r="I52" s="105" t="n">
        <v>17.25</v>
      </c>
      <c r="J52" s="103" t="n"/>
    </row>
    <row r="53" outlineLevel="2" ht="15" customHeight="1" s="102">
      <c r="A53" s="103" t="n"/>
      <c r="B53" s="103" t="n"/>
      <c r="C53" s="17" t="n">
        <v>0.95</v>
      </c>
      <c r="D53" s="105" t="n">
        <v/>
      </c>
      <c r="E53" s="105" t="n">
        <v>1585.799999999999</v>
      </c>
      <c r="F53" s="105" t="n">
        <v>61808.99999999999</v>
      </c>
      <c r="G53" s="105" t="n">
        <v>254.9999999999994</v>
      </c>
      <c r="H53" s="105" t="n">
        <v>0</v>
      </c>
      <c r="I53" s="105" t="n">
        <v>21.85</v>
      </c>
      <c r="J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105" t="n">
        <v/>
      </c>
      <c r="E54" s="105" t="n">
        <v>1717</v>
      </c>
      <c r="F54" s="105" t="n">
        <v>77463</v>
      </c>
      <c r="G54" s="105" t="n">
        <v>300</v>
      </c>
      <c r="H54" s="105" t="n">
        <v>50</v>
      </c>
      <c r="I54" s="105" t="n">
        <v>23</v>
      </c>
      <c r="J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105" t="n">
        <v/>
      </c>
      <c r="E55" s="105" t="n">
        <v>1717</v>
      </c>
      <c r="F55" s="105" t="n">
        <v>77463</v>
      </c>
      <c r="G55" s="105" t="n">
        <v>300</v>
      </c>
      <c r="H55" s="105" t="n">
        <v>50</v>
      </c>
      <c r="I55" s="105" t="n">
        <v>23</v>
      </c>
      <c r="J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105" t="n">
        <v/>
      </c>
      <c r="E56" s="105" t="n">
        <v>884.25</v>
      </c>
      <c r="F56" s="105" t="n">
        <v>42985.5</v>
      </c>
      <c r="G56" s="105" t="n">
        <v>0</v>
      </c>
      <c r="H56" s="105" t="n">
        <v>0</v>
      </c>
      <c r="I56" s="105" t="n">
        <v>11.5</v>
      </c>
      <c r="J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  <c r="G57" s="103" t="n"/>
      <c r="H57" s="103" t="n"/>
      <c r="I57" s="103" t="n"/>
      <c r="J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  <c r="G58" s="103" t="n"/>
      <c r="H58" s="103" t="n"/>
      <c r="I58" s="103" t="n"/>
      <c r="J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  <c r="G59" s="103" t="n"/>
      <c r="H59" s="103" t="n"/>
      <c r="I59" s="103" t="n"/>
      <c r="J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  <c r="G60" s="110" t="b">
        <v>0</v>
      </c>
      <c r="H60" s="110" t="b">
        <v>0</v>
      </c>
      <c r="I60" s="110" t="b">
        <v>0</v>
      </c>
      <c r="J60" s="110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  <c r="G61" s="110" t="b">
        <v>0</v>
      </c>
      <c r="H61" s="110" t="b">
        <v>0</v>
      </c>
      <c r="I61" s="110" t="b">
        <v>0</v>
      </c>
      <c r="J61" s="110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  <c r="G62" s="110" t="b">
        <v>0</v>
      </c>
      <c r="H62" s="110" t="b">
        <v>0</v>
      </c>
      <c r="I62" s="110" t="b">
        <v>0</v>
      </c>
      <c r="J62" s="110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  <c r="G63" s="110" t="b">
        <v>0</v>
      </c>
      <c r="H63" s="110" t="b">
        <v>0</v>
      </c>
      <c r="I63" s="110" t="b">
        <v>0</v>
      </c>
      <c r="J63" s="110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  <c r="G64" s="110" t="b">
        <v>0</v>
      </c>
      <c r="H64" s="110" t="b">
        <v>0</v>
      </c>
      <c r="I64" s="110" t="b">
        <v>0</v>
      </c>
      <c r="J64" s="110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  <c r="G65" s="110" t="b">
        <v>0</v>
      </c>
      <c r="H65" s="110" t="b">
        <v>0</v>
      </c>
      <c r="I65" s="110" t="b">
        <v>0</v>
      </c>
      <c r="J65" s="110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  <c r="G66" s="110" t="b">
        <v>0</v>
      </c>
      <c r="H66" s="110" t="b">
        <v>0</v>
      </c>
      <c r="I66" s="110" t="b">
        <v>0</v>
      </c>
      <c r="J66" s="110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  <c r="G67" s="110" t="b">
        <v>0</v>
      </c>
      <c r="H67" s="110" t="b">
        <v>0</v>
      </c>
      <c r="I67" s="110" t="b">
        <v>0</v>
      </c>
      <c r="J67" s="110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  <c r="G68" s="103" t="n"/>
      <c r="H68" s="103" t="n"/>
      <c r="I68" s="103" t="n"/>
      <c r="J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  <c r="G69" s="103" t="n"/>
      <c r="H69" s="103" t="n"/>
      <c r="I69" s="103" t="n"/>
      <c r="J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  <c r="G70" s="103" t="n"/>
      <c r="H70" s="103" t="n"/>
      <c r="I70" s="103" t="n"/>
      <c r="J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  <c r="G71" s="103" t="n"/>
      <c r="H71" s="103" t="n"/>
      <c r="I71" s="103" t="n"/>
      <c r="J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  <c r="G72" s="103" t="n"/>
      <c r="H72" s="103" t="n"/>
      <c r="I72" s="103" t="n"/>
      <c r="J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  <c r="G73" s="103" t="n"/>
      <c r="H73" s="103" t="n"/>
      <c r="I73" s="103" t="n"/>
      <c r="J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  <c r="G74" s="103" t="n"/>
      <c r="H74" s="103" t="n"/>
      <c r="I74" s="103" t="n"/>
      <c r="J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  <c r="G75" s="103" t="n"/>
      <c r="H75" s="103" t="n"/>
      <c r="I75" s="103" t="n"/>
      <c r="J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  <c r="G76" s="103" t="n"/>
      <c r="H76" s="103" t="n"/>
      <c r="I76" s="103" t="n"/>
      <c r="J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  <c r="G77" s="103" t="n"/>
      <c r="H77" s="103" t="n"/>
      <c r="I77" s="103" t="n"/>
      <c r="J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  <c r="G78" s="103" t="n"/>
      <c r="H78" s="103" t="n"/>
      <c r="I78" s="103" t="n"/>
      <c r="J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  <c r="G79" s="103" t="n"/>
      <c r="H79" s="103" t="n"/>
      <c r="I79" s="103" t="n"/>
      <c r="J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  <c r="G80" s="103" t="n"/>
      <c r="H80" s="103" t="n"/>
      <c r="I80" s="103" t="n"/>
      <c r="J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Country</t>
        </is>
      </c>
      <c r="E81" s="98" t="inlineStr">
        <is>
          <t>CostOfChristmas</t>
        </is>
      </c>
      <c r="F81" s="98" t="inlineStr">
        <is>
          <t>AvgSalary</t>
        </is>
      </c>
      <c r="G81" s="98" t="inlineStr">
        <is>
          <t>Trunk</t>
        </is>
      </c>
      <c r="H81" s="98" t="inlineStr">
        <is>
          <t>Star</t>
        </is>
      </c>
      <c r="I81" s="98" t="inlineStr">
        <is>
          <t>index</t>
        </is>
      </c>
      <c r="J81" s="98" t="inlineStr">
        <is>
          <t>HasBlank</t>
        </is>
      </c>
      <c r="K81" s="86" t="inlineStr">
        <is>
          <t>Record Hash</t>
        </is>
      </c>
      <c r="L81" s="86" t="n"/>
    </row>
    <row r="82" ht="15" customHeight="1" s="102">
      <c r="A82" s="103" t="n"/>
      <c r="B82" s="103" t="n"/>
      <c r="C82" s="86" t="inlineStr">
        <is>
          <t>False</t>
        </is>
      </c>
      <c r="D82" s="82" t="inlineStr">
        <is>
          <t>-</t>
        </is>
      </c>
      <c r="E82" s="82" t="n">
        <v>0</v>
      </c>
      <c r="F82" s="82" t="n">
        <v>0</v>
      </c>
      <c r="G82" s="82" t="n">
        <v>300</v>
      </c>
      <c r="H82" s="82" t="n">
        <v>0</v>
      </c>
      <c r="I82" s="82" t="n">
        <v>0</v>
      </c>
      <c r="J82" s="82" t="n">
        <v>0</v>
      </c>
      <c r="K82" s="86" t="n">
        <v>1.69177915970037e+19</v>
      </c>
      <c r="L82" s="86" t="n"/>
    </row>
    <row r="83" ht="15" customHeight="1" s="102">
      <c r="A83" s="103" t="n"/>
      <c r="B83" s="103" t="n"/>
      <c r="C83" s="86" t="inlineStr">
        <is>
          <t>False</t>
        </is>
      </c>
      <c r="D83" s="82" t="inlineStr">
        <is>
          <t>-</t>
        </is>
      </c>
      <c r="E83" s="82" t="n">
        <v>0</v>
      </c>
      <c r="F83" s="82" t="n">
        <v>0</v>
      </c>
      <c r="G83" s="82" t="n">
        <v>300</v>
      </c>
      <c r="H83" s="82" t="n">
        <v>0</v>
      </c>
      <c r="I83" s="82" t="n">
        <v>1</v>
      </c>
      <c r="J83" s="82" t="n">
        <v>0</v>
      </c>
      <c r="K83" s="86" t="n">
        <v>7.803603433558795e+18</v>
      </c>
      <c r="L83" s="86" t="n"/>
    </row>
    <row r="84">
      <c r="A84" s="103" t="n"/>
      <c r="C84" s="86" t="inlineStr">
        <is>
          <t>False</t>
        </is>
      </c>
      <c r="D84" s="82" t="inlineStr">
        <is>
          <t>Columbia</t>
        </is>
      </c>
      <c r="E84" s="82" t="n">
        <v>198</v>
      </c>
      <c r="F84" s="82" t="n">
        <v>13560</v>
      </c>
      <c r="G84" s="82" t="n">
        <v>0</v>
      </c>
      <c r="H84" s="82" t="n">
        <v>0</v>
      </c>
      <c r="I84" s="82" t="n">
        <v>2</v>
      </c>
      <c r="J84" s="82" t="n">
        <v>0</v>
      </c>
      <c r="K84" s="86" t="n">
        <v>1.120856142705407e+19</v>
      </c>
      <c r="L84" s="86" t="n"/>
    </row>
    <row r="85">
      <c r="A85" s="103" t="n"/>
      <c r="C85" s="86" t="inlineStr">
        <is>
          <t>False</t>
        </is>
      </c>
      <c r="D85" s="82" t="inlineStr">
        <is>
          <t>South Africa</t>
        </is>
      </c>
      <c r="E85" s="82" t="n">
        <v>166</v>
      </c>
      <c r="F85" s="82" t="n">
        <v>19950</v>
      </c>
      <c r="G85" s="82" t="n">
        <v>0</v>
      </c>
      <c r="H85" s="82" t="n">
        <v>0</v>
      </c>
      <c r="I85" s="82" t="n">
        <v>3</v>
      </c>
      <c r="J85" s="82" t="n">
        <v>0</v>
      </c>
      <c r="K85" s="86" t="n">
        <v>1.830461407378824e+19</v>
      </c>
      <c r="L85" s="86" t="n"/>
    </row>
    <row r="86">
      <c r="A86" s="103" t="n"/>
      <c r="C86" s="86" t="inlineStr">
        <is>
          <t>False</t>
        </is>
      </c>
      <c r="D86" s="82" t="inlineStr">
        <is>
          <t>India</t>
        </is>
      </c>
      <c r="E86" s="82" t="n">
        <v>146</v>
      </c>
      <c r="F86" s="82" t="n">
        <v>24887</v>
      </c>
      <c r="G86" s="82" t="n">
        <v>0</v>
      </c>
      <c r="H86" s="82" t="n">
        <v>0</v>
      </c>
      <c r="I86" s="82" t="n">
        <v>4</v>
      </c>
      <c r="J86" s="82" t="n">
        <v>0</v>
      </c>
      <c r="K86" s="86" t="n">
        <v>1.241129277769527e+19</v>
      </c>
      <c r="L86" s="86" t="n"/>
    </row>
    <row r="87">
      <c r="A87" s="103" t="n"/>
      <c r="C87" s="86" t="inlineStr">
        <is>
          <t>False</t>
        </is>
      </c>
      <c r="D87" s="82" t="inlineStr">
        <is>
          <t>Canada</t>
        </is>
      </c>
      <c r="E87" s="82" t="n">
        <v>1717</v>
      </c>
      <c r="F87" s="82" t="n">
        <v>49446</v>
      </c>
      <c r="G87" s="82" t="n">
        <v>0</v>
      </c>
      <c r="H87" s="82" t="n">
        <v>0</v>
      </c>
      <c r="I87" s="82" t="n">
        <v>5</v>
      </c>
      <c r="J87" s="82" t="n">
        <v>0</v>
      </c>
      <c r="K87" s="86" t="n">
        <v>4.566773534894626e+18</v>
      </c>
      <c r="L87" s="86" t="n"/>
    </row>
    <row r="88">
      <c r="A88" s="103" t="n"/>
      <c r="C88" s="86" t="inlineStr">
        <is>
          <t>False</t>
        </is>
      </c>
      <c r="D88" s="82" t="inlineStr">
        <is>
          <t>Germany</t>
        </is>
      </c>
      <c r="E88" s="82" t="n">
        <v>1653</v>
      </c>
      <c r="F88" s="82" t="n">
        <v>58853</v>
      </c>
      <c r="G88" s="82" t="n">
        <v>0</v>
      </c>
      <c r="H88" s="82" t="n">
        <v>0</v>
      </c>
      <c r="I88" s="82" t="n">
        <v>6</v>
      </c>
      <c r="J88" s="82" t="n">
        <v>0</v>
      </c>
      <c r="K88" s="86" t="n">
        <v>1.491779254351141e+19</v>
      </c>
      <c r="L88" s="86" t="n"/>
    </row>
    <row r="89">
      <c r="A89" s="103" t="n"/>
      <c r="C89" s="86" t="inlineStr">
        <is>
          <t>False</t>
        </is>
      </c>
      <c r="D89" s="82" t="inlineStr">
        <is>
          <t>USA</t>
        </is>
      </c>
      <c r="E89" s="82" t="n">
        <v>1205</v>
      </c>
      <c r="F89" s="82" t="n">
        <v>77463</v>
      </c>
      <c r="G89" s="82" t="n">
        <v>0</v>
      </c>
      <c r="H89" s="82" t="n">
        <v>0</v>
      </c>
      <c r="I89" s="82" t="n">
        <v>7</v>
      </c>
      <c r="J89" s="82" t="n">
        <v>0</v>
      </c>
      <c r="K89" s="86" t="n">
        <v>1.536106297493524e+19</v>
      </c>
      <c r="L89" s="86" t="n"/>
    </row>
    <row r="90">
      <c r="A90" s="103" t="n"/>
      <c r="C90" s="86" t="inlineStr">
        <is>
          <t>False</t>
        </is>
      </c>
      <c r="D90" s="82" t="inlineStr">
        <is>
          <t>Australia</t>
        </is>
      </c>
      <c r="E90" s="82" t="n">
        <v>1188</v>
      </c>
      <c r="F90" s="82" t="n">
        <v>59973</v>
      </c>
      <c r="G90" s="82" t="n">
        <v>0</v>
      </c>
      <c r="H90" s="82" t="n">
        <v>0</v>
      </c>
      <c r="I90" s="82" t="n">
        <v>8</v>
      </c>
      <c r="J90" s="82" t="n">
        <v>0</v>
      </c>
      <c r="K90" s="86" t="n">
        <v>1.431433039707902e+19</v>
      </c>
      <c r="L90" s="86" t="n"/>
    </row>
    <row r="91">
      <c r="A91" s="103" t="n"/>
      <c r="C91" s="86" t="inlineStr">
        <is>
          <t>False</t>
        </is>
      </c>
      <c r="D91" s="82" t="inlineStr">
        <is>
          <t>France</t>
        </is>
      </c>
      <c r="E91" s="82" t="n">
        <v>1142</v>
      </c>
      <c r="F91" s="82" t="n">
        <v>52686</v>
      </c>
      <c r="G91" s="82" t="n">
        <v>0</v>
      </c>
      <c r="H91" s="82" t="n">
        <v>0</v>
      </c>
      <c r="I91" s="82" t="n">
        <v>9</v>
      </c>
      <c r="J91" s="82" t="n">
        <v>0</v>
      </c>
      <c r="K91" s="86" t="n">
        <v>1.024364722054289e+19</v>
      </c>
      <c r="L91" s="86" t="n"/>
    </row>
    <row r="92">
      <c r="A92" s="103" t="n"/>
      <c r="C92" s="86" t="inlineStr">
        <is>
          <t>False</t>
        </is>
      </c>
      <c r="D92" s="82" t="inlineStr">
        <is>
          <t>Mexico</t>
        </is>
      </c>
      <c r="E92" s="82" t="n">
        <v>1055</v>
      </c>
      <c r="F92" s="82" t="n">
        <v>22106</v>
      </c>
      <c r="G92" s="82" t="n">
        <v>0</v>
      </c>
      <c r="H92" s="82" t="n">
        <v>0</v>
      </c>
      <c r="I92" s="82" t="n">
        <v>10</v>
      </c>
      <c r="J92" s="82" t="n">
        <v>0</v>
      </c>
      <c r="K92" s="86" t="n">
        <v>8.622283712924698e+18</v>
      </c>
      <c r="L92" s="86" t="n"/>
    </row>
    <row r="93">
      <c r="A93" s="103" t="n"/>
      <c r="C93" s="86" t="inlineStr">
        <is>
          <t>False</t>
        </is>
      </c>
      <c r="D93" s="82" t="inlineStr">
        <is>
          <t>UK</t>
        </is>
      </c>
      <c r="E93" s="82" t="n">
        <v>1042</v>
      </c>
      <c r="F93" s="82" t="n">
        <v>53901</v>
      </c>
      <c r="G93" s="82" t="n">
        <v>0</v>
      </c>
      <c r="H93" s="82" t="n">
        <v>0</v>
      </c>
      <c r="I93" s="82" t="n">
        <v>11</v>
      </c>
      <c r="J93" s="82" t="n">
        <v>0</v>
      </c>
      <c r="K93" s="86" t="n">
        <v>8.895443980588791e+18</v>
      </c>
      <c r="L93" s="86" t="n"/>
    </row>
    <row r="94">
      <c r="A94" s="103" t="n"/>
      <c r="C94" s="86" t="inlineStr">
        <is>
          <t>False</t>
        </is>
      </c>
      <c r="D94" s="82" t="inlineStr">
        <is>
          <t>Italy</t>
        </is>
      </c>
      <c r="E94" s="82" t="n">
        <v>841</v>
      </c>
      <c r="F94" s="82" t="n">
        <v>44827</v>
      </c>
      <c r="G94" s="82" t="n">
        <v>0</v>
      </c>
      <c r="H94" s="82" t="n">
        <v>0</v>
      </c>
      <c r="I94" s="82" t="n">
        <v>12</v>
      </c>
      <c r="J94" s="82" t="n">
        <v>0</v>
      </c>
      <c r="K94" s="86" t="n">
        <v>1.430838160469348e+19</v>
      </c>
      <c r="L94" s="86" t="n"/>
    </row>
    <row r="95">
      <c r="A95" s="103" t="n"/>
      <c r="C95" s="86" t="inlineStr">
        <is>
          <t>False</t>
        </is>
      </c>
      <c r="D95" s="82" t="inlineStr">
        <is>
          <t>Spain</t>
        </is>
      </c>
      <c r="E95" s="82" t="n">
        <v>742</v>
      </c>
      <c r="F95" s="82" t="n">
        <v>42796</v>
      </c>
      <c r="G95" s="82" t="n">
        <v>0</v>
      </c>
      <c r="H95" s="82" t="n">
        <v>0</v>
      </c>
      <c r="I95" s="82" t="n">
        <v>13</v>
      </c>
      <c r="J95" s="82" t="n">
        <v>0</v>
      </c>
      <c r="K95" s="86" t="n">
        <v>4.648421753447684e+18</v>
      </c>
      <c r="L95" s="86" t="n"/>
    </row>
    <row r="96">
      <c r="A96" s="103" t="n"/>
      <c r="C96" s="86" t="inlineStr">
        <is>
          <t>False</t>
        </is>
      </c>
      <c r="D96" s="82" t="inlineStr">
        <is>
          <t>Netherlands</t>
        </is>
      </c>
      <c r="E96" s="82" t="n">
        <v>657</v>
      </c>
      <c r="F96" s="82" t="n">
        <v>62133</v>
      </c>
      <c r="G96" s="82" t="n">
        <v>0</v>
      </c>
      <c r="H96" s="82" t="n">
        <v>0</v>
      </c>
      <c r="I96" s="82" t="n">
        <v>14</v>
      </c>
      <c r="J96" s="82" t="n">
        <v>0</v>
      </c>
      <c r="K96" s="86" t="n">
        <v>7.356184438155878e+18</v>
      </c>
      <c r="L96" s="86" t="n"/>
    </row>
    <row r="97">
      <c r="A97" s="103" t="n"/>
      <c r="C97" s="86" t="inlineStr">
        <is>
          <t>False</t>
        </is>
      </c>
      <c r="D97" s="82" t="inlineStr">
        <is>
          <t>Philippines</t>
        </is>
      </c>
      <c r="E97" s="82" t="n">
        <v>614</v>
      </c>
      <c r="F97" s="82" t="n">
        <v>9430</v>
      </c>
      <c r="G97" s="82" t="n">
        <v>0</v>
      </c>
      <c r="H97" s="82" t="n">
        <v>0</v>
      </c>
      <c r="I97" s="82" t="n">
        <v>15</v>
      </c>
      <c r="J97" s="82" t="n">
        <v>0</v>
      </c>
      <c r="K97" s="86" t="n">
        <v>9.860407187105837e+18</v>
      </c>
      <c r="L97" s="86" t="n"/>
    </row>
    <row r="98">
      <c r="A98" s="103" t="n"/>
      <c r="C98" s="86" t="inlineStr">
        <is>
          <t>False</t>
        </is>
      </c>
      <c r="D98" s="82" t="inlineStr">
        <is>
          <t>Fiji</t>
        </is>
      </c>
      <c r="E98" s="82" t="n">
        <v>278</v>
      </c>
      <c r="F98" s="82" t="n">
        <v>25118</v>
      </c>
      <c r="G98" s="82" t="n">
        <v>0</v>
      </c>
      <c r="H98" s="82" t="n">
        <v>0</v>
      </c>
      <c r="I98" s="82" t="n">
        <v>16</v>
      </c>
      <c r="J98" s="82" t="n">
        <v>0</v>
      </c>
      <c r="K98" s="86" t="n">
        <v>1.091186992616698e+19</v>
      </c>
      <c r="L98" s="86" t="n"/>
    </row>
    <row r="99">
      <c r="A99" s="103" t="n"/>
      <c r="C99" s="86" t="inlineStr">
        <is>
          <t>False</t>
        </is>
      </c>
      <c r="D99" s="82" t="inlineStr">
        <is>
          <t>Zimbabwe</t>
        </is>
      </c>
      <c r="E99" s="82" t="n">
        <v>254</v>
      </c>
      <c r="F99" s="82" t="n">
        <v>7212</v>
      </c>
      <c r="G99" s="82" t="n">
        <v>0</v>
      </c>
      <c r="H99" s="82" t="n">
        <v>0</v>
      </c>
      <c r="I99" s="82" t="n">
        <v>17</v>
      </c>
      <c r="J99" s="82" t="n">
        <v>0</v>
      </c>
      <c r="K99" s="86" t="n">
        <v>1.323736904240776e+19</v>
      </c>
      <c r="L99" s="86" t="n"/>
    </row>
    <row r="100">
      <c r="A100" s="103" t="n"/>
      <c r="C100" s="86" t="inlineStr">
        <is>
          <t>False</t>
        </is>
      </c>
      <c r="D100" s="82" t="inlineStr">
        <is>
          <t>Nigeria</t>
        </is>
      </c>
      <c r="E100" s="82" t="n">
        <v>218</v>
      </c>
      <c r="F100" s="82" t="n">
        <v>5288</v>
      </c>
      <c r="G100" s="82" t="n">
        <v>0</v>
      </c>
      <c r="H100" s="82" t="n">
        <v>0</v>
      </c>
      <c r="I100" s="82" t="n">
        <v>18</v>
      </c>
      <c r="J100" s="82" t="n">
        <v>0</v>
      </c>
      <c r="K100" s="86" t="n">
        <v>6.031098359509637e+18</v>
      </c>
      <c r="L100" s="86" t="n"/>
    </row>
    <row r="101">
      <c r="C101" s="86" t="inlineStr">
        <is>
          <t>False</t>
        </is>
      </c>
      <c r="D101" s="82" t="inlineStr">
        <is>
          <t>Kenya</t>
        </is>
      </c>
      <c r="E101" s="82" t="n">
        <v>215</v>
      </c>
      <c r="F101" s="82" t="n">
        <v>11651</v>
      </c>
      <c r="G101" s="82" t="n">
        <v>0</v>
      </c>
      <c r="H101" s="82" t="n">
        <v>0</v>
      </c>
      <c r="I101" s="82" t="n">
        <v>19</v>
      </c>
      <c r="J101" s="82" t="n">
        <v>0</v>
      </c>
      <c r="K101" s="86" t="n">
        <v>1.637138593954658e+19</v>
      </c>
      <c r="L101" s="86" t="n"/>
    </row>
    <row r="102">
      <c r="C102" s="86" t="inlineStr">
        <is>
          <t>False</t>
        </is>
      </c>
      <c r="D102" s="82" t="inlineStr">
        <is>
          <t>Dominican Republic</t>
        </is>
      </c>
      <c r="E102" s="82" t="n">
        <v>208</v>
      </c>
      <c r="F102" s="82" t="n">
        <v>4206</v>
      </c>
      <c r="G102" s="82" t="n">
        <v>0</v>
      </c>
      <c r="H102" s="82" t="n">
        <v>0</v>
      </c>
      <c r="I102" s="82" t="n">
        <v>20</v>
      </c>
      <c r="J102" s="82" t="n">
        <v>0</v>
      </c>
      <c r="K102" s="86" t="n">
        <v>9.078579069977137e+18</v>
      </c>
      <c r="L102" s="86" t="n"/>
    </row>
    <row r="103">
      <c r="C103" s="86" t="inlineStr">
        <is>
          <t>False</t>
        </is>
      </c>
      <c r="D103" s="82" t="inlineStr">
        <is>
          <t>Nepal</t>
        </is>
      </c>
      <c r="E103" s="82" t="n">
        <v>86</v>
      </c>
      <c r="F103" s="82" t="n">
        <v>7290</v>
      </c>
      <c r="G103" s="82" t="n">
        <v>0</v>
      </c>
      <c r="H103" s="82" t="n">
        <v>0</v>
      </c>
      <c r="I103" s="82" t="n">
        <v>21</v>
      </c>
      <c r="J103" s="82" t="n">
        <v>0</v>
      </c>
      <c r="K103" s="86" t="n">
        <v>1.373587211295406e+19</v>
      </c>
      <c r="L103" s="86" t="n"/>
    </row>
    <row r="104">
      <c r="C104" s="86" t="inlineStr">
        <is>
          <t>False</t>
        </is>
      </c>
      <c r="D104" s="82" t="inlineStr">
        <is>
          <t>Uganda</t>
        </is>
      </c>
      <c r="E104" s="82" t="n">
        <v>64</v>
      </c>
      <c r="F104" s="82" t="n">
        <v>9029</v>
      </c>
      <c r="G104" s="82" t="n">
        <v>0</v>
      </c>
      <c r="H104" s="82" t="n">
        <v>0</v>
      </c>
      <c r="I104" s="82" t="n">
        <v>22</v>
      </c>
      <c r="J104" s="82" t="n">
        <v>0</v>
      </c>
      <c r="K104" s="86" t="n">
        <v>1.358504616028677e+19</v>
      </c>
      <c r="L104" s="86" t="n"/>
    </row>
    <row r="105">
      <c r="C105" s="86" t="inlineStr">
        <is>
          <t>False</t>
        </is>
      </c>
      <c r="D105" s="82" t="inlineStr">
        <is>
          <t>Star</t>
        </is>
      </c>
      <c r="E105" s="82" t="n">
        <v>0</v>
      </c>
      <c r="F105" s="82" t="n">
        <v>0</v>
      </c>
      <c r="G105" s="82" t="n">
        <v>0</v>
      </c>
      <c r="H105" s="82" t="n">
        <v>50</v>
      </c>
      <c r="I105" s="82" t="n">
        <v>23</v>
      </c>
      <c r="J105" s="82" t="n">
        <v>0</v>
      </c>
      <c r="K105" s="86" t="n">
        <v>1.449606369242139e+19</v>
      </c>
      <c r="L105" s="86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8.xml><?xml version="1.0" encoding="utf-8"?>
<worksheet xmlns="http://schemas.openxmlformats.org/spreadsheetml/2006/main">
  <sheetPr codeName="Sheet2">
    <tabColor rgb="FFB6B6B6"/>
    <outlinePr summaryBelow="1" summaryRight="1"/>
    <pageSetUpPr/>
  </sheetPr>
  <dimension ref="A1:Z181"/>
  <sheetViews>
    <sheetView workbookViewId="0">
      <selection activeCell="A1" sqref="A1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27" customWidth="1" style="83" min="7" max="16384"/>
    <col width="27" customWidth="1" style="102" min="8" max="8"/>
    <col width="27" customWidth="1" style="102" min="9" max="9"/>
    <col width="27" customWidth="1" style="102" min="10" max="10"/>
    <col width="27" customWidth="1" style="102" min="11" max="11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5.1" customHeight="1" s="102">
      <c r="A2" s="103" t="n"/>
      <c r="B2" s="103" t="n"/>
      <c r="C2" s="103" t="n"/>
      <c r="D2" s="103" t="n"/>
      <c r="E2" s="103" t="n"/>
      <c r="F2" s="103" t="n"/>
      <c r="G2" s="103" t="n"/>
      <c r="H2" s="103" t="n"/>
      <c r="I2" s="103" t="n"/>
      <c r="J2" s="103" t="n"/>
      <c r="K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  <c r="G3" s="103" t="n"/>
      <c r="H3" s="103" t="n"/>
      <c r="I3" s="103" t="n"/>
      <c r="J3" s="103" t="n"/>
      <c r="K3" s="103" t="n"/>
    </row>
    <row r="4" ht="5.1" customHeight="1" s="102">
      <c r="A4" s="103" t="n"/>
      <c r="B4" s="57" t="n"/>
      <c r="C4" s="103" t="n"/>
      <c r="D4" s="103" t="n"/>
      <c r="E4" s="103" t="n"/>
      <c r="F4" s="103" t="n"/>
      <c r="G4" s="103" t="n"/>
      <c r="H4" s="103" t="n"/>
      <c r="I4" s="103" t="n"/>
      <c r="J4" s="103" t="n"/>
      <c r="K4" s="103" t="n"/>
    </row>
    <row r="5" ht="30" customHeight="1" s="102">
      <c r="A5" s="103" t="n"/>
      <c r="B5" s="103" t="e">
        <v>#VALUE!</v>
      </c>
      <c r="C5" s="103" t="inlineStr">
        <is>
          <t>candle</t>
        </is>
      </c>
      <c r="D5" s="103" t="n"/>
      <c r="E5" s="103" t="n"/>
      <c r="F5" s="103" t="n"/>
      <c r="G5" s="103" t="n"/>
      <c r="H5" s="103" t="n"/>
      <c r="I5" s="103" t="n"/>
      <c r="J5" s="103" t="n"/>
      <c r="K5" s="103" t="n"/>
    </row>
    <row r="6" ht="10.35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  <c r="I6" s="103" t="n"/>
      <c r="J6" s="103" t="n"/>
      <c r="K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  <c r="G7" s="103" t="n"/>
      <c r="H7" s="103" t="n"/>
      <c r="I7" s="103" t="n"/>
      <c r="J7" s="103" t="n"/>
      <c r="K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  <c r="I8" s="103" t="n"/>
      <c r="J8" s="103" t="n"/>
      <c r="K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  <c r="G9" s="103" t="n"/>
      <c r="H9" s="103" t="n"/>
      <c r="I9" s="103" t="n"/>
      <c r="J9" s="103" t="n"/>
      <c r="K9" s="103" t="n"/>
    </row>
    <row r="10" outlineLevel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  <c r="I10" s="103" t="n"/>
      <c r="J10" s="103" t="n"/>
      <c r="K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100</v>
      </c>
      <c r="F11" s="103" t="n"/>
      <c r="G11" s="103" t="n"/>
      <c r="H11" s="103" t="n"/>
      <c r="I11" s="103" t="n"/>
      <c r="J11" s="103" t="n"/>
      <c r="K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7</v>
      </c>
      <c r="F12" s="103" t="n"/>
      <c r="G12" s="103" t="n"/>
      <c r="H12" s="103" t="n"/>
      <c r="I12" s="103" t="n"/>
      <c r="J12" s="103" t="n"/>
      <c r="K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8932</v>
      </c>
      <c r="F13" s="103" t="n"/>
      <c r="G13" s="103" t="n"/>
      <c r="H13" s="103" t="n"/>
      <c r="I13" s="103" t="n"/>
      <c r="J13" s="103" t="n"/>
      <c r="K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  <c r="G14" s="103" t="n"/>
      <c r="H14" s="103" t="n"/>
      <c r="I14" s="103" t="n"/>
      <c r="J14" s="103" t="n"/>
      <c r="K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</v>
      </c>
      <c r="F15" s="103" t="n"/>
      <c r="G15" s="103" t="n"/>
      <c r="H15" s="103" t="n"/>
      <c r="I15" s="103" t="n"/>
      <c r="J15" s="103" t="n"/>
      <c r="K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  <c r="G16" s="103" t="n"/>
      <c r="H16" s="103" t="n"/>
      <c r="I16" s="103" t="n"/>
      <c r="J16" s="103" t="n"/>
      <c r="K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  <c r="G17" s="106" t="inlineStr">
        <is>
          <t>Definition</t>
        </is>
      </c>
      <c r="H17" s="106" t="inlineStr">
        <is>
          <t>Definition</t>
        </is>
      </c>
      <c r="I17" s="106" t="inlineStr">
        <is>
          <t>Definition</t>
        </is>
      </c>
      <c r="J17" s="106" t="inlineStr">
        <is>
          <t>Definition</t>
        </is>
      </c>
      <c r="K17" s="106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  <c r="I18" s="103" t="n"/>
      <c r="J18" s="103" t="n"/>
      <c r="K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  <c r="G19" s="107" t="inlineStr">
        <is>
          <t>Note</t>
        </is>
      </c>
      <c r="H19" s="107" t="inlineStr">
        <is>
          <t>Note</t>
        </is>
      </c>
      <c r="I19" s="107" t="inlineStr">
        <is>
          <t>Note</t>
        </is>
      </c>
      <c r="J19" s="107" t="inlineStr">
        <is>
          <t>Note</t>
        </is>
      </c>
      <c r="K19" s="107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  <c r="G20" s="103" t="n"/>
      <c r="H20" s="103" t="n"/>
      <c r="I20" s="103" t="n"/>
      <c r="J20" s="103" t="n"/>
      <c r="K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time</t>
        </is>
      </c>
      <c r="E21" s="109" t="inlineStr">
        <is>
          <t>open</t>
        </is>
      </c>
      <c r="F21" s="109" t="inlineStr">
        <is>
          <t>close</t>
        </is>
      </c>
      <c r="G21" s="82" t="inlineStr">
        <is>
          <t>low</t>
        </is>
      </c>
      <c r="H21" s="82" t="inlineStr">
        <is>
          <t>high</t>
        </is>
      </c>
      <c r="I21" s="82" t="inlineStr">
        <is>
          <t>volume</t>
        </is>
      </c>
      <c r="J21" s="82" t="inlineStr">
        <is>
          <t>index</t>
        </is>
      </c>
      <c r="K21" s="82" t="inlineStr">
        <is>
          <t>HasBlank</t>
        </is>
      </c>
      <c r="L21" s="82" t="inlineStr">
        <is>
          <t>Record Hash</t>
        </is>
      </c>
      <c r="M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  <c r="G22" s="103" t="n"/>
      <c r="H22" s="103" t="n"/>
      <c r="I22" s="103" t="n"/>
      <c r="J22" s="103" t="n"/>
      <c r="K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  <c r="G23" s="103" t="n"/>
      <c r="H23" s="103" t="n"/>
      <c r="I23" s="103" t="n"/>
      <c r="J23" s="103" t="n"/>
      <c r="K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  <c r="G24" s="103" t="n"/>
      <c r="H24" s="103" t="n"/>
      <c r="I24" s="103" t="n"/>
      <c r="J24" s="103" t="n"/>
      <c r="K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object</t>
        </is>
      </c>
      <c r="E25" s="82" t="inlineStr">
        <is>
          <t>float64</t>
        </is>
      </c>
      <c r="F25" s="82" t="inlineStr">
        <is>
          <t>float64</t>
        </is>
      </c>
      <c r="G25" s="82" t="inlineStr">
        <is>
          <t>float64</t>
        </is>
      </c>
      <c r="H25" s="82" t="inlineStr">
        <is>
          <t>float64</t>
        </is>
      </c>
      <c r="I25" s="82" t="inlineStr">
        <is>
          <t>int64</t>
        </is>
      </c>
      <c r="J25" s="82" t="inlineStr">
        <is>
          <t>int64</t>
        </is>
      </c>
      <c r="K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1</v>
      </c>
      <c r="E26" s="105" t="n">
        <v>0.9399999999999999</v>
      </c>
      <c r="F26" s="105" t="n">
        <v>0.88</v>
      </c>
      <c r="G26" s="105" t="n">
        <v>0.99</v>
      </c>
      <c r="H26" s="105" t="n">
        <v>0.98</v>
      </c>
      <c r="I26" s="105" t="n">
        <v>0.63</v>
      </c>
      <c r="J26" s="105" t="n">
        <v>1</v>
      </c>
      <c r="K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</v>
      </c>
      <c r="G27" s="105" t="n">
        <v>0</v>
      </c>
      <c r="H27" s="105" t="n">
        <v>0</v>
      </c>
      <c r="I27" s="105" t="n">
        <v>0</v>
      </c>
      <c r="J27" s="105" t="n">
        <v>0</v>
      </c>
      <c r="K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0.5373936408419167</v>
      </c>
      <c r="E28" s="105" t="n">
        <v>0.08956560680698612</v>
      </c>
      <c r="F28" s="105" t="n">
        <v>0.08956560680698612</v>
      </c>
      <c r="G28" s="105" t="n">
        <v>0.08956560680698612</v>
      </c>
      <c r="H28" s="105" t="n">
        <v>0.08956560680698612</v>
      </c>
      <c r="I28" s="105" t="n">
        <v>0.08956560680698612</v>
      </c>
      <c r="J28" s="105" t="n">
        <v>0.01477832512315271</v>
      </c>
      <c r="K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4800</v>
      </c>
      <c r="E29" s="104" t="n">
        <v>800</v>
      </c>
      <c r="F29" s="104" t="n">
        <v>800</v>
      </c>
      <c r="G29" s="104" t="n">
        <v>800</v>
      </c>
      <c r="H29" s="104" t="n">
        <v>800</v>
      </c>
      <c r="I29" s="104" t="n">
        <v>800</v>
      </c>
      <c r="J29" s="104" t="n">
        <v>132</v>
      </c>
      <c r="K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100</v>
      </c>
      <c r="E30" s="104" t="n">
        <v>94</v>
      </c>
      <c r="F30" s="104" t="n">
        <v>88</v>
      </c>
      <c r="G30" s="104" t="n">
        <v>99</v>
      </c>
      <c r="H30" s="104" t="n">
        <v>98</v>
      </c>
      <c r="I30" s="104" t="n">
        <v>63</v>
      </c>
      <c r="J30" s="104" t="n">
        <v>100</v>
      </c>
      <c r="K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100</v>
      </c>
      <c r="E31" s="104" t="n">
        <v>100</v>
      </c>
      <c r="F31" s="104" t="n">
        <v>100</v>
      </c>
      <c r="G31" s="104" t="n">
        <v>100</v>
      </c>
      <c r="H31" s="104" t="n">
        <v>100</v>
      </c>
      <c r="I31" s="104" t="n">
        <v>100</v>
      </c>
      <c r="J31" s="104" t="n">
        <v>100</v>
      </c>
      <c r="K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0</v>
      </c>
      <c r="G32" s="104" t="n">
        <v>0</v>
      </c>
      <c r="H32" s="104" t="n">
        <v>0</v>
      </c>
      <c r="I32" s="104" t="n">
        <v>0</v>
      </c>
      <c r="J32" s="104" t="n">
        <v>0</v>
      </c>
      <c r="K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  <c r="G33" s="103" t="n"/>
      <c r="H33" s="103" t="n"/>
      <c r="I33" s="103" t="n"/>
      <c r="J33" s="103" t="n"/>
      <c r="K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  <c r="G34" s="103" t="n"/>
      <c r="H34" s="103" t="n"/>
      <c r="I34" s="103" t="n"/>
      <c r="J34" s="103" t="n"/>
      <c r="K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  <c r="G35" s="103" t="n"/>
      <c r="H35" s="103" t="n"/>
      <c r="I35" s="103" t="n"/>
      <c r="J35" s="103" t="n"/>
      <c r="K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  <c r="G36" s="103" t="n"/>
      <c r="H36" s="103" t="n"/>
      <c r="I36" s="103" t="n"/>
      <c r="J36" s="103" t="n"/>
      <c r="K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  <c r="G37" s="103" t="n"/>
      <c r="H37" s="103" t="n"/>
      <c r="I37" s="103" t="n"/>
      <c r="J37" s="103" t="n"/>
      <c r="K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105" t="n">
        <v/>
      </c>
      <c r="E38" s="105" t="n">
        <v>0.9597171105839303</v>
      </c>
      <c r="F38" s="105" t="n">
        <v>0.9723969600033056</v>
      </c>
      <c r="G38" s="105" t="n">
        <v>0.7947481810719084</v>
      </c>
      <c r="H38" s="105" t="n">
        <v>1.145565889515327</v>
      </c>
      <c r="I38" s="105" t="n">
        <v>53.74</v>
      </c>
      <c r="J38" s="105" t="n">
        <v>49.5</v>
      </c>
      <c r="K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105" t="n">
        <v/>
      </c>
      <c r="E39" s="105" t="n">
        <v>1.004057189605928</v>
      </c>
      <c r="F39" s="105" t="n">
        <v>0.9649751498646076</v>
      </c>
      <c r="G39" s="105" t="n">
        <v>0.8117921530168583</v>
      </c>
      <c r="H39" s="105" t="n">
        <v>1.134724549753875</v>
      </c>
      <c r="I39" s="105" t="n">
        <v>56.5</v>
      </c>
      <c r="J39" s="105" t="n">
        <v>49.5</v>
      </c>
      <c r="K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95" t="n">
        <v>0.6808333333333333</v>
      </c>
      <c r="E40" s="105" t="n">
        <v>0.7416985530834451</v>
      </c>
      <c r="F40" s="105" t="n">
        <v>1.020900783710496</v>
      </c>
      <c r="G40" s="105" t="n">
        <v>0.6459176298717595</v>
      </c>
      <c r="H40" s="105" t="n">
        <v>1.169567299918846</v>
      </c>
      <c r="I40" s="105" t="n">
        <v>43</v>
      </c>
      <c r="J40" s="104" t="n">
        <v>0</v>
      </c>
      <c r="K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/>
      </c>
      <c r="E41" s="105" t="n">
        <v>0.1430111285403788</v>
      </c>
      <c r="F41" s="105" t="n">
        <v>0.1392796274467575</v>
      </c>
      <c r="G41" s="105" t="n">
        <v>0.1400554765083855</v>
      </c>
      <c r="H41" s="105" t="n">
        <v>0.1395268901415696</v>
      </c>
      <c r="I41" s="105" t="n">
        <v>30.99091427623212</v>
      </c>
      <c r="J41" s="105" t="n">
        <v>29.01149197588202</v>
      </c>
      <c r="K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/>
      </c>
      <c r="E42" s="105" t="n">
        <v>0.02045218288639276</v>
      </c>
      <c r="F42" s="105" t="n">
        <v>0.01939881462170756</v>
      </c>
      <c r="G42" s="105" t="n">
        <v>0.01961553649999092</v>
      </c>
      <c r="H42" s="105" t="n">
        <v>0.01946775307257764</v>
      </c>
      <c r="I42" s="105" t="n">
        <v>960.4367676767677</v>
      </c>
      <c r="J42" s="105" t="n">
        <v>841.6666666666666</v>
      </c>
      <c r="K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  <c r="G43" s="103" t="n"/>
      <c r="H43" s="103" t="n"/>
      <c r="I43" s="103" t="n"/>
      <c r="J43" s="103" t="n"/>
      <c r="K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  <c r="G44" s="103" t="n"/>
      <c r="H44" s="103" t="n"/>
      <c r="I44" s="103" t="n"/>
      <c r="J44" s="103" t="n"/>
      <c r="K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  <c r="G45" s="103" t="n"/>
      <c r="H45" s="103" t="n"/>
      <c r="I45" s="103" t="n"/>
      <c r="J45" s="103" t="n"/>
      <c r="K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  <c r="G46" s="103" t="n"/>
      <c r="H46" s="103" t="n"/>
      <c r="I46" s="103" t="n"/>
      <c r="J46" s="103" t="n"/>
      <c r="K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  <c r="G47" s="103" t="n"/>
      <c r="H47" s="103" t="n"/>
      <c r="I47" s="103" t="n"/>
      <c r="J47" s="103" t="n"/>
      <c r="K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105" t="n">
        <v/>
      </c>
      <c r="E48" s="105" t="n">
        <v>0.7112631606332608</v>
      </c>
      <c r="F48" s="105" t="n">
        <v>0.7459176298717595</v>
      </c>
      <c r="G48" s="105" t="n">
        <v>0.5397136870585912</v>
      </c>
      <c r="H48" s="105" t="n">
        <v>0.8348211078320995</v>
      </c>
      <c r="I48" s="105" t="n">
        <v>0</v>
      </c>
      <c r="J48" s="105" t="n">
        <v>0</v>
      </c>
      <c r="K48" s="103" t="n"/>
    </row>
    <row r="49" outlineLevel="2" ht="15" customHeight="1" s="102">
      <c r="A49" s="103" t="n"/>
      <c r="B49" s="103" t="n"/>
      <c r="C49" s="17" t="n">
        <v>0.05</v>
      </c>
      <c r="D49" s="105" t="n">
        <v/>
      </c>
      <c r="E49" s="105" t="n">
        <v>0.7394931063117521</v>
      </c>
      <c r="F49" s="105" t="n">
        <v>0.7689526428643457</v>
      </c>
      <c r="G49" s="105" t="n">
        <v>0.5882642970575278</v>
      </c>
      <c r="H49" s="105" t="n">
        <v>0.9272721373068625</v>
      </c>
      <c r="I49" s="105" t="n">
        <v>4.850000000000001</v>
      </c>
      <c r="J49" s="105" t="n">
        <v>4.95</v>
      </c>
      <c r="K49" s="103" t="n"/>
    </row>
    <row r="50" outlineLevel="2" ht="15" customHeight="1" s="102">
      <c r="A50" s="103" t="n"/>
      <c r="B50" s="103" t="n"/>
      <c r="C50" s="18" t="n">
        <v>0.25</v>
      </c>
      <c r="D50" s="105" t="n">
        <v/>
      </c>
      <c r="E50" s="105" t="n">
        <v>0.8186888123237217</v>
      </c>
      <c r="F50" s="105" t="n">
        <v>0.8696001708210257</v>
      </c>
      <c r="G50" s="105" t="n">
        <v>0.66853970274926</v>
      </c>
      <c r="H50" s="105" t="n">
        <v>1.060559833613502</v>
      </c>
      <c r="I50" s="105" t="n">
        <v>27</v>
      </c>
      <c r="J50" s="105" t="n">
        <v>24.75</v>
      </c>
      <c r="K50" s="103" t="n"/>
    </row>
    <row r="51" outlineLevel="2" ht="15" customHeight="1" s="102">
      <c r="A51" s="103" t="n"/>
      <c r="B51" s="103" t="n"/>
      <c r="C51" s="3" t="n">
        <v>0.5</v>
      </c>
      <c r="D51" s="105" t="n">
        <v/>
      </c>
      <c r="E51" s="105" t="n">
        <v>1.004057189605928</v>
      </c>
      <c r="F51" s="105" t="n">
        <v>0.9649751498646076</v>
      </c>
      <c r="G51" s="105" t="n">
        <v>0.8117921530168583</v>
      </c>
      <c r="H51" s="105" t="n">
        <v>1.134724549753875</v>
      </c>
      <c r="I51" s="105" t="n">
        <v>56.5</v>
      </c>
      <c r="J51" s="105" t="n">
        <v>49.5</v>
      </c>
      <c r="K51" s="103" t="n"/>
    </row>
    <row r="52" outlineLevel="2" ht="15" customHeight="1" s="102">
      <c r="A52" s="103" t="n"/>
      <c r="B52" s="103" t="n"/>
      <c r="C52" s="17" t="n">
        <v>0.75</v>
      </c>
      <c r="D52" s="105" t="n">
        <v/>
      </c>
      <c r="E52" s="105" t="n">
        <v>1.070688980922013</v>
      </c>
      <c r="F52" s="105" t="n">
        <v>1.041493836080912</v>
      </c>
      <c r="G52" s="105" t="n">
        <v>0.9215266251733885</v>
      </c>
      <c r="H52" s="105" t="n">
        <v>1.255710215606859</v>
      </c>
      <c r="I52" s="105" t="n">
        <v>77.25</v>
      </c>
      <c r="J52" s="105" t="n">
        <v>74.25</v>
      </c>
      <c r="K52" s="103" t="n"/>
    </row>
    <row r="53" outlineLevel="2" ht="15" customHeight="1" s="102">
      <c r="A53" s="103" t="n"/>
      <c r="B53" s="103" t="n"/>
      <c r="C53" s="17" t="n">
        <v>0.95</v>
      </c>
      <c r="D53" s="105" t="n">
        <v/>
      </c>
      <c r="E53" s="105" t="n">
        <v>1.152229225758245</v>
      </c>
      <c r="F53" s="105" t="n">
        <v>1.249528901248533</v>
      </c>
      <c r="G53" s="105" t="n">
        <v>0.9841315055725659</v>
      </c>
      <c r="H53" s="105" t="n">
        <v>1.369622282038838</v>
      </c>
      <c r="I53" s="105" t="n">
        <v>101.05</v>
      </c>
      <c r="J53" s="105" t="n">
        <v>94.05</v>
      </c>
      <c r="K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105" t="n">
        <v/>
      </c>
      <c r="E54" s="105" t="n">
        <v>1.187002704453442</v>
      </c>
      <c r="F54" s="105" t="n">
        <v>1.291278538428858</v>
      </c>
      <c r="G54" s="105" t="n">
        <v>1.074764414318939</v>
      </c>
      <c r="H54" s="105" t="n">
        <v>1.434886820630572</v>
      </c>
      <c r="I54" s="105" t="n">
        <v>108</v>
      </c>
      <c r="J54" s="105" t="n">
        <v>99</v>
      </c>
      <c r="K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105" t="n">
        <v/>
      </c>
      <c r="E55" s="105" t="n">
        <v>0.4757395438201814</v>
      </c>
      <c r="F55" s="105" t="n">
        <v>0.5453609085570988</v>
      </c>
      <c r="G55" s="105" t="n">
        <v>0.535050727260348</v>
      </c>
      <c r="H55" s="105" t="n">
        <v>0.6000657127984721</v>
      </c>
      <c r="I55" s="105" t="n">
        <v>108</v>
      </c>
      <c r="J55" s="105" t="n">
        <v>99</v>
      </c>
      <c r="K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105" t="n">
        <v/>
      </c>
      <c r="E56" s="105" t="n">
        <v>0.2520001685982916</v>
      </c>
      <c r="F56" s="105" t="n">
        <v>0.1718936652598866</v>
      </c>
      <c r="G56" s="105" t="n">
        <v>0.2529869224241285</v>
      </c>
      <c r="H56" s="105" t="n">
        <v>0.1951503819933575</v>
      </c>
      <c r="I56" s="105" t="n">
        <v>50.25</v>
      </c>
      <c r="J56" s="105" t="n">
        <v>49.5</v>
      </c>
      <c r="K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  <c r="G57" s="103" t="n"/>
      <c r="H57" s="103" t="n"/>
      <c r="I57" s="103" t="n"/>
      <c r="J57" s="103" t="n"/>
      <c r="K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  <c r="G58" s="103" t="n"/>
      <c r="H58" s="103" t="n"/>
      <c r="I58" s="103" t="n"/>
      <c r="J58" s="103" t="n"/>
      <c r="K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  <c r="G59" s="103" t="n"/>
      <c r="H59" s="103" t="n"/>
      <c r="I59" s="103" t="n"/>
      <c r="J59" s="103" t="n"/>
      <c r="K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  <c r="G60" s="110" t="b">
        <v>0</v>
      </c>
      <c r="H60" s="110" t="b">
        <v>0</v>
      </c>
      <c r="I60" s="110" t="b">
        <v>0</v>
      </c>
      <c r="J60" s="110" t="b">
        <v>0</v>
      </c>
      <c r="K60" s="110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  <c r="G61" s="110" t="b">
        <v>0</v>
      </c>
      <c r="H61" s="110" t="b">
        <v>0</v>
      </c>
      <c r="I61" s="110" t="b">
        <v>0</v>
      </c>
      <c r="J61" s="110" t="b">
        <v>0</v>
      </c>
      <c r="K61" s="110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  <c r="G62" s="110" t="b">
        <v>0</v>
      </c>
      <c r="H62" s="110" t="b">
        <v>0</v>
      </c>
      <c r="I62" s="110" t="b">
        <v>0</v>
      </c>
      <c r="J62" s="110" t="b">
        <v>0</v>
      </c>
      <c r="K62" s="110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  <c r="G63" s="110" t="b">
        <v>0</v>
      </c>
      <c r="H63" s="110" t="b">
        <v>0</v>
      </c>
      <c r="I63" s="110" t="b">
        <v>0</v>
      </c>
      <c r="J63" s="110" t="b">
        <v>0</v>
      </c>
      <c r="K63" s="110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  <c r="G64" s="110" t="b">
        <v>0</v>
      </c>
      <c r="H64" s="110" t="b">
        <v>0</v>
      </c>
      <c r="I64" s="110" t="b">
        <v>0</v>
      </c>
      <c r="J64" s="110" t="b">
        <v>0</v>
      </c>
      <c r="K64" s="110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  <c r="G65" s="110" t="b">
        <v>0</v>
      </c>
      <c r="H65" s="110" t="b">
        <v>0</v>
      </c>
      <c r="I65" s="110" t="b">
        <v>0</v>
      </c>
      <c r="J65" s="110" t="b">
        <v>0</v>
      </c>
      <c r="K65" s="110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  <c r="G66" s="110" t="b">
        <v>0</v>
      </c>
      <c r="H66" s="110" t="b">
        <v>0</v>
      </c>
      <c r="I66" s="110" t="b">
        <v>0</v>
      </c>
      <c r="J66" s="110" t="b">
        <v>0</v>
      </c>
      <c r="K66" s="110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  <c r="G67" s="110" t="b">
        <v>0</v>
      </c>
      <c r="H67" s="110" t="b">
        <v>0</v>
      </c>
      <c r="I67" s="110" t="b">
        <v>0</v>
      </c>
      <c r="J67" s="110" t="b">
        <v>0</v>
      </c>
      <c r="K67" s="110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  <c r="G68" s="103" t="n"/>
      <c r="H68" s="103" t="n"/>
      <c r="I68" s="103" t="n"/>
      <c r="J68" s="103" t="n"/>
      <c r="K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  <c r="G69" s="103" t="n"/>
      <c r="H69" s="103" t="n"/>
      <c r="I69" s="103" t="n"/>
      <c r="J69" s="103" t="n"/>
      <c r="K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  <c r="G70" s="103" t="n"/>
      <c r="H70" s="103" t="n"/>
      <c r="I70" s="103" t="n"/>
      <c r="J70" s="103" t="n"/>
      <c r="K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  <c r="G71" s="103" t="n"/>
      <c r="H71" s="103" t="n"/>
      <c r="I71" s="103" t="n"/>
      <c r="J71" s="103" t="n"/>
      <c r="K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  <c r="G72" s="103" t="n"/>
      <c r="H72" s="103" t="n"/>
      <c r="I72" s="103" t="n"/>
      <c r="J72" s="103" t="n"/>
      <c r="K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  <c r="G73" s="103" t="n"/>
      <c r="H73" s="103" t="n"/>
      <c r="I73" s="103" t="n"/>
      <c r="J73" s="103" t="n"/>
      <c r="K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  <c r="G74" s="103" t="n"/>
      <c r="H74" s="103" t="n"/>
      <c r="I74" s="103" t="n"/>
      <c r="J74" s="103" t="n"/>
      <c r="K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  <c r="G75" s="103" t="n"/>
      <c r="H75" s="103" t="n"/>
      <c r="I75" s="103" t="n"/>
      <c r="J75" s="103" t="n"/>
      <c r="K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  <c r="G76" s="103" t="n"/>
      <c r="H76" s="103" t="n"/>
      <c r="I76" s="103" t="n"/>
      <c r="J76" s="103" t="n"/>
      <c r="K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  <c r="G77" s="103" t="n"/>
      <c r="H77" s="103" t="n"/>
      <c r="I77" s="103" t="n"/>
      <c r="J77" s="103" t="n"/>
      <c r="K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  <c r="G78" s="103" t="n"/>
      <c r="H78" s="103" t="n"/>
      <c r="I78" s="103" t="n"/>
      <c r="J78" s="103" t="n"/>
      <c r="K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  <c r="G79" s="103" t="n"/>
      <c r="H79" s="103" t="n"/>
      <c r="I79" s="103" t="n"/>
      <c r="J79" s="103" t="n"/>
      <c r="K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  <c r="G80" s="103" t="n"/>
      <c r="H80" s="103" t="n"/>
      <c r="I80" s="103" t="n"/>
      <c r="J80" s="103" t="n"/>
      <c r="K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time</t>
        </is>
      </c>
      <c r="E81" s="98" t="inlineStr">
        <is>
          <t>open</t>
        </is>
      </c>
      <c r="F81" s="98" t="inlineStr">
        <is>
          <t>close</t>
        </is>
      </c>
      <c r="G81" s="98" t="inlineStr">
        <is>
          <t>low</t>
        </is>
      </c>
      <c r="H81" s="98" t="inlineStr">
        <is>
          <t>high</t>
        </is>
      </c>
      <c r="I81" s="98" t="inlineStr">
        <is>
          <t>volume</t>
        </is>
      </c>
      <c r="J81" s="98" t="inlineStr">
        <is>
          <t>index</t>
        </is>
      </c>
      <c r="K81" s="98" t="inlineStr">
        <is>
          <t>HasBlank</t>
        </is>
      </c>
      <c r="L81" s="86" t="inlineStr">
        <is>
          <t>Record Hash</t>
        </is>
      </c>
      <c r="M81" s="86" t="n"/>
    </row>
    <row r="82" ht="15" customHeight="1" s="102">
      <c r="A82" s="103" t="n"/>
      <c r="B82" s="103" t="n"/>
      <c r="C82" s="86" t="inlineStr">
        <is>
          <t>False</t>
        </is>
      </c>
      <c r="D82" s="82" t="n">
        <v>0.6808333333333333</v>
      </c>
      <c r="E82" s="82" t="n">
        <v>0.8487606498379427</v>
      </c>
      <c r="F82" s="82" t="n">
        <v>1.011694756529808</v>
      </c>
      <c r="G82" s="82" t="n">
        <v>0.6487606498379428</v>
      </c>
      <c r="H82" s="82" t="n">
        <v>1.051694756529808</v>
      </c>
      <c r="I82" s="82" t="n">
        <v>24</v>
      </c>
      <c r="J82" s="82" t="n">
        <v>0</v>
      </c>
      <c r="K82" s="82" t="n">
        <v>0</v>
      </c>
      <c r="L82" s="86" t="n">
        <v>9.466999688678461e+18</v>
      </c>
      <c r="M82" s="86" t="n"/>
    </row>
    <row r="83" ht="15" customHeight="1" s="102">
      <c r="A83" s="103" t="n"/>
      <c r="B83" s="103" t="n"/>
      <c r="C83" s="86" t="inlineStr">
        <is>
          <t>False</t>
        </is>
      </c>
      <c r="D83" s="82" t="n">
        <v>0.6808449074074074</v>
      </c>
      <c r="E83" s="82" t="n">
        <v>0.8232978303428045</v>
      </c>
      <c r="F83" s="82" t="n">
        <v>1.042045599225702</v>
      </c>
      <c r="G83" s="82" t="n">
        <v>0.6432978303428045</v>
      </c>
      <c r="H83" s="82" t="n">
        <v>1.122045599225702</v>
      </c>
      <c r="I83" s="82" t="n">
        <v>37</v>
      </c>
      <c r="J83" s="82" t="n">
        <v>1</v>
      </c>
      <c r="K83" s="82" t="n">
        <v>0</v>
      </c>
      <c r="L83" s="86" t="n">
        <v>1.776658039765951e+19</v>
      </c>
      <c r="M83" s="86" t="n"/>
    </row>
    <row r="84">
      <c r="A84" s="103" t="n"/>
      <c r="C84" s="86" t="inlineStr">
        <is>
          <t>False</t>
        </is>
      </c>
      <c r="D84" s="82" t="n">
        <v>0.6808564814814815</v>
      </c>
      <c r="E84" s="82" t="n">
        <v>0.8315308086462325</v>
      </c>
      <c r="F84" s="82" t="n">
        <v>1.062886511210216</v>
      </c>
      <c r="G84" s="82" t="n">
        <v>0.7715308086462325</v>
      </c>
      <c r="H84" s="82" t="n">
        <v>1.102886511210216</v>
      </c>
      <c r="I84" s="82" t="n">
        <v>46</v>
      </c>
      <c r="J84" s="82" t="n">
        <v>2</v>
      </c>
      <c r="K84" s="82" t="n">
        <v>0</v>
      </c>
      <c r="L84" s="86" t="n">
        <v>2.726628684565573e+18</v>
      </c>
      <c r="M84" s="86" t="n"/>
    </row>
    <row r="85">
      <c r="A85" s="103" t="n"/>
      <c r="C85" s="86" t="inlineStr">
        <is>
          <t>False</t>
        </is>
      </c>
      <c r="D85" s="82" t="n">
        <v>0.6808680555555555</v>
      </c>
      <c r="E85" s="82" t="n">
        <v>0.7982695763003832</v>
      </c>
      <c r="F85" s="82" t="n">
        <v>1.03099991587391</v>
      </c>
      <c r="G85" s="82" t="n">
        <v>0.7582695763003832</v>
      </c>
      <c r="H85" s="82" t="n">
        <v>1.23099991587391</v>
      </c>
      <c r="I85" s="82" t="n">
        <v>43</v>
      </c>
      <c r="J85" s="82" t="n">
        <v>3</v>
      </c>
      <c r="K85" s="82" t="n">
        <v>0</v>
      </c>
      <c r="L85" s="86" t="n">
        <v>3.101884194458088e+18</v>
      </c>
      <c r="M85" s="86" t="n"/>
    </row>
    <row r="86">
      <c r="A86" s="103" t="n"/>
      <c r="C86" s="86" t="inlineStr">
        <is>
          <t>False</t>
        </is>
      </c>
      <c r="D86" s="82" t="n">
        <v>0.6808796296296297</v>
      </c>
      <c r="E86" s="82" t="n">
        <v>0.758356097485364</v>
      </c>
      <c r="F86" s="82" t="n">
        <v>1.041309915032649</v>
      </c>
      <c r="G86" s="82" t="n">
        <v>0.618356097485364</v>
      </c>
      <c r="H86" s="82" t="n">
        <v>1.161309915032649</v>
      </c>
      <c r="I86" s="82" t="n">
        <v>28</v>
      </c>
      <c r="J86" s="82" t="n">
        <v>4</v>
      </c>
      <c r="K86" s="82" t="n">
        <v>0</v>
      </c>
      <c r="L86" s="86" t="n">
        <v>1.102648077691e+19</v>
      </c>
      <c r="M86" s="86" t="n"/>
    </row>
    <row r="87">
      <c r="A87" s="103" t="n"/>
      <c r="C87" s="86" t="inlineStr">
        <is>
          <t>False</t>
        </is>
      </c>
      <c r="D87" s="82" t="n">
        <v>0.6808912037037037</v>
      </c>
      <c r="E87" s="82" t="n">
        <v>0.7280218535859494</v>
      </c>
      <c r="F87" s="82" t="n">
        <v>0.999657518431343</v>
      </c>
      <c r="G87" s="82" t="n">
        <v>0.6280218535859494</v>
      </c>
      <c r="H87" s="82" t="n">
        <v>1.139657518431343</v>
      </c>
      <c r="I87" s="82" t="n">
        <v>73</v>
      </c>
      <c r="J87" s="82" t="n">
        <v>5</v>
      </c>
      <c r="K87" s="82" t="n">
        <v>0</v>
      </c>
      <c r="L87" s="86" t="n">
        <v>1.668463577253246e+17</v>
      </c>
      <c r="M87" s="86" t="n"/>
    </row>
    <row r="88">
      <c r="A88" s="103" t="n"/>
      <c r="C88" s="86" t="inlineStr">
        <is>
          <t>False</t>
        </is>
      </c>
      <c r="D88" s="82" t="n">
        <v>0.6809027777777777</v>
      </c>
      <c r="E88" s="82" t="n">
        <v>0.7353020721218089</v>
      </c>
      <c r="F88" s="82" t="n">
        <v>0.9696677928784028</v>
      </c>
      <c r="G88" s="82" t="n">
        <v>0.6353020721218089</v>
      </c>
      <c r="H88" s="82" t="n">
        <v>1.149667792878403</v>
      </c>
      <c r="I88" s="82" t="n">
        <v>108</v>
      </c>
      <c r="J88" s="82" t="n">
        <v>6</v>
      </c>
      <c r="K88" s="82" t="n">
        <v>0</v>
      </c>
      <c r="L88" s="86" t="n">
        <v>1.795813586206099e+19</v>
      </c>
      <c r="M88" s="86" t="n"/>
    </row>
    <row r="89">
      <c r="A89" s="103" t="n"/>
      <c r="C89" s="86" t="inlineStr">
        <is>
          <t>False</t>
        </is>
      </c>
      <c r="D89" s="82" t="n">
        <v>0.6809143518518519</v>
      </c>
      <c r="E89" s="82" t="n">
        <v>0.7279490514005907</v>
      </c>
      <c r="F89" s="82" t="n">
        <v>0.9211844032344824</v>
      </c>
      <c r="G89" s="82" t="n">
        <v>0.7079490514005907</v>
      </c>
      <c r="H89" s="82" t="n">
        <v>1.101184403234482</v>
      </c>
      <c r="I89" s="82" t="n">
        <v>75</v>
      </c>
      <c r="J89" s="82" t="n">
        <v>7</v>
      </c>
      <c r="K89" s="82" t="n">
        <v>0</v>
      </c>
      <c r="L89" s="86" t="n">
        <v>1.424066955349593e+19</v>
      </c>
      <c r="M89" s="86" t="n"/>
    </row>
    <row r="90">
      <c r="A90" s="103" t="n"/>
      <c r="C90" s="86" t="inlineStr">
        <is>
          <t>False</t>
        </is>
      </c>
      <c r="D90" s="82" t="n">
        <v>0.6809259259259259</v>
      </c>
      <c r="E90" s="82" t="n">
        <v>0.7570670134566144</v>
      </c>
      <c r="F90" s="82" t="n">
        <v>0.939608091299172</v>
      </c>
      <c r="G90" s="82" t="n">
        <v>0.6170670134566144</v>
      </c>
      <c r="H90" s="82" t="n">
        <v>1.119608091299172</v>
      </c>
      <c r="I90" s="82" t="n">
        <v>64</v>
      </c>
      <c r="J90" s="82" t="n">
        <v>8</v>
      </c>
      <c r="K90" s="82" t="n">
        <v>0</v>
      </c>
      <c r="L90" s="86" t="n">
        <v>4.038827022378152e+18</v>
      </c>
      <c r="M90" s="86" t="n"/>
    </row>
    <row r="91">
      <c r="A91" s="103" t="n"/>
      <c r="C91" s="86" t="inlineStr">
        <is>
          <t>False</t>
        </is>
      </c>
      <c r="D91" s="82" t="n">
        <v>0.6809375</v>
      </c>
      <c r="E91" s="82" t="n">
        <v>0.7646376835911806</v>
      </c>
      <c r="F91" s="82" t="n">
        <v>0.9490041722121638</v>
      </c>
      <c r="G91" s="82" t="n">
        <v>0.6446376835911806</v>
      </c>
      <c r="H91" s="82" t="n">
        <v>1.149004172212164</v>
      </c>
      <c r="I91" s="82" t="n">
        <v>43</v>
      </c>
      <c r="J91" s="82" t="n">
        <v>9</v>
      </c>
      <c r="K91" s="82" t="n">
        <v>0</v>
      </c>
      <c r="L91" s="86" t="n">
        <v>1.47489703952728e+19</v>
      </c>
      <c r="M91" s="86" t="n"/>
    </row>
    <row r="92">
      <c r="A92" s="103" t="n"/>
      <c r="C92" s="86" t="inlineStr">
        <is>
          <t>False</t>
        </is>
      </c>
      <c r="D92" s="82" t="n">
        <v>0.6809490740740741</v>
      </c>
      <c r="E92" s="82" t="n">
        <v>0.7416985530834451</v>
      </c>
      <c r="F92" s="82" t="n">
        <v>0.9869643391006504</v>
      </c>
      <c r="G92" s="82" t="n">
        <v>0.5816985530834451</v>
      </c>
      <c r="H92" s="82" t="n">
        <v>1.08696433910065</v>
      </c>
      <c r="I92" s="82" t="n">
        <v>38</v>
      </c>
      <c r="J92" s="82" t="n">
        <v>10</v>
      </c>
      <c r="K92" s="82" t="n">
        <v>0</v>
      </c>
      <c r="L92" s="86" t="n">
        <v>1.381455342152146e+19</v>
      </c>
      <c r="M92" s="86" t="n"/>
    </row>
    <row r="93">
      <c r="A93" s="103" t="n"/>
      <c r="C93" s="86" t="inlineStr">
        <is>
          <t>False</t>
        </is>
      </c>
      <c r="D93" s="82" t="n">
        <v>0.6809606481481482</v>
      </c>
      <c r="E93" s="82" t="n">
        <v>0.7416985530834451</v>
      </c>
      <c r="F93" s="82" t="n">
        <v>1.006703625882663</v>
      </c>
      <c r="G93" s="82" t="n">
        <v>0.7216985530834451</v>
      </c>
      <c r="H93" s="82" t="n">
        <v>1.086703625882663</v>
      </c>
      <c r="I93" s="82" t="n">
        <v>81</v>
      </c>
      <c r="J93" s="82" t="n">
        <v>11</v>
      </c>
      <c r="K93" s="82" t="n">
        <v>0</v>
      </c>
      <c r="L93" s="86" t="n">
        <v>1.656603652473913e+19</v>
      </c>
      <c r="M93" s="86" t="n"/>
    </row>
    <row r="94">
      <c r="A94" s="103" t="n"/>
      <c r="C94" s="86" t="inlineStr">
        <is>
          <t>False</t>
        </is>
      </c>
      <c r="D94" s="82" t="n">
        <v>0.6809722222222222</v>
      </c>
      <c r="E94" s="82" t="n">
        <v>0.7713664952067829</v>
      </c>
      <c r="F94" s="82" t="n">
        <v>0.9765025171061834</v>
      </c>
      <c r="G94" s="82" t="n">
        <v>0.7113664952067829</v>
      </c>
      <c r="H94" s="82" t="n">
        <v>0.9765025171061834</v>
      </c>
      <c r="I94" s="82" t="n">
        <v>0</v>
      </c>
      <c r="J94" s="82" t="n">
        <v>12</v>
      </c>
      <c r="K94" s="82" t="n">
        <v>0</v>
      </c>
      <c r="L94" s="86" t="n">
        <v>1.810128031727831e+19</v>
      </c>
      <c r="M94" s="86" t="n"/>
    </row>
    <row r="95">
      <c r="A95" s="103" t="n"/>
      <c r="C95" s="86" t="inlineStr">
        <is>
          <t>False</t>
        </is>
      </c>
      <c r="D95" s="82" t="n">
        <v>0.6809837962962964</v>
      </c>
      <c r="E95" s="82" t="n">
        <v>0.7559391653026473</v>
      </c>
      <c r="F95" s="82" t="n">
        <v>1.015562617790431</v>
      </c>
      <c r="G95" s="82" t="n">
        <v>0.6159391653026473</v>
      </c>
      <c r="H95" s="82" t="n">
        <v>1.115562617790431</v>
      </c>
      <c r="I95" s="82" t="n">
        <v>49</v>
      </c>
      <c r="J95" s="82" t="n">
        <v>13</v>
      </c>
      <c r="K95" s="82" t="n">
        <v>0</v>
      </c>
      <c r="L95" s="86" t="n">
        <v>2.355631322984799e+17</v>
      </c>
      <c r="M95" s="86" t="n"/>
    </row>
    <row r="96">
      <c r="A96" s="103" t="n"/>
      <c r="C96" s="86" t="inlineStr">
        <is>
          <t>False</t>
        </is>
      </c>
      <c r="D96" s="82" t="n">
        <v>0.6809953703703704</v>
      </c>
      <c r="E96" s="82" t="n">
        <v>0.7332609903435678</v>
      </c>
      <c r="F96" s="82" t="n">
        <v>1.005406991612527</v>
      </c>
      <c r="G96" s="82" t="n">
        <v>0.6932609903435678</v>
      </c>
      <c r="H96" s="82" t="n">
        <v>1.085406991612527</v>
      </c>
      <c r="I96" s="82" t="n">
        <v>70</v>
      </c>
      <c r="J96" s="82" t="n">
        <v>14</v>
      </c>
      <c r="K96" s="82" t="n">
        <v>0</v>
      </c>
      <c r="L96" s="86" t="n">
        <v>1.777481240683794e+19</v>
      </c>
      <c r="M96" s="86" t="n"/>
    </row>
    <row r="97">
      <c r="A97" s="103" t="n"/>
      <c r="C97" s="86" t="inlineStr">
        <is>
          <t>False</t>
        </is>
      </c>
      <c r="D97" s="82" t="n">
        <v>0.6810069444444444</v>
      </c>
      <c r="E97" s="82" t="n">
        <v>0.7112631606332608</v>
      </c>
      <c r="F97" s="82" t="n">
        <v>0.9551366420319002</v>
      </c>
      <c r="G97" s="82" t="n">
        <v>0.6912631606332608</v>
      </c>
      <c r="H97" s="82" t="n">
        <v>0.9951366420319002</v>
      </c>
      <c r="I97" s="82" t="n">
        <v>79</v>
      </c>
      <c r="J97" s="82" t="n">
        <v>15</v>
      </c>
      <c r="K97" s="82" t="n">
        <v>0</v>
      </c>
      <c r="L97" s="86" t="n">
        <v>1.448601181518171e+19</v>
      </c>
      <c r="M97" s="86" t="n"/>
    </row>
    <row r="98">
      <c r="A98" s="103" t="n"/>
      <c r="C98" s="86" t="inlineStr">
        <is>
          <t>False</t>
        </is>
      </c>
      <c r="D98" s="82" t="n">
        <v>0.6810185185185185</v>
      </c>
      <c r="E98" s="82" t="n">
        <v>0.7397136870585912</v>
      </c>
      <c r="F98" s="82" t="n">
        <v>0.9646880084522192</v>
      </c>
      <c r="G98" s="82" t="n">
        <v>0.5397136870585912</v>
      </c>
      <c r="H98" s="82" t="n">
        <v>0.9846880084522192</v>
      </c>
      <c r="I98" s="82" t="n">
        <v>78</v>
      </c>
      <c r="J98" s="82" t="n">
        <v>16</v>
      </c>
      <c r="K98" s="82" t="n">
        <v>0</v>
      </c>
      <c r="L98" s="86" t="n">
        <v>6.330266167582747e+18</v>
      </c>
      <c r="M98" s="86" t="n"/>
    </row>
    <row r="99">
      <c r="A99" s="103" t="n"/>
      <c r="C99" s="86" t="inlineStr">
        <is>
          <t>False</t>
        </is>
      </c>
      <c r="D99" s="82" t="n">
        <v>0.6810300925925926</v>
      </c>
      <c r="E99" s="82" t="n">
        <v>0.761905097670349</v>
      </c>
      <c r="F99" s="82" t="n">
        <v>0.9164536080296084</v>
      </c>
      <c r="G99" s="82" t="n">
        <v>0.7019050976703489</v>
      </c>
      <c r="H99" s="82" t="n">
        <v>1.036453608029608</v>
      </c>
      <c r="I99" s="82" t="n">
        <v>17</v>
      </c>
      <c r="J99" s="82" t="n">
        <v>17</v>
      </c>
      <c r="K99" s="82" t="n">
        <v>0</v>
      </c>
      <c r="L99" s="86" t="n">
        <v>4.648564187017814e+18</v>
      </c>
      <c r="M99" s="86" t="n"/>
    </row>
    <row r="100">
      <c r="A100" s="103" t="n"/>
      <c r="C100" s="86" t="inlineStr">
        <is>
          <t>False</t>
        </is>
      </c>
      <c r="D100" s="82" t="n">
        <v>0.6810416666666667</v>
      </c>
      <c r="E100" s="82" t="n">
        <v>0.7923813015771629</v>
      </c>
      <c r="F100" s="82" t="n">
        <v>0.9439472162704966</v>
      </c>
      <c r="G100" s="82" t="n">
        <v>0.5923813015771628</v>
      </c>
      <c r="H100" s="82" t="n">
        <v>0.9439472162704966</v>
      </c>
      <c r="I100" s="82" t="n">
        <v>66</v>
      </c>
      <c r="J100" s="82" t="n">
        <v>18</v>
      </c>
      <c r="K100" s="82" t="n">
        <v>0</v>
      </c>
      <c r="L100" s="86" t="n">
        <v>4.268054994955713e+18</v>
      </c>
      <c r="M100" s="86" t="n"/>
    </row>
    <row r="101">
      <c r="C101" s="86" t="inlineStr">
        <is>
          <t>False</t>
        </is>
      </c>
      <c r="D101" s="82" t="n">
        <v>0.6810532407407407</v>
      </c>
      <c r="E101" s="82" t="n">
        <v>0.768609862529848</v>
      </c>
      <c r="F101" s="82" t="n">
        <v>0.9533866884332016</v>
      </c>
      <c r="G101" s="82" t="n">
        <v>0.5886098625298479</v>
      </c>
      <c r="H101" s="82" t="n">
        <v>1.153386688433202</v>
      </c>
      <c r="I101" s="82" t="n">
        <v>21</v>
      </c>
      <c r="J101" s="82" t="n">
        <v>19</v>
      </c>
      <c r="K101" s="82" t="n">
        <v>0</v>
      </c>
      <c r="L101" s="86" t="n">
        <v>3.077089465151956e+18</v>
      </c>
      <c r="M101" s="86" t="n"/>
    </row>
    <row r="102">
      <c r="C102" s="86" t="inlineStr">
        <is>
          <t>False</t>
        </is>
      </c>
      <c r="D102" s="82" t="n">
        <v>0.6810648148148148</v>
      </c>
      <c r="E102" s="82" t="n">
        <v>0.7609237639045495</v>
      </c>
      <c r="F102" s="82" t="n">
        <v>0.9343189546645376</v>
      </c>
      <c r="G102" s="82" t="n">
        <v>0.6209237639045495</v>
      </c>
      <c r="H102" s="82" t="n">
        <v>1.094318954664538</v>
      </c>
      <c r="I102" s="82" t="n">
        <v>52</v>
      </c>
      <c r="J102" s="82" t="n">
        <v>20</v>
      </c>
      <c r="K102" s="82" t="n">
        <v>0</v>
      </c>
      <c r="L102" s="86" t="n">
        <v>1.640163684284762e+19</v>
      </c>
      <c r="M102" s="86" t="n"/>
    </row>
    <row r="103">
      <c r="C103" s="86" t="inlineStr">
        <is>
          <t>False</t>
        </is>
      </c>
      <c r="D103" s="82" t="n">
        <v>0.6810763888888889</v>
      </c>
      <c r="E103" s="82" t="n">
        <v>0.753314526265504</v>
      </c>
      <c r="F103" s="82" t="n">
        <v>0.9062893860246016</v>
      </c>
      <c r="G103" s="82" t="n">
        <v>0.593314526265504</v>
      </c>
      <c r="H103" s="82" t="n">
        <v>1.006289386024602</v>
      </c>
      <c r="I103" s="82" t="n">
        <v>5</v>
      </c>
      <c r="J103" s="82" t="n">
        <v>21</v>
      </c>
      <c r="K103" s="82" t="n">
        <v>0</v>
      </c>
      <c r="L103" s="86" t="n">
        <v>4.987541646451565e+18</v>
      </c>
      <c r="M103" s="86" t="n"/>
    </row>
    <row r="104">
      <c r="C104" s="86" t="inlineStr">
        <is>
          <t>False</t>
        </is>
      </c>
      <c r="D104" s="82" t="n">
        <v>0.6810879629629629</v>
      </c>
      <c r="E104" s="82" t="n">
        <v>0.753314526265504</v>
      </c>
      <c r="F104" s="82" t="n">
        <v>0.8881635983041095</v>
      </c>
      <c r="G104" s="82" t="n">
        <v>0.5533145262655039</v>
      </c>
      <c r="H104" s="82" t="n">
        <v>1.08816359830411</v>
      </c>
      <c r="I104" s="82" t="n">
        <v>10</v>
      </c>
      <c r="J104" s="82" t="n">
        <v>22</v>
      </c>
      <c r="K104" s="82" t="n">
        <v>0</v>
      </c>
      <c r="L104" s="86" t="n">
        <v>3.629290919197395e+18</v>
      </c>
      <c r="M104" s="86" t="n"/>
    </row>
    <row r="105">
      <c r="C105" s="86" t="inlineStr">
        <is>
          <t>False</t>
        </is>
      </c>
      <c r="D105" s="82" t="n">
        <v>0.6810995370370371</v>
      </c>
      <c r="E105" s="82" t="n">
        <v>0.7909802525787792</v>
      </c>
      <c r="F105" s="82" t="n">
        <v>0.8704003263380273</v>
      </c>
      <c r="G105" s="82" t="n">
        <v>0.7709802525787792</v>
      </c>
      <c r="H105" s="82" t="n">
        <v>0.9504003263380272</v>
      </c>
      <c r="I105" s="82" t="n">
        <v>59</v>
      </c>
      <c r="J105" s="82" t="n">
        <v>23</v>
      </c>
      <c r="K105" s="82" t="n">
        <v>0</v>
      </c>
      <c r="L105" s="86" t="n">
        <v>2.48284941934192e+18</v>
      </c>
      <c r="M105" s="86" t="n"/>
    </row>
    <row r="106">
      <c r="C106" s="86" t="inlineStr">
        <is>
          <t>False</t>
        </is>
      </c>
      <c r="D106" s="82" t="n">
        <v>0.6811111111111111</v>
      </c>
      <c r="E106" s="82" t="n">
        <v>0.798890055104567</v>
      </c>
      <c r="F106" s="82" t="n">
        <v>0.8442883165478865</v>
      </c>
      <c r="G106" s="82" t="n">
        <v>0.678890055104567</v>
      </c>
      <c r="H106" s="82" t="n">
        <v>0.9442883165478864</v>
      </c>
      <c r="I106" s="82" t="n">
        <v>82</v>
      </c>
      <c r="J106" s="82" t="n">
        <v>24</v>
      </c>
      <c r="K106" s="82" t="n">
        <v>0</v>
      </c>
      <c r="L106" s="86" t="n">
        <v>1.786125459104221e+19</v>
      </c>
      <c r="M106" s="86" t="n"/>
    </row>
    <row r="107">
      <c r="C107" s="86" t="inlineStr">
        <is>
          <t>False</t>
        </is>
      </c>
      <c r="D107" s="82" t="n">
        <v>0.6811226851851852</v>
      </c>
      <c r="E107" s="82" t="n">
        <v>0.8388345578597954</v>
      </c>
      <c r="F107" s="82" t="n">
        <v>0.8358454333824076</v>
      </c>
      <c r="G107" s="82" t="n">
        <v>0.7158454333824076</v>
      </c>
      <c r="H107" s="82" t="n">
        <v>1.038834557859796</v>
      </c>
      <c r="I107" s="82" t="n">
        <v>87</v>
      </c>
      <c r="J107" s="82" t="n">
        <v>25</v>
      </c>
      <c r="K107" s="82" t="n">
        <v>0</v>
      </c>
      <c r="L107" s="86" t="n">
        <v>4.261809516547432e+17</v>
      </c>
      <c r="M107" s="86" t="n"/>
    </row>
    <row r="108">
      <c r="C108" s="86" t="inlineStr">
        <is>
          <t>False</t>
        </is>
      </c>
      <c r="D108" s="82" t="n">
        <v>0.6811342592592593</v>
      </c>
      <c r="E108" s="82" t="n">
        <v>0.8472229034383933</v>
      </c>
      <c r="F108" s="82" t="n">
        <v>0.8358454333824076</v>
      </c>
      <c r="G108" s="82" t="n">
        <v>0.8358454333824076</v>
      </c>
      <c r="H108" s="82" t="n">
        <v>0.9872229034383934</v>
      </c>
      <c r="I108" s="82" t="n">
        <v>40</v>
      </c>
      <c r="J108" s="82" t="n">
        <v>26</v>
      </c>
      <c r="K108" s="82" t="n">
        <v>0</v>
      </c>
      <c r="L108" s="86" t="n">
        <v>2.748053022778752e+18</v>
      </c>
      <c r="M108" s="86" t="n"/>
    </row>
    <row r="109">
      <c r="C109" s="86" t="inlineStr">
        <is>
          <t>False</t>
        </is>
      </c>
      <c r="D109" s="82" t="n">
        <v>0.6811458333333333</v>
      </c>
      <c r="E109" s="82" t="n">
        <v>0.8048617582664737</v>
      </c>
      <c r="F109" s="82" t="n">
        <v>0.8024116160471112</v>
      </c>
      <c r="G109" s="82" t="n">
        <v>0.6624116160471112</v>
      </c>
      <c r="H109" s="82" t="n">
        <v>0.9048617582664736</v>
      </c>
      <c r="I109" s="82" t="n">
        <v>49</v>
      </c>
      <c r="J109" s="82" t="n">
        <v>27</v>
      </c>
      <c r="K109" s="82" t="n">
        <v>0</v>
      </c>
      <c r="L109" s="86" t="n">
        <v>1.762041917323787e+19</v>
      </c>
      <c r="M109" s="86" t="n"/>
    </row>
    <row r="110">
      <c r="C110" s="86" t="inlineStr">
        <is>
          <t>False</t>
        </is>
      </c>
      <c r="D110" s="82" t="n">
        <v>0.6811574074074074</v>
      </c>
      <c r="E110" s="82" t="n">
        <v>0.8451048461797974</v>
      </c>
      <c r="F110" s="82" t="n">
        <v>0.8184598483680534</v>
      </c>
      <c r="G110" s="82" t="n">
        <v>0.6184598483680535</v>
      </c>
      <c r="H110" s="82" t="n">
        <v>1.005104846179797</v>
      </c>
      <c r="I110" s="82" t="n">
        <v>52</v>
      </c>
      <c r="J110" s="82" t="n">
        <v>28</v>
      </c>
      <c r="K110" s="82" t="n">
        <v>0</v>
      </c>
      <c r="L110" s="86" t="n">
        <v>8.316981087316211e+18</v>
      </c>
      <c r="M110" s="86" t="n"/>
    </row>
    <row r="111">
      <c r="C111" s="86" t="inlineStr">
        <is>
          <t>False</t>
        </is>
      </c>
      <c r="D111" s="82" t="n">
        <v>0.6811689814814815</v>
      </c>
      <c r="E111" s="82" t="n">
        <v>0.8028496038708075</v>
      </c>
      <c r="F111" s="82" t="n">
        <v>0.7775368559496507</v>
      </c>
      <c r="G111" s="82" t="n">
        <v>0.6775368559496507</v>
      </c>
      <c r="H111" s="82" t="n">
        <v>0.9628496038708076</v>
      </c>
      <c r="I111" s="82" t="n">
        <v>19</v>
      </c>
      <c r="J111" s="82" t="n">
        <v>29</v>
      </c>
      <c r="K111" s="82" t="n">
        <v>0</v>
      </c>
      <c r="L111" s="86" t="n">
        <v>1.298290276137884e+19</v>
      </c>
      <c r="M111" s="86" t="n"/>
    </row>
    <row r="112">
      <c r="C112" s="86" t="inlineStr">
        <is>
          <t>False</t>
        </is>
      </c>
      <c r="D112" s="82" t="n">
        <v>0.6811805555555556</v>
      </c>
      <c r="E112" s="82" t="n">
        <v>0.7948211078320995</v>
      </c>
      <c r="F112" s="82" t="n">
        <v>0.7930875930686437</v>
      </c>
      <c r="G112" s="82" t="n">
        <v>0.7330875930686438</v>
      </c>
      <c r="H112" s="82" t="n">
        <v>0.8348211078320995</v>
      </c>
      <c r="I112" s="82" t="n">
        <v>46</v>
      </c>
      <c r="J112" s="82" t="n">
        <v>30</v>
      </c>
      <c r="K112" s="82" t="n">
        <v>0</v>
      </c>
      <c r="L112" s="86" t="n">
        <v>7.086184543725878e+18</v>
      </c>
      <c r="M112" s="86" t="n"/>
    </row>
    <row r="113">
      <c r="C113" s="86" t="inlineStr">
        <is>
          <t>False</t>
        </is>
      </c>
      <c r="D113" s="82" t="n">
        <v>0.6811921296296296</v>
      </c>
      <c r="E113" s="82" t="n">
        <v>0.8345621632237045</v>
      </c>
      <c r="F113" s="82" t="n">
        <v>0.8089493449300166</v>
      </c>
      <c r="G113" s="82" t="n">
        <v>0.6689493449300166</v>
      </c>
      <c r="H113" s="82" t="n">
        <v>0.8745621632237045</v>
      </c>
      <c r="I113" s="82" t="n">
        <v>13</v>
      </c>
      <c r="J113" s="82" t="n">
        <v>31</v>
      </c>
      <c r="K113" s="82" t="n">
        <v>0</v>
      </c>
      <c r="L113" s="86" t="n">
        <v>1.309694287217832e+19</v>
      </c>
      <c r="M113" s="86" t="n"/>
    </row>
    <row r="114">
      <c r="C114" s="86" t="inlineStr">
        <is>
          <t>False</t>
        </is>
      </c>
      <c r="D114" s="82" t="n">
        <v>0.6812037037037038</v>
      </c>
      <c r="E114" s="82" t="n">
        <v>0.8345621632237045</v>
      </c>
      <c r="F114" s="82" t="n">
        <v>0.7846808645821161</v>
      </c>
      <c r="G114" s="82" t="n">
        <v>0.604680864582116</v>
      </c>
      <c r="H114" s="82" t="n">
        <v>0.8545621632237045</v>
      </c>
      <c r="I114" s="82" t="n">
        <v>56</v>
      </c>
      <c r="J114" s="82" t="n">
        <v>32</v>
      </c>
      <c r="K114" s="82" t="n">
        <v>0</v>
      </c>
      <c r="L114" s="86" t="n">
        <v>4.265801187617275e+18</v>
      </c>
      <c r="M114" s="86" t="n"/>
    </row>
    <row r="115">
      <c r="C115" s="86" t="inlineStr">
        <is>
          <t>False</t>
        </is>
      </c>
      <c r="D115" s="82" t="n">
        <v>0.6812152777777778</v>
      </c>
      <c r="E115" s="82" t="n">
        <v>0.8429077848559415</v>
      </c>
      <c r="F115" s="82" t="n">
        <v>0.7689872472904737</v>
      </c>
      <c r="G115" s="82" t="n">
        <v>0.6889872472904738</v>
      </c>
      <c r="H115" s="82" t="n">
        <v>0.8629077848559416</v>
      </c>
      <c r="I115" s="82" t="n">
        <v>67</v>
      </c>
      <c r="J115" s="82" t="n">
        <v>33</v>
      </c>
      <c r="K115" s="82" t="n">
        <v>0</v>
      </c>
      <c r="L115" s="86" t="n">
        <v>1.620664599691531e+19</v>
      </c>
      <c r="M115" s="86" t="n"/>
    </row>
    <row r="116">
      <c r="C116" s="86" t="inlineStr">
        <is>
          <t>False</t>
        </is>
      </c>
      <c r="D116" s="82" t="n">
        <v>0.6812268518518518</v>
      </c>
      <c r="E116" s="82" t="n">
        <v>0.8766240962501792</v>
      </c>
      <c r="F116" s="82" t="n">
        <v>0.7459176298717595</v>
      </c>
      <c r="G116" s="82" t="n">
        <v>0.6459176298717595</v>
      </c>
      <c r="H116" s="82" t="n">
        <v>0.9966240962501792</v>
      </c>
      <c r="I116" s="82" t="n">
        <v>72</v>
      </c>
      <c r="J116" s="82" t="n">
        <v>34</v>
      </c>
      <c r="K116" s="82" t="n">
        <v>0</v>
      </c>
      <c r="L116" s="86" t="n">
        <v>1.185744740638537e+19</v>
      </c>
      <c r="M116" s="86" t="n"/>
    </row>
    <row r="117">
      <c r="C117" s="86" t="inlineStr">
        <is>
          <t>False</t>
        </is>
      </c>
      <c r="D117" s="82" t="n">
        <v>0.6812384259259259</v>
      </c>
      <c r="E117" s="82" t="n">
        <v>0.8941565781751828</v>
      </c>
      <c r="F117" s="82" t="n">
        <v>0.7459176298717595</v>
      </c>
      <c r="G117" s="82" t="n">
        <v>0.6459176298717595</v>
      </c>
      <c r="H117" s="82" t="n">
        <v>1.074156578175183</v>
      </c>
      <c r="I117" s="82" t="n">
        <v>75</v>
      </c>
      <c r="J117" s="82" t="n">
        <v>35</v>
      </c>
      <c r="K117" s="82" t="n">
        <v>0</v>
      </c>
      <c r="L117" s="86" t="n">
        <v>1.360190986546181e+19</v>
      </c>
      <c r="M117" s="86" t="n"/>
    </row>
    <row r="118">
      <c r="C118" s="86" t="inlineStr">
        <is>
          <t>False</t>
        </is>
      </c>
      <c r="D118" s="82" t="n">
        <v>0.68125</v>
      </c>
      <c r="E118" s="82" t="n">
        <v>0.8762734466116792</v>
      </c>
      <c r="F118" s="82" t="n">
        <v>0.7682951587679123</v>
      </c>
      <c r="G118" s="82" t="n">
        <v>0.5682951587679124</v>
      </c>
      <c r="H118" s="82" t="n">
        <v>0.9362734466116792</v>
      </c>
      <c r="I118" s="82" t="n">
        <v>14</v>
      </c>
      <c r="J118" s="82" t="n">
        <v>36</v>
      </c>
      <c r="K118" s="82" t="n">
        <v>0</v>
      </c>
      <c r="L118" s="86" t="n">
        <v>1.376048228787118e+19</v>
      </c>
      <c r="M118" s="86" t="n"/>
    </row>
    <row r="119">
      <c r="C119" s="86" t="inlineStr">
        <is>
          <t>False</t>
        </is>
      </c>
      <c r="D119" s="82" t="n">
        <v>0.6812615740740741</v>
      </c>
      <c r="E119" s="82" t="n">
        <v>0.9200871189422632</v>
      </c>
      <c r="F119" s="82" t="n">
        <v>0.7682951587679123</v>
      </c>
      <c r="G119" s="82" t="n">
        <v>0.6482951587679123</v>
      </c>
      <c r="H119" s="82" t="n">
        <v>1.120087118942263</v>
      </c>
      <c r="I119" s="82" t="n">
        <v>43</v>
      </c>
      <c r="J119" s="82" t="n">
        <v>37</v>
      </c>
      <c r="K119" s="82" t="n">
        <v>0</v>
      </c>
      <c r="L119" s="86" t="n">
        <v>1.152035422245463e+19</v>
      </c>
      <c r="M119" s="86" t="n"/>
    </row>
    <row r="120">
      <c r="C120" s="86" t="inlineStr">
        <is>
          <t>False</t>
        </is>
      </c>
      <c r="D120" s="82" t="n">
        <v>0.6812731481481481</v>
      </c>
      <c r="E120" s="82" t="n">
        <v>0.947689732510531</v>
      </c>
      <c r="F120" s="82" t="n">
        <v>0.7990269651186288</v>
      </c>
      <c r="G120" s="82" t="n">
        <v>0.6790269651186288</v>
      </c>
      <c r="H120" s="82" t="n">
        <v>1.087689732510531</v>
      </c>
      <c r="I120" s="82" t="n">
        <v>40</v>
      </c>
      <c r="J120" s="82" t="n">
        <v>38</v>
      </c>
      <c r="K120" s="82" t="n">
        <v>0</v>
      </c>
      <c r="L120" s="86" t="n">
        <v>1.292642013073883e+18</v>
      </c>
      <c r="M120" s="86" t="n"/>
    </row>
    <row r="121">
      <c r="C121" s="86" t="inlineStr">
        <is>
          <t>False</t>
        </is>
      </c>
      <c r="D121" s="82" t="n">
        <v>0.6812847222222222</v>
      </c>
      <c r="E121" s="82" t="n">
        <v>0.9571666298356364</v>
      </c>
      <c r="F121" s="82" t="n">
        <v>0.7590756168626973</v>
      </c>
      <c r="G121" s="82" t="n">
        <v>0.5590756168626974</v>
      </c>
      <c r="H121" s="82" t="n">
        <v>1.157166629835636</v>
      </c>
      <c r="I121" s="82" t="n">
        <v>87</v>
      </c>
      <c r="J121" s="82" t="n">
        <v>39</v>
      </c>
      <c r="K121" s="82" t="n">
        <v>0</v>
      </c>
      <c r="L121" s="86" t="n">
        <v>1.524285366446108e+19</v>
      </c>
      <c r="M121" s="86" t="n"/>
    </row>
    <row r="122">
      <c r="C122" s="86" t="inlineStr">
        <is>
          <t>False</t>
        </is>
      </c>
      <c r="D122" s="82" t="n">
        <v>0.6812962962962963</v>
      </c>
      <c r="E122" s="82" t="n">
        <v>0.9284516309405672</v>
      </c>
      <c r="F122" s="82" t="n">
        <v>0.7818478853685783</v>
      </c>
      <c r="G122" s="82" t="n">
        <v>0.6018478853685783</v>
      </c>
      <c r="H122" s="82" t="n">
        <v>0.9284516309405672</v>
      </c>
      <c r="I122" s="82" t="n">
        <v>44</v>
      </c>
      <c r="J122" s="82" t="n">
        <v>40</v>
      </c>
      <c r="K122" s="82" t="n">
        <v>0</v>
      </c>
      <c r="L122" s="86" t="n">
        <v>2.192779187063302e+18</v>
      </c>
      <c r="M122" s="86" t="n"/>
    </row>
    <row r="123">
      <c r="C123" s="86" t="inlineStr">
        <is>
          <t>False</t>
        </is>
      </c>
      <c r="D123" s="82" t="n">
        <v>0.6813078703703703</v>
      </c>
      <c r="E123" s="82" t="n">
        <v>0.96558969617819</v>
      </c>
      <c r="F123" s="82" t="n">
        <v>0.8131218007833214</v>
      </c>
      <c r="G123" s="82" t="n">
        <v>0.7531218007833214</v>
      </c>
      <c r="H123" s="82" t="n">
        <v>1.10558969617819</v>
      </c>
      <c r="I123" s="82" t="n">
        <v>95</v>
      </c>
      <c r="J123" s="82" t="n">
        <v>41</v>
      </c>
      <c r="K123" s="82" t="n">
        <v>0</v>
      </c>
      <c r="L123" s="86" t="n">
        <v>1.162514180948888e+19</v>
      </c>
      <c r="M123" s="86" t="n"/>
    </row>
    <row r="124">
      <c r="C124" s="86" t="inlineStr">
        <is>
          <t>False</t>
        </is>
      </c>
      <c r="D124" s="82" t="n">
        <v>0.6813194444444445</v>
      </c>
      <c r="E124" s="82" t="n">
        <v>0.984901490101754</v>
      </c>
      <c r="F124" s="82" t="n">
        <v>0.7724657107441553</v>
      </c>
      <c r="G124" s="82" t="n">
        <v>0.7524657107441552</v>
      </c>
      <c r="H124" s="82" t="n">
        <v>1.004901490101754</v>
      </c>
      <c r="I124" s="82" t="n">
        <v>100</v>
      </c>
      <c r="J124" s="82" t="n">
        <v>42</v>
      </c>
      <c r="K124" s="82" t="n">
        <v>0</v>
      </c>
      <c r="L124" s="86" t="n">
        <v>1.362998850853836e+19</v>
      </c>
      <c r="M124" s="86" t="n"/>
    </row>
    <row r="125">
      <c r="C125" s="86" t="inlineStr">
        <is>
          <t>False</t>
        </is>
      </c>
      <c r="D125" s="82" t="n">
        <v>0.6813310185185185</v>
      </c>
      <c r="E125" s="82" t="n">
        <v>1.004599519903789</v>
      </c>
      <c r="F125" s="82" t="n">
        <v>0.8110889962813631</v>
      </c>
      <c r="G125" s="82" t="n">
        <v>0.7910889962813631</v>
      </c>
      <c r="H125" s="82" t="n">
        <v>1.084599519903789</v>
      </c>
      <c r="I125" s="82" t="n">
        <v>59</v>
      </c>
      <c r="J125" s="82" t="n">
        <v>43</v>
      </c>
      <c r="K125" s="82" t="n">
        <v>0</v>
      </c>
      <c r="L125" s="86" t="n">
        <v>1.147628752046196e+19</v>
      </c>
      <c r="M125" s="86" t="n"/>
    </row>
    <row r="126">
      <c r="C126" s="86" t="inlineStr">
        <is>
          <t>False</t>
        </is>
      </c>
      <c r="D126" s="82" t="n">
        <v>0.6813425925925926</v>
      </c>
      <c r="E126" s="82" t="n">
        <v>1.054829495898978</v>
      </c>
      <c r="F126" s="82" t="n">
        <v>0.8273107762069903</v>
      </c>
      <c r="G126" s="82" t="n">
        <v>0.6673107762069903</v>
      </c>
      <c r="H126" s="82" t="n">
        <v>1.094829495898978</v>
      </c>
      <c r="I126" s="82" t="n">
        <v>2</v>
      </c>
      <c r="J126" s="82" t="n">
        <v>44</v>
      </c>
      <c r="K126" s="82" t="n">
        <v>0</v>
      </c>
      <c r="L126" s="86" t="n">
        <v>5.926009933447029e+18</v>
      </c>
      <c r="M126" s="86" t="n"/>
    </row>
    <row r="127">
      <c r="C127" s="86" t="inlineStr">
        <is>
          <t>False</t>
        </is>
      </c>
      <c r="D127" s="82" t="n">
        <v>0.6813541666666667</v>
      </c>
      <c r="E127" s="82" t="n">
        <v>1.107570970693927</v>
      </c>
      <c r="F127" s="82" t="n">
        <v>0.86040320725527</v>
      </c>
      <c r="G127" s="82" t="n">
        <v>0.86040320725527</v>
      </c>
      <c r="H127" s="82" t="n">
        <v>1.227570970693928</v>
      </c>
      <c r="I127" s="82" t="n">
        <v>39</v>
      </c>
      <c r="J127" s="82" t="n">
        <v>45</v>
      </c>
      <c r="K127" s="82" t="n">
        <v>0</v>
      </c>
      <c r="L127" s="86" t="n">
        <v>7.320064089705039e+18</v>
      </c>
      <c r="M127" s="86" t="n"/>
    </row>
    <row r="128">
      <c r="C128" s="86" t="inlineStr">
        <is>
          <t>False</t>
        </is>
      </c>
      <c r="D128" s="82" t="n">
        <v>0.6813657407407407</v>
      </c>
      <c r="E128" s="82" t="n">
        <v>1.140798099814745</v>
      </c>
      <c r="F128" s="82" t="n">
        <v>0.8517991751827173</v>
      </c>
      <c r="G128" s="82" t="n">
        <v>0.8317991751827173</v>
      </c>
      <c r="H128" s="82" t="n">
        <v>1.160798099814745</v>
      </c>
      <c r="I128" s="82" t="n">
        <v>12</v>
      </c>
      <c r="J128" s="82" t="n">
        <v>46</v>
      </c>
      <c r="K128" s="82" t="n">
        <v>0</v>
      </c>
      <c r="L128" s="86" t="n">
        <v>1.311468901715264e+19</v>
      </c>
      <c r="M128" s="86" t="n"/>
    </row>
    <row r="129">
      <c r="C129" s="86" t="inlineStr">
        <is>
          <t>False</t>
        </is>
      </c>
      <c r="D129" s="82" t="n">
        <v>0.6813773148148148</v>
      </c>
      <c r="E129" s="82" t="n">
        <v>1.16361406181104</v>
      </c>
      <c r="F129" s="82" t="n">
        <v>0.8517991751827173</v>
      </c>
      <c r="G129" s="82" t="n">
        <v>0.7917991751827174</v>
      </c>
      <c r="H129" s="82" t="n">
        <v>1.22361406181104</v>
      </c>
      <c r="I129" s="82" t="n">
        <v>91</v>
      </c>
      <c r="J129" s="82" t="n">
        <v>47</v>
      </c>
      <c r="K129" s="82" t="n">
        <v>0</v>
      </c>
      <c r="L129" s="86" t="n">
        <v>1.778280444585292e+19</v>
      </c>
      <c r="M129" s="86" t="n"/>
    </row>
    <row r="130">
      <c r="C130" s="86" t="inlineStr">
        <is>
          <t>False</t>
        </is>
      </c>
      <c r="D130" s="82" t="n">
        <v>0.6813888888888889</v>
      </c>
      <c r="E130" s="82" t="n">
        <v>1.175250202429151</v>
      </c>
      <c r="F130" s="82" t="n">
        <v>0.8943891339418532</v>
      </c>
      <c r="G130" s="82" t="n">
        <v>0.7343891339418531</v>
      </c>
      <c r="H130" s="82" t="n">
        <v>1.295250202429151</v>
      </c>
      <c r="I130" s="82" t="n">
        <v>72</v>
      </c>
      <c r="J130" s="82" t="n">
        <v>48</v>
      </c>
      <c r="K130" s="82" t="n">
        <v>0</v>
      </c>
      <c r="L130" s="86" t="n">
        <v>1.810042439122476e+19</v>
      </c>
      <c r="M130" s="86" t="n"/>
    </row>
    <row r="131">
      <c r="C131" s="86" t="inlineStr">
        <is>
          <t>False</t>
        </is>
      </c>
      <c r="D131" s="82" t="n">
        <v>0.681400462962963</v>
      </c>
      <c r="E131" s="82" t="n">
        <v>1.187002704453442</v>
      </c>
      <c r="F131" s="82" t="n">
        <v>0.9033330252812716</v>
      </c>
      <c r="G131" s="82" t="n">
        <v>0.8433330252812716</v>
      </c>
      <c r="H131" s="82" t="n">
        <v>1.247002704453442</v>
      </c>
      <c r="I131" s="82" t="n">
        <v>91</v>
      </c>
      <c r="J131" s="82" t="n">
        <v>49</v>
      </c>
      <c r="K131" s="82" t="n">
        <v>0</v>
      </c>
      <c r="L131" s="86" t="n">
        <v>6.047774346222739e+18</v>
      </c>
      <c r="M131" s="86" t="n"/>
    </row>
    <row r="132">
      <c r="C132" s="86" t="inlineStr">
        <is>
          <t>False</t>
        </is>
      </c>
      <c r="D132" s="82" t="n">
        <v>0.681412037037037</v>
      </c>
      <c r="E132" s="82" t="n">
        <v>1.175132677408908</v>
      </c>
      <c r="F132" s="82" t="n">
        <v>0.8671997042700208</v>
      </c>
      <c r="G132" s="82" t="n">
        <v>0.8671997042700208</v>
      </c>
      <c r="H132" s="82" t="n">
        <v>1.175132677408908</v>
      </c>
      <c r="I132" s="82" t="n">
        <v>0</v>
      </c>
      <c r="J132" s="82" t="n">
        <v>50</v>
      </c>
      <c r="K132" s="82" t="n">
        <v>0</v>
      </c>
      <c r="L132" s="86" t="n">
        <v>4.67001000426862e+18</v>
      </c>
      <c r="M132" s="86" t="n"/>
    </row>
    <row r="133">
      <c r="C133" s="86" t="inlineStr">
        <is>
          <t>False</t>
        </is>
      </c>
      <c r="D133" s="82" t="n">
        <v>0.6814236111111112</v>
      </c>
      <c r="E133" s="82" t="n">
        <v>1.15163002386073</v>
      </c>
      <c r="F133" s="82" t="n">
        <v>0.9105596894835218</v>
      </c>
      <c r="G133" s="82" t="n">
        <v>0.8705596894835218</v>
      </c>
      <c r="H133" s="82" t="n">
        <v>1.35163002386073</v>
      </c>
      <c r="I133" s="82" t="n">
        <v>65</v>
      </c>
      <c r="J133" s="82" t="n">
        <v>51</v>
      </c>
      <c r="K133" s="82" t="n">
        <v>0</v>
      </c>
      <c r="L133" s="86" t="n">
        <v>1.80257878486491e+19</v>
      </c>
      <c r="M133" s="86" t="n"/>
    </row>
    <row r="134">
      <c r="C134" s="86" t="inlineStr">
        <is>
          <t>False</t>
        </is>
      </c>
      <c r="D134" s="82" t="n">
        <v>0.6814351851851852</v>
      </c>
      <c r="E134" s="82" t="n">
        <v>1.1055648229063</v>
      </c>
      <c r="F134" s="82" t="n">
        <v>0.956087673957698</v>
      </c>
      <c r="G134" s="82" t="n">
        <v>0.936087673957698</v>
      </c>
      <c r="H134" s="82" t="n">
        <v>1.2255648229063</v>
      </c>
      <c r="I134" s="82" t="n">
        <v>6</v>
      </c>
      <c r="J134" s="82" t="n">
        <v>52</v>
      </c>
      <c r="K134" s="82" t="n">
        <v>0</v>
      </c>
      <c r="L134" s="86" t="n">
        <v>1.347927630170724e+19</v>
      </c>
      <c r="M134" s="86" t="n"/>
    </row>
    <row r="135">
      <c r="C135" s="86" t="inlineStr">
        <is>
          <t>False</t>
        </is>
      </c>
      <c r="D135" s="82" t="n">
        <v>0.6814467592592592</v>
      </c>
      <c r="E135" s="82" t="n">
        <v>1.050286581760985</v>
      </c>
      <c r="F135" s="82" t="n">
        <v>0.965648550697275</v>
      </c>
      <c r="G135" s="82" t="n">
        <v>0.9056485506972748</v>
      </c>
      <c r="H135" s="82" t="n">
        <v>1.230286581760985</v>
      </c>
      <c r="I135" s="82" t="n">
        <v>75</v>
      </c>
      <c r="J135" s="82" t="n">
        <v>53</v>
      </c>
      <c r="K135" s="82" t="n">
        <v>0</v>
      </c>
      <c r="L135" s="86" t="n">
        <v>7.473257504125948e+18</v>
      </c>
      <c r="M135" s="86" t="n"/>
    </row>
    <row r="136">
      <c r="C136" s="86" t="inlineStr">
        <is>
          <t>False</t>
        </is>
      </c>
      <c r="D136" s="82" t="n">
        <v>0.6814583333333334</v>
      </c>
      <c r="E136" s="82" t="n">
        <v>1.092298045031425</v>
      </c>
      <c r="F136" s="82" t="n">
        <v>0.9463355796833296</v>
      </c>
      <c r="G136" s="82" t="n">
        <v>0.9463355796833296</v>
      </c>
      <c r="H136" s="82" t="n">
        <v>1.272298045031425</v>
      </c>
      <c r="I136" s="82" t="n">
        <v>108</v>
      </c>
      <c r="J136" s="82" t="n">
        <v>54</v>
      </c>
      <c r="K136" s="82" t="n">
        <v>0</v>
      </c>
      <c r="L136" s="86" t="n">
        <v>4.743649976381178e+18</v>
      </c>
      <c r="M136" s="86" t="n"/>
    </row>
    <row r="137">
      <c r="C137" s="86" t="inlineStr">
        <is>
          <t>False</t>
        </is>
      </c>
      <c r="D137" s="82" t="n">
        <v>0.6814699074074074</v>
      </c>
      <c r="E137" s="82" t="n">
        <v>1.146912947282996</v>
      </c>
      <c r="F137" s="82" t="n">
        <v>0.965262291276996</v>
      </c>
      <c r="G137" s="82" t="n">
        <v>0.925262291276996</v>
      </c>
      <c r="H137" s="82" t="n">
        <v>1.326912947282996</v>
      </c>
      <c r="I137" s="82" t="n">
        <v>75</v>
      </c>
      <c r="J137" s="82" t="n">
        <v>55</v>
      </c>
      <c r="K137" s="82" t="n">
        <v>0</v>
      </c>
      <c r="L137" s="86" t="n">
        <v>3.332614587731969e+18</v>
      </c>
      <c r="M137" s="86" t="n"/>
    </row>
    <row r="138">
      <c r="C138" s="86" t="inlineStr">
        <is>
          <t>False</t>
        </is>
      </c>
      <c r="D138" s="82" t="n">
        <v>0.6814814814814815</v>
      </c>
      <c r="E138" s="82" t="n">
        <v>1.089567299918846</v>
      </c>
      <c r="F138" s="82" t="n">
        <v>1.013525405840846</v>
      </c>
      <c r="G138" s="82" t="n">
        <v>0.973525405840846</v>
      </c>
      <c r="H138" s="82" t="n">
        <v>1.169567299918846</v>
      </c>
      <c r="I138" s="82" t="n">
        <v>70</v>
      </c>
      <c r="J138" s="82" t="n">
        <v>56</v>
      </c>
      <c r="K138" s="82" t="n">
        <v>0</v>
      </c>
      <c r="L138" s="86" t="n">
        <v>1.544300644580798e+19</v>
      </c>
      <c r="M138" s="86" t="n"/>
    </row>
    <row r="139">
      <c r="C139" s="86" t="inlineStr">
        <is>
          <t>False</t>
        </is>
      </c>
      <c r="D139" s="82" t="n">
        <v>0.6814930555555555</v>
      </c>
      <c r="E139" s="82" t="n">
        <v>1.089567299918846</v>
      </c>
      <c r="F139" s="82" t="n">
        <v>1.05406642207448</v>
      </c>
      <c r="G139" s="82" t="n">
        <v>0.95406642207448</v>
      </c>
      <c r="H139" s="82" t="n">
        <v>1.169567299918846</v>
      </c>
      <c r="I139" s="82" t="n">
        <v>59</v>
      </c>
      <c r="J139" s="82" t="n">
        <v>57</v>
      </c>
      <c r="K139" s="82" t="n">
        <v>0</v>
      </c>
      <c r="L139" s="86" t="n">
        <v>1.077460477991344e+19</v>
      </c>
      <c r="M139" s="86" t="n"/>
    </row>
    <row r="140">
      <c r="C140" s="86" t="inlineStr">
        <is>
          <t>False</t>
        </is>
      </c>
      <c r="D140" s="82" t="n">
        <v>0.6815046296296297</v>
      </c>
      <c r="E140" s="82" t="n">
        <v>1.056880280921281</v>
      </c>
      <c r="F140" s="82" t="n">
        <v>1.05406642207448</v>
      </c>
      <c r="G140" s="82" t="n">
        <v>0.91406642207448</v>
      </c>
      <c r="H140" s="82" t="n">
        <v>1.256880280921281</v>
      </c>
      <c r="I140" s="82" t="n">
        <v>10</v>
      </c>
      <c r="J140" s="82" t="n">
        <v>58</v>
      </c>
      <c r="K140" s="82" t="n">
        <v>0</v>
      </c>
      <c r="L140" s="86" t="n">
        <v>9.14276950180196e+18</v>
      </c>
      <c r="M140" s="86" t="n"/>
    </row>
    <row r="141">
      <c r="C141" s="86" t="inlineStr">
        <is>
          <t>False</t>
        </is>
      </c>
      <c r="D141" s="82" t="n">
        <v>0.6815162037037037</v>
      </c>
      <c r="E141" s="82" t="n">
        <v>1.046311478112068</v>
      </c>
      <c r="F141" s="82" t="n">
        <v>1.07514775051597</v>
      </c>
      <c r="G141" s="82" t="n">
        <v>0.986311478112068</v>
      </c>
      <c r="H141" s="82" t="n">
        <v>1.25514775051597</v>
      </c>
      <c r="I141" s="82" t="n">
        <v>31</v>
      </c>
      <c r="J141" s="82" t="n">
        <v>59</v>
      </c>
      <c r="K141" s="82" t="n">
        <v>0</v>
      </c>
      <c r="L141" s="86" t="n">
        <v>5.722856914196695e+18</v>
      </c>
      <c r="M141" s="86" t="n"/>
    </row>
    <row r="142">
      <c r="C142" s="86" t="inlineStr">
        <is>
          <t>False</t>
        </is>
      </c>
      <c r="D142" s="82" t="n">
        <v>0.6815277777777777</v>
      </c>
      <c r="E142" s="82" t="n">
        <v>1.035848363330947</v>
      </c>
      <c r="F142" s="82" t="n">
        <v>1.04289331800049</v>
      </c>
      <c r="G142" s="82" t="n">
        <v>0.8358483633309475</v>
      </c>
      <c r="H142" s="82" t="n">
        <v>1.102893318000491</v>
      </c>
      <c r="I142" s="82" t="n">
        <v>102</v>
      </c>
      <c r="J142" s="82" t="n">
        <v>60</v>
      </c>
      <c r="K142" s="82" t="n">
        <v>0</v>
      </c>
      <c r="L142" s="86" t="n">
        <v>1.216600341190787e+19</v>
      </c>
      <c r="M142" s="86" t="n"/>
    </row>
    <row r="143">
      <c r="C143" s="86" t="inlineStr">
        <is>
          <t>False</t>
        </is>
      </c>
      <c r="D143" s="82" t="n">
        <v>0.6815393518518519</v>
      </c>
      <c r="E143" s="82" t="n">
        <v>1.025489879697638</v>
      </c>
      <c r="F143" s="82" t="n">
        <v>1.001177585280471</v>
      </c>
      <c r="G143" s="82" t="n">
        <v>0.8811775852804707</v>
      </c>
      <c r="H143" s="82" t="n">
        <v>1.205489879697638</v>
      </c>
      <c r="I143" s="82" t="n">
        <v>9</v>
      </c>
      <c r="J143" s="82" t="n">
        <v>61</v>
      </c>
      <c r="K143" s="82" t="n">
        <v>0</v>
      </c>
      <c r="L143" s="86" t="n">
        <v>1.274312553876796e+19</v>
      </c>
      <c r="M143" s="86" t="n"/>
    </row>
    <row r="144">
      <c r="C144" s="86" t="inlineStr">
        <is>
          <t>False</t>
        </is>
      </c>
      <c r="D144" s="82" t="n">
        <v>0.6815509259259259</v>
      </c>
      <c r="E144" s="82" t="n">
        <v>1.066509474885543</v>
      </c>
      <c r="F144" s="82" t="n">
        <v>1.031212912838885</v>
      </c>
      <c r="G144" s="82" t="n">
        <v>0.951212912838885</v>
      </c>
      <c r="H144" s="82" t="n">
        <v>1.226509474885543</v>
      </c>
      <c r="I144" s="82" t="n">
        <v>8</v>
      </c>
      <c r="J144" s="82" t="n">
        <v>62</v>
      </c>
      <c r="K144" s="82" t="n">
        <v>0</v>
      </c>
      <c r="L144" s="86" t="n">
        <v>8.412254076894909e+18</v>
      </c>
      <c r="M144" s="86" t="n"/>
    </row>
    <row r="145">
      <c r="C145" s="86" t="inlineStr">
        <is>
          <t>False</t>
        </is>
      </c>
      <c r="D145" s="82" t="n">
        <v>0.6815625</v>
      </c>
      <c r="E145" s="82" t="n">
        <v>1.09850475913211</v>
      </c>
      <c r="F145" s="82" t="n">
        <v>1.020900783710496</v>
      </c>
      <c r="G145" s="82" t="n">
        <v>0.820900783710496</v>
      </c>
      <c r="H145" s="82" t="n">
        <v>1.27850475913211</v>
      </c>
      <c r="I145" s="82" t="n">
        <v>53</v>
      </c>
      <c r="J145" s="82" t="n">
        <v>63</v>
      </c>
      <c r="K145" s="82" t="n">
        <v>0</v>
      </c>
      <c r="L145" s="86" t="n">
        <v>9.549266016284801e+18</v>
      </c>
      <c r="M145" s="86" t="n"/>
    </row>
    <row r="146">
      <c r="C146" s="86" t="inlineStr">
        <is>
          <t>False</t>
        </is>
      </c>
      <c r="D146" s="82" t="n">
        <v>0.6815740740740741</v>
      </c>
      <c r="E146" s="82" t="n">
        <v>1.043579521175504</v>
      </c>
      <c r="F146" s="82" t="n">
        <v>1.020900783710496</v>
      </c>
      <c r="G146" s="82" t="n">
        <v>0.940900783710496</v>
      </c>
      <c r="H146" s="82" t="n">
        <v>1.103579521175504</v>
      </c>
      <c r="I146" s="82" t="n">
        <v>14</v>
      </c>
      <c r="J146" s="82" t="n">
        <v>64</v>
      </c>
      <c r="K146" s="82" t="n">
        <v>0</v>
      </c>
      <c r="L146" s="86" t="n">
        <v>2.846758799782137e+18</v>
      </c>
      <c r="M146" s="86" t="n"/>
    </row>
    <row r="147">
      <c r="C147" s="86" t="inlineStr">
        <is>
          <t>False</t>
        </is>
      </c>
      <c r="D147" s="82" t="n">
        <v>0.6815856481481481</v>
      </c>
      <c r="E147" s="82" t="n">
        <v>1.095758497234279</v>
      </c>
      <c r="F147" s="82" t="n">
        <v>1.020900783710496</v>
      </c>
      <c r="G147" s="82" t="n">
        <v>0.920900783710496</v>
      </c>
      <c r="H147" s="82" t="n">
        <v>1.135758497234279</v>
      </c>
      <c r="I147" s="82" t="n">
        <v>57</v>
      </c>
      <c r="J147" s="82" t="n">
        <v>65</v>
      </c>
      <c r="K147" s="82" t="n">
        <v>0</v>
      </c>
      <c r="L147" s="86" t="n">
        <v>1.061639166827758e+19</v>
      </c>
      <c r="M147" s="86" t="n"/>
    </row>
    <row r="148">
      <c r="C148" s="86" t="inlineStr">
        <is>
          <t>False</t>
        </is>
      </c>
      <c r="D148" s="82" t="n">
        <v>0.6815972222222222</v>
      </c>
      <c r="E148" s="82" t="n">
        <v>1.073843327289594</v>
      </c>
      <c r="F148" s="82" t="n">
        <v>0.9902737601991812</v>
      </c>
      <c r="G148" s="82" t="n">
        <v>0.9502737601991812</v>
      </c>
      <c r="H148" s="82" t="n">
        <v>1.113843327289594</v>
      </c>
      <c r="I148" s="82" t="n">
        <v>24</v>
      </c>
      <c r="J148" s="82" t="n">
        <v>66</v>
      </c>
      <c r="K148" s="82" t="n">
        <v>0</v>
      </c>
      <c r="L148" s="86" t="n">
        <v>1.158312302209178e+19</v>
      </c>
      <c r="M148" s="86" t="n"/>
    </row>
    <row r="149">
      <c r="C149" s="86" t="inlineStr">
        <is>
          <t>False</t>
        </is>
      </c>
      <c r="D149" s="82" t="n">
        <v>0.6816087962962963</v>
      </c>
      <c r="E149" s="82" t="n">
        <v>1.095320193835386</v>
      </c>
      <c r="F149" s="82" t="n">
        <v>0.950662809791214</v>
      </c>
      <c r="G149" s="82" t="n">
        <v>0.8106628097912139</v>
      </c>
      <c r="H149" s="82" t="n">
        <v>1.255320193835386</v>
      </c>
      <c r="I149" s="82" t="n">
        <v>63</v>
      </c>
      <c r="J149" s="82" t="n">
        <v>67</v>
      </c>
      <c r="K149" s="82" t="n">
        <v>0</v>
      </c>
      <c r="L149" s="86" t="n">
        <v>1.402100254514725e+19</v>
      </c>
      <c r="M149" s="86" t="n"/>
    </row>
    <row r="150">
      <c r="C150" s="86" t="inlineStr">
        <is>
          <t>False</t>
        </is>
      </c>
      <c r="D150" s="82" t="n">
        <v>0.6816203703703704</v>
      </c>
      <c r="E150" s="82" t="n">
        <v>1.150086203527155</v>
      </c>
      <c r="F150" s="82" t="n">
        <v>0.9221429254974776</v>
      </c>
      <c r="G150" s="82" t="n">
        <v>0.9021429254974774</v>
      </c>
      <c r="H150" s="82" t="n">
        <v>1.310086203527155</v>
      </c>
      <c r="I150" s="82" t="n">
        <v>74</v>
      </c>
      <c r="J150" s="82" t="n">
        <v>68</v>
      </c>
      <c r="K150" s="82" t="n">
        <v>0</v>
      </c>
      <c r="L150" s="86" t="n">
        <v>4.977763900659885e+18</v>
      </c>
      <c r="M150" s="86" t="n"/>
    </row>
    <row r="151">
      <c r="C151" s="86" t="inlineStr">
        <is>
          <t>False</t>
        </is>
      </c>
      <c r="D151" s="82" t="n">
        <v>0.6816319444444444</v>
      </c>
      <c r="E151" s="82" t="n">
        <v>1.173087927597698</v>
      </c>
      <c r="F151" s="82" t="n">
        <v>0.9129214962425026</v>
      </c>
      <c r="G151" s="82" t="n">
        <v>0.8129214962425027</v>
      </c>
      <c r="H151" s="82" t="n">
        <v>1.333087927597698</v>
      </c>
      <c r="I151" s="82" t="n">
        <v>19</v>
      </c>
      <c r="J151" s="82" t="n">
        <v>69</v>
      </c>
      <c r="K151" s="82" t="n">
        <v>0</v>
      </c>
      <c r="L151" s="86" t="n">
        <v>1.772442032210356e+19</v>
      </c>
      <c r="M151" s="86" t="n"/>
    </row>
    <row r="152">
      <c r="C152" s="86" t="inlineStr">
        <is>
          <t>False</t>
        </is>
      </c>
      <c r="D152" s="82" t="n">
        <v>0.6816435185185186</v>
      </c>
      <c r="E152" s="82" t="n">
        <v>1.149626169045744</v>
      </c>
      <c r="F152" s="82" t="n">
        <v>0.8855338513552276</v>
      </c>
      <c r="G152" s="82" t="n">
        <v>0.8255338513552275</v>
      </c>
      <c r="H152" s="82" t="n">
        <v>1.329626169045744</v>
      </c>
      <c r="I152" s="82" t="n">
        <v>64</v>
      </c>
      <c r="J152" s="82" t="n">
        <v>70</v>
      </c>
      <c r="K152" s="82" t="n">
        <v>0</v>
      </c>
      <c r="L152" s="86" t="n">
        <v>1.706619899037115e+19</v>
      </c>
      <c r="M152" s="86" t="n"/>
    </row>
    <row r="153">
      <c r="C153" s="86" t="inlineStr">
        <is>
          <t>False</t>
        </is>
      </c>
      <c r="D153" s="82" t="n">
        <v>0.6816550925925926</v>
      </c>
      <c r="E153" s="82" t="n">
        <v>1.092144860593457</v>
      </c>
      <c r="F153" s="82" t="n">
        <v>0.8855338513552276</v>
      </c>
      <c r="G153" s="82" t="n">
        <v>0.7055338513552276</v>
      </c>
      <c r="H153" s="82" t="n">
        <v>1.292144860593457</v>
      </c>
      <c r="I153" s="82" t="n">
        <v>43</v>
      </c>
      <c r="J153" s="82" t="n">
        <v>71</v>
      </c>
      <c r="K153" s="82" t="n">
        <v>0</v>
      </c>
      <c r="L153" s="86" t="n">
        <v>1.20140704740087e+16</v>
      </c>
      <c r="M153" s="86" t="n"/>
    </row>
    <row r="154">
      <c r="C154" s="86" t="inlineStr">
        <is>
          <t>False</t>
        </is>
      </c>
      <c r="D154" s="82" t="n">
        <v>0.6816666666666666</v>
      </c>
      <c r="E154" s="82" t="n">
        <v>1.113987757805326</v>
      </c>
      <c r="F154" s="82" t="n">
        <v>0.929810543922989</v>
      </c>
      <c r="G154" s="82" t="n">
        <v>0.929810543922989</v>
      </c>
      <c r="H154" s="82" t="n">
        <v>1.273987757805326</v>
      </c>
      <c r="I154" s="82" t="n">
        <v>8</v>
      </c>
      <c r="J154" s="82" t="n">
        <v>72</v>
      </c>
      <c r="K154" s="82" t="n">
        <v>0</v>
      </c>
      <c r="L154" s="86" t="n">
        <v>1.525325494960348e+19</v>
      </c>
      <c r="M154" s="86" t="n"/>
    </row>
    <row r="155">
      <c r="C155" s="86" t="inlineStr">
        <is>
          <t>False</t>
        </is>
      </c>
      <c r="D155" s="82" t="n">
        <v>0.6816782407407408</v>
      </c>
      <c r="E155" s="82" t="n">
        <v>1.113987757805326</v>
      </c>
      <c r="F155" s="82" t="n">
        <v>0.9763010711191386</v>
      </c>
      <c r="G155" s="82" t="n">
        <v>0.9763010711191386</v>
      </c>
      <c r="H155" s="82" t="n">
        <v>1.153987757805326</v>
      </c>
      <c r="I155" s="82" t="n">
        <v>79</v>
      </c>
      <c r="J155" s="82" t="n">
        <v>73</v>
      </c>
      <c r="K155" s="82" t="n">
        <v>0</v>
      </c>
      <c r="L155" s="86" t="n">
        <v>1.626862389841637e+18</v>
      </c>
      <c r="M155" s="86" t="n"/>
    </row>
    <row r="156">
      <c r="C156" s="86" t="inlineStr">
        <is>
          <t>False</t>
        </is>
      </c>
      <c r="D156" s="82" t="n">
        <v>0.6816898148148148</v>
      </c>
      <c r="E156" s="82" t="n">
        <v>1.069428247493113</v>
      </c>
      <c r="F156" s="82" t="n">
        <v>1.025116124675095</v>
      </c>
      <c r="G156" s="82" t="n">
        <v>0.9651161246750954</v>
      </c>
      <c r="H156" s="82" t="n">
        <v>1.149428247493113</v>
      </c>
      <c r="I156" s="82" t="n">
        <v>92</v>
      </c>
      <c r="J156" s="82" t="n">
        <v>74</v>
      </c>
      <c r="K156" s="82" t="n">
        <v>0</v>
      </c>
      <c r="L156" s="86" t="n">
        <v>8.066513929852105e+18</v>
      </c>
      <c r="M156" s="86" t="n"/>
    </row>
    <row r="157">
      <c r="C157" s="86" t="inlineStr">
        <is>
          <t>False</t>
        </is>
      </c>
      <c r="D157" s="82" t="n">
        <v>0.6817013888888889</v>
      </c>
      <c r="E157" s="82" t="n">
        <v>1.03734540006832</v>
      </c>
      <c r="F157" s="82" t="n">
        <v>1.045618447168597</v>
      </c>
      <c r="G157" s="82" t="n">
        <v>0.9173454000683195</v>
      </c>
      <c r="H157" s="82" t="n">
        <v>1.125618447168597</v>
      </c>
      <c r="I157" s="82" t="n">
        <v>103</v>
      </c>
      <c r="J157" s="82" t="n">
        <v>75</v>
      </c>
      <c r="K157" s="82" t="n">
        <v>0</v>
      </c>
      <c r="L157" s="86" t="n">
        <v>4.55143820325125e+18</v>
      </c>
      <c r="M157" s="86" t="n"/>
    </row>
    <row r="158">
      <c r="C158" s="86" t="inlineStr">
        <is>
          <t>False</t>
        </is>
      </c>
      <c r="D158" s="82" t="n">
        <v>0.6817129629629629</v>
      </c>
      <c r="E158" s="82" t="n">
        <v>1.026971946067636</v>
      </c>
      <c r="F158" s="82" t="n">
        <v>1.045618447168597</v>
      </c>
      <c r="G158" s="82" t="n">
        <v>0.9469719460676363</v>
      </c>
      <c r="H158" s="82" t="n">
        <v>1.205618447168597</v>
      </c>
      <c r="I158" s="82" t="n">
        <v>30</v>
      </c>
      <c r="J158" s="82" t="n">
        <v>76</v>
      </c>
      <c r="K158" s="82" t="n">
        <v>0</v>
      </c>
      <c r="L158" s="86" t="n">
        <v>1.221520778258796e+19</v>
      </c>
      <c r="M158" s="86" t="n"/>
    </row>
    <row r="159">
      <c r="C159" s="86" t="inlineStr">
        <is>
          <t>False</t>
        </is>
      </c>
      <c r="D159" s="82" t="n">
        <v>0.6817245370370371</v>
      </c>
      <c r="E159" s="82" t="n">
        <v>1.047511384988989</v>
      </c>
      <c r="F159" s="82" t="n">
        <v>0.9933375248101676</v>
      </c>
      <c r="G159" s="82" t="n">
        <v>0.8333375248101674</v>
      </c>
      <c r="H159" s="82" t="n">
        <v>1.047511384988989</v>
      </c>
      <c r="I159" s="82" t="n">
        <v>55</v>
      </c>
      <c r="J159" s="82" t="n">
        <v>77</v>
      </c>
      <c r="K159" s="82" t="n">
        <v>0</v>
      </c>
      <c r="L159" s="86" t="n">
        <v>1.301248941116313e+19</v>
      </c>
      <c r="M159" s="86" t="n"/>
    </row>
    <row r="160">
      <c r="C160" s="86" t="inlineStr">
        <is>
          <t>False</t>
        </is>
      </c>
      <c r="D160" s="82" t="n">
        <v>0.6817361111111111</v>
      </c>
      <c r="E160" s="82" t="n">
        <v>0.9951358157395396</v>
      </c>
      <c r="F160" s="82" t="n">
        <v>0.9834041495620658</v>
      </c>
      <c r="G160" s="82" t="n">
        <v>0.9234041495620656</v>
      </c>
      <c r="H160" s="82" t="n">
        <v>1.015135815739539</v>
      </c>
      <c r="I160" s="82" t="n">
        <v>12</v>
      </c>
      <c r="J160" s="82" t="n">
        <v>78</v>
      </c>
      <c r="K160" s="82" t="n">
        <v>0</v>
      </c>
      <c r="L160" s="86" t="n">
        <v>4.585346855800068e+18</v>
      </c>
      <c r="M160" s="86" t="n"/>
    </row>
    <row r="161">
      <c r="C161" s="86" t="inlineStr">
        <is>
          <t>False</t>
        </is>
      </c>
      <c r="D161" s="82" t="n">
        <v>0.6817476851851851</v>
      </c>
      <c r="E161" s="82" t="n">
        <v>0.9752330994247488</v>
      </c>
      <c r="F161" s="82" t="n">
        <v>0.9440679835795832</v>
      </c>
      <c r="G161" s="82" t="n">
        <v>0.7440679835795831</v>
      </c>
      <c r="H161" s="82" t="n">
        <v>1.015233099424749</v>
      </c>
      <c r="I161" s="82" t="n">
        <v>57</v>
      </c>
      <c r="J161" s="82" t="n">
        <v>79</v>
      </c>
      <c r="K161" s="82" t="n">
        <v>0</v>
      </c>
      <c r="L161" s="86" t="n">
        <v>1.735821037608633e+19</v>
      </c>
      <c r="M161" s="86" t="n"/>
    </row>
    <row r="162">
      <c r="C162" s="86" t="inlineStr">
        <is>
          <t>False</t>
        </is>
      </c>
      <c r="D162" s="82" t="n">
        <v>0.6817592592592593</v>
      </c>
      <c r="E162" s="82" t="n">
        <v>1.023994754395986</v>
      </c>
      <c r="F162" s="82" t="n">
        <v>0.9629493432511748</v>
      </c>
      <c r="G162" s="82" t="n">
        <v>0.9429493432511749</v>
      </c>
      <c r="H162" s="82" t="n">
        <v>1.063994754395986</v>
      </c>
      <c r="I162" s="82" t="n">
        <v>2</v>
      </c>
      <c r="J162" s="82" t="n">
        <v>80</v>
      </c>
      <c r="K162" s="82" t="n">
        <v>0</v>
      </c>
      <c r="L162" s="86" t="n">
        <v>7.351511191974526e+18</v>
      </c>
      <c r="M162" s="86" t="n"/>
    </row>
    <row r="163">
      <c r="C163" s="86" t="inlineStr">
        <is>
          <t>False</t>
        </is>
      </c>
      <c r="D163" s="82" t="n">
        <v>0.6817708333333333</v>
      </c>
      <c r="E163" s="82" t="n">
        <v>1.003514859308066</v>
      </c>
      <c r="F163" s="82" t="n">
        <v>0.99183782354871</v>
      </c>
      <c r="G163" s="82" t="n">
        <v>0.8918378235487101</v>
      </c>
      <c r="H163" s="82" t="n">
        <v>1.063514859308067</v>
      </c>
      <c r="I163" s="82" t="n">
        <v>91</v>
      </c>
      <c r="J163" s="82" t="n">
        <v>81</v>
      </c>
      <c r="K163" s="82" t="n">
        <v>0</v>
      </c>
      <c r="L163" s="86" t="n">
        <v>1.181179572175576e+19</v>
      </c>
      <c r="M163" s="86" t="n"/>
    </row>
    <row r="164">
      <c r="C164" s="86" t="inlineStr">
        <is>
          <t>False</t>
        </is>
      </c>
      <c r="D164" s="82" t="n">
        <v>0.6817824074074074</v>
      </c>
      <c r="E164" s="82" t="n">
        <v>1.003514859308066</v>
      </c>
      <c r="F164" s="82" t="n">
        <v>1.001756201784197</v>
      </c>
      <c r="G164" s="82" t="n">
        <v>0.8417562017841972</v>
      </c>
      <c r="H164" s="82" t="n">
        <v>1.103514859308067</v>
      </c>
      <c r="I164" s="82" t="n">
        <v>60</v>
      </c>
      <c r="J164" s="82" t="n">
        <v>82</v>
      </c>
      <c r="K164" s="82" t="n">
        <v>0</v>
      </c>
      <c r="L164" s="86" t="n">
        <v>1.303412514278642e+19</v>
      </c>
      <c r="M164" s="86" t="n"/>
    </row>
    <row r="165">
      <c r="C165" s="86" t="inlineStr">
        <is>
          <t>False</t>
        </is>
      </c>
      <c r="D165" s="82" t="n">
        <v>0.6817939814814815</v>
      </c>
      <c r="E165" s="82" t="n">
        <v>1.05369060227347</v>
      </c>
      <c r="F165" s="82" t="n">
        <v>1.051844011873407</v>
      </c>
      <c r="G165" s="82" t="n">
        <v>0.9718440118734072</v>
      </c>
      <c r="H165" s="82" t="n">
        <v>1.13369060227347</v>
      </c>
      <c r="I165" s="82" t="n">
        <v>81</v>
      </c>
      <c r="J165" s="82" t="n">
        <v>83</v>
      </c>
      <c r="K165" s="82" t="n">
        <v>0</v>
      </c>
      <c r="L165" s="86" t="n">
        <v>1.812149489528758e+19</v>
      </c>
      <c r="M165" s="86" t="n"/>
    </row>
    <row r="166">
      <c r="C166" s="86" t="inlineStr">
        <is>
          <t>False</t>
        </is>
      </c>
      <c r="D166" s="82" t="n">
        <v>0.6818055555555556</v>
      </c>
      <c r="E166" s="82" t="n">
        <v>1.074764414318939</v>
      </c>
      <c r="F166" s="82" t="n">
        <v>1.083399332229609</v>
      </c>
      <c r="G166" s="82" t="n">
        <v>1.074764414318939</v>
      </c>
      <c r="H166" s="82" t="n">
        <v>1.103399332229609</v>
      </c>
      <c r="I166" s="82" t="n">
        <v>100</v>
      </c>
      <c r="J166" s="82" t="n">
        <v>84</v>
      </c>
      <c r="K166" s="82" t="n">
        <v>0</v>
      </c>
      <c r="L166" s="86" t="n">
        <v>8.914500170263449e+18</v>
      </c>
      <c r="M166" s="86" t="n"/>
    </row>
    <row r="167">
      <c r="C167" s="86" t="inlineStr">
        <is>
          <t>False</t>
        </is>
      </c>
      <c r="D167" s="82" t="n">
        <v>0.6818171296296296</v>
      </c>
      <c r="E167" s="82" t="n">
        <v>1.06401677017575</v>
      </c>
      <c r="F167" s="82" t="n">
        <v>1.115901312196498</v>
      </c>
      <c r="G167" s="82" t="n">
        <v>0.98401677017575</v>
      </c>
      <c r="H167" s="82" t="n">
        <v>1.295901312196498</v>
      </c>
      <c r="I167" s="82" t="n">
        <v>53</v>
      </c>
      <c r="J167" s="82" t="n">
        <v>85</v>
      </c>
      <c r="K167" s="82" t="n">
        <v>0</v>
      </c>
      <c r="L167" s="86" t="n">
        <v>1.494504152771421e+19</v>
      </c>
      <c r="M167" s="86" t="n"/>
    </row>
    <row r="168">
      <c r="C168" s="86" t="inlineStr">
        <is>
          <t>False</t>
        </is>
      </c>
      <c r="D168" s="82" t="n">
        <v>0.6818287037037037</v>
      </c>
      <c r="E168" s="82" t="n">
        <v>1.042736434772235</v>
      </c>
      <c r="F168" s="82" t="n">
        <v>1.138219338440428</v>
      </c>
      <c r="G168" s="82" t="n">
        <v>0.962736434772235</v>
      </c>
      <c r="H168" s="82" t="n">
        <v>1.318219338440428</v>
      </c>
      <c r="I168" s="82" t="n">
        <v>108</v>
      </c>
      <c r="J168" s="82" t="n">
        <v>86</v>
      </c>
      <c r="K168" s="82" t="n">
        <v>0</v>
      </c>
      <c r="L168" s="86" t="n">
        <v>3.157130188039168e+18</v>
      </c>
      <c r="M168" s="86" t="n"/>
    </row>
    <row r="169">
      <c r="C169" s="86" t="inlineStr">
        <is>
          <t>False</t>
        </is>
      </c>
      <c r="D169" s="82" t="n">
        <v>0.6818402777777778</v>
      </c>
      <c r="E169" s="82" t="n">
        <v>1.02188170607679</v>
      </c>
      <c r="F169" s="82" t="n">
        <v>1.195130305362449</v>
      </c>
      <c r="G169" s="82" t="n">
        <v>0.9018817060767902</v>
      </c>
      <c r="H169" s="82" t="n">
        <v>1.195130305362449</v>
      </c>
      <c r="I169" s="82" t="n">
        <v>77</v>
      </c>
      <c r="J169" s="82" t="n">
        <v>87</v>
      </c>
      <c r="K169" s="82" t="n">
        <v>0</v>
      </c>
      <c r="L169" s="86" t="n">
        <v>1.31543496935831e+19</v>
      </c>
      <c r="M169" s="86" t="n"/>
    </row>
    <row r="170">
      <c r="C170" s="86" t="inlineStr">
        <is>
          <t>False</t>
        </is>
      </c>
      <c r="D170" s="82" t="n">
        <v>0.6818518518518518</v>
      </c>
      <c r="E170" s="82" t="n">
        <v>1.042319340198326</v>
      </c>
      <c r="F170" s="82" t="n">
        <v>1.254886820630572</v>
      </c>
      <c r="G170" s="82" t="n">
        <v>1.002319340198326</v>
      </c>
      <c r="H170" s="82" t="n">
        <v>1.434886820630572</v>
      </c>
      <c r="I170" s="82" t="n">
        <v>86</v>
      </c>
      <c r="J170" s="82" t="n">
        <v>88</v>
      </c>
      <c r="K170" s="82" t="n">
        <v>0</v>
      </c>
      <c r="L170" s="86" t="n">
        <v>1.546818780917881e+19</v>
      </c>
      <c r="M170" s="86" t="n"/>
    </row>
    <row r="171">
      <c r="C171" s="86" t="inlineStr">
        <is>
          <t>False</t>
        </is>
      </c>
      <c r="D171" s="82" t="n">
        <v>0.681863425925926</v>
      </c>
      <c r="E171" s="82" t="n">
        <v>1.000626566590393</v>
      </c>
      <c r="F171" s="82" t="n">
        <v>1.254886820630572</v>
      </c>
      <c r="G171" s="82" t="n">
        <v>0.9606265665903928</v>
      </c>
      <c r="H171" s="82" t="n">
        <v>1.294886820630572</v>
      </c>
      <c r="I171" s="82" t="n">
        <v>101</v>
      </c>
      <c r="J171" s="82" t="n">
        <v>89</v>
      </c>
      <c r="K171" s="82" t="n">
        <v>0</v>
      </c>
      <c r="L171" s="86" t="n">
        <v>5.748108255052695e+18</v>
      </c>
      <c r="M171" s="86" t="n"/>
    </row>
    <row r="172">
      <c r="C172" s="86" t="inlineStr">
        <is>
          <t>False</t>
        </is>
      </c>
      <c r="D172" s="82" t="n">
        <v>0.681875</v>
      </c>
      <c r="E172" s="82" t="n">
        <v>0.9606015039267772</v>
      </c>
      <c r="F172" s="82" t="n">
        <v>1.22978908421796</v>
      </c>
      <c r="G172" s="82" t="n">
        <v>0.9606015039267772</v>
      </c>
      <c r="H172" s="82" t="n">
        <v>1.34978908421796</v>
      </c>
      <c r="I172" s="82" t="n">
        <v>94</v>
      </c>
      <c r="J172" s="82" t="n">
        <v>90</v>
      </c>
      <c r="K172" s="82" t="n">
        <v>0</v>
      </c>
      <c r="L172" s="86" t="n">
        <v>4.814356607584699e+18</v>
      </c>
      <c r="M172" s="86" t="n"/>
    </row>
    <row r="173">
      <c r="C173" s="86" t="inlineStr">
        <is>
          <t>False</t>
        </is>
      </c>
      <c r="D173" s="82" t="n">
        <v>0.681886574074074</v>
      </c>
      <c r="E173" s="82" t="n">
        <v>0.9798135340053128</v>
      </c>
      <c r="F173" s="82" t="n">
        <v>1.291278538428858</v>
      </c>
      <c r="G173" s="82" t="n">
        <v>0.7798135340053127</v>
      </c>
      <c r="H173" s="82" t="n">
        <v>1.431278538428858</v>
      </c>
      <c r="I173" s="82" t="n">
        <v>95</v>
      </c>
      <c r="J173" s="82" t="n">
        <v>91</v>
      </c>
      <c r="K173" s="82" t="n">
        <v>0</v>
      </c>
      <c r="L173" s="86" t="n">
        <v>4.898278899995708e+18</v>
      </c>
      <c r="M173" s="86" t="n"/>
    </row>
    <row r="174">
      <c r="C174" s="86" t="inlineStr">
        <is>
          <t>False</t>
        </is>
      </c>
      <c r="D174" s="82" t="n">
        <v>0.6818981481481482</v>
      </c>
      <c r="E174" s="82" t="n">
        <v>1.019006075365525</v>
      </c>
      <c r="F174" s="82" t="n">
        <v>1.239627396891704</v>
      </c>
      <c r="G174" s="82" t="n">
        <v>0.8590060753655252</v>
      </c>
      <c r="H174" s="82" t="n">
        <v>1.379627396891704</v>
      </c>
      <c r="I174" s="82" t="n">
        <v>40</v>
      </c>
      <c r="J174" s="82" t="n">
        <v>92</v>
      </c>
      <c r="K174" s="82" t="n">
        <v>0</v>
      </c>
      <c r="L174" s="86" t="n">
        <v>1.814368719561417e+19</v>
      </c>
      <c r="M174" s="86" t="n"/>
    </row>
    <row r="175">
      <c r="C175" s="86" t="inlineStr">
        <is>
          <t>False</t>
        </is>
      </c>
      <c r="D175" s="82" t="n">
        <v>0.6819097222222222</v>
      </c>
      <c r="E175" s="82" t="n">
        <v>1.039386196872836</v>
      </c>
      <c r="F175" s="82" t="n">
        <v>1.264419944829538</v>
      </c>
      <c r="G175" s="82" t="n">
        <v>0.9793861968728356</v>
      </c>
      <c r="H175" s="82" t="n">
        <v>1.344419944829538</v>
      </c>
      <c r="I175" s="82" t="n">
        <v>15</v>
      </c>
      <c r="J175" s="82" t="n">
        <v>93</v>
      </c>
      <c r="K175" s="82" t="n">
        <v>0</v>
      </c>
      <c r="L175" s="86" t="n">
        <v>1.744318831656648e+19</v>
      </c>
      <c r="M175" s="86" t="n"/>
    </row>
    <row r="176">
      <c r="C176" s="86" t="inlineStr">
        <is>
          <t>False</t>
        </is>
      </c>
      <c r="D176" s="82" t="n">
        <v>0.6819212962962963</v>
      </c>
      <c r="E176" s="82" t="n">
        <v>1.028992334904107</v>
      </c>
      <c r="F176" s="82" t="n">
        <v>1.201198947588061</v>
      </c>
      <c r="G176" s="82" t="n">
        <v>0.8889923349041075</v>
      </c>
      <c r="H176" s="82" t="n">
        <v>1.261198947588061</v>
      </c>
      <c r="I176" s="82" t="n">
        <v>58</v>
      </c>
      <c r="J176" s="82" t="n">
        <v>94</v>
      </c>
      <c r="K176" s="82" t="n">
        <v>0</v>
      </c>
      <c r="L176" s="86" t="n">
        <v>1.526162742291268e+19</v>
      </c>
      <c r="M176" s="86" t="n"/>
    </row>
    <row r="177">
      <c r="C177" s="86" t="inlineStr">
        <is>
          <t>False</t>
        </is>
      </c>
      <c r="D177" s="82" t="n">
        <v>0.6819328703703704</v>
      </c>
      <c r="E177" s="82" t="n">
        <v>1.018702411555066</v>
      </c>
      <c r="F177" s="82" t="n">
        <v>1.201198947588061</v>
      </c>
      <c r="G177" s="82" t="n">
        <v>0.8787024115550665</v>
      </c>
      <c r="H177" s="82" t="n">
        <v>1.261198947588061</v>
      </c>
      <c r="I177" s="82" t="n">
        <v>91</v>
      </c>
      <c r="J177" s="82" t="n">
        <v>95</v>
      </c>
      <c r="K177" s="82" t="n">
        <v>0</v>
      </c>
      <c r="L177" s="86" t="n">
        <v>2.383754081472373e+18</v>
      </c>
      <c r="M177" s="86" t="n"/>
    </row>
    <row r="178">
      <c r="C178" s="86" t="inlineStr">
        <is>
          <t>False</t>
        </is>
      </c>
      <c r="D178" s="82" t="n">
        <v>0.6819444444444445</v>
      </c>
      <c r="E178" s="82" t="n">
        <v>1.06963753213282</v>
      </c>
      <c r="F178" s="82" t="n">
        <v>1.249246905491584</v>
      </c>
      <c r="G178" s="82" t="n">
        <v>0.8896375321328198</v>
      </c>
      <c r="H178" s="82" t="n">
        <v>1.369246905491583</v>
      </c>
      <c r="I178" s="82" t="n">
        <v>50</v>
      </c>
      <c r="J178" s="82" t="n">
        <v>96</v>
      </c>
      <c r="K178" s="82" t="n">
        <v>0</v>
      </c>
      <c r="L178" s="86" t="n">
        <v>4.823380025404786e+18</v>
      </c>
      <c r="M178" s="86" t="n"/>
    </row>
    <row r="179">
      <c r="C179" s="86" t="inlineStr">
        <is>
          <t>False</t>
        </is>
      </c>
      <c r="D179" s="82" t="n">
        <v>0.6819560185185185</v>
      </c>
      <c r="E179" s="82" t="n">
        <v>1.058941156811491</v>
      </c>
      <c r="F179" s="82" t="n">
        <v>1.236754436436668</v>
      </c>
      <c r="G179" s="82" t="n">
        <v>0.8589411568114915</v>
      </c>
      <c r="H179" s="82" t="n">
        <v>1.376754436436668</v>
      </c>
      <c r="I179" s="82" t="n">
        <v>73</v>
      </c>
      <c r="J179" s="82" t="n">
        <v>97</v>
      </c>
      <c r="K179" s="82" t="n">
        <v>0</v>
      </c>
      <c r="L179" s="86" t="n">
        <v>1.2344209687596e+19</v>
      </c>
      <c r="M179" s="86" t="n"/>
    </row>
    <row r="180">
      <c r="C180" s="86" t="inlineStr">
        <is>
          <t>False</t>
        </is>
      </c>
      <c r="D180" s="82" t="n">
        <v>0.6819675925925925</v>
      </c>
      <c r="E180" s="82" t="n">
        <v>1.090709391515836</v>
      </c>
      <c r="F180" s="82" t="n">
        <v>1.236754436436668</v>
      </c>
      <c r="G180" s="82" t="n">
        <v>1.070709391515836</v>
      </c>
      <c r="H180" s="82" t="n">
        <v>1.416754436436668</v>
      </c>
      <c r="I180" s="82" t="n">
        <v>20</v>
      </c>
      <c r="J180" s="82" t="n">
        <v>98</v>
      </c>
      <c r="K180" s="82" t="n">
        <v>0</v>
      </c>
      <c r="L180" s="86" t="n">
        <v>2.71691246546866e+18</v>
      </c>
      <c r="M180" s="86" t="n"/>
    </row>
    <row r="181">
      <c r="C181" s="86" t="inlineStr">
        <is>
          <t>False</t>
        </is>
      </c>
      <c r="D181" s="82" t="n">
        <v>0.6819791666666667</v>
      </c>
      <c r="E181" s="82" t="n">
        <v>1.112523579346153</v>
      </c>
      <c r="F181" s="82" t="n">
        <v>1.286224613894135</v>
      </c>
      <c r="G181" s="82" t="n">
        <v>0.9925235793461532</v>
      </c>
      <c r="H181" s="82" t="n">
        <v>1.306224613894135</v>
      </c>
      <c r="I181" s="82" t="n">
        <v>1</v>
      </c>
      <c r="J181" s="82" t="n">
        <v>99</v>
      </c>
      <c r="K181" s="82" t="n">
        <v>0</v>
      </c>
      <c r="L181" s="86" t="n">
        <v>2.056690903197953e+18</v>
      </c>
      <c r="M181" s="86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9.xml><?xml version="1.0" encoding="utf-8"?>
<worksheet xmlns="http://schemas.openxmlformats.org/spreadsheetml/2006/main">
  <sheetPr codeName="Sheet2">
    <tabColor rgb="FFC3C3C3"/>
    <outlinePr summaryBelow="1" summaryRight="1"/>
    <pageSetUpPr/>
  </sheetPr>
  <dimension ref="A1:Z811"/>
  <sheetViews>
    <sheetView workbookViewId="0">
      <selection activeCell="A1" sqref="A1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15.7109375" customWidth="1" style="83" min="7" max="16384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5.1" customHeight="1" s="102">
      <c r="A2" s="103" t="n"/>
      <c r="B2" s="103" t="n"/>
      <c r="C2" s="103" t="n"/>
      <c r="D2" s="103" t="n"/>
      <c r="E2" s="103" t="n"/>
      <c r="F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</row>
    <row r="4" ht="5.1" customHeight="1" s="102">
      <c r="A4" s="103" t="n"/>
      <c r="B4" s="57" t="n"/>
      <c r="C4" s="103" t="n"/>
      <c r="D4" s="103" t="n"/>
      <c r="E4" s="103" t="n"/>
      <c r="F4" s="103" t="n"/>
    </row>
    <row r="5" ht="30" customHeight="1" s="102">
      <c r="A5" s="103" t="n"/>
      <c r="B5" s="103" t="e">
        <v>#VALUE!</v>
      </c>
      <c r="C5" s="103" t="inlineStr">
        <is>
          <t>calendar</t>
        </is>
      </c>
      <c r="D5" s="103" t="n"/>
      <c r="E5" s="103" t="n"/>
      <c r="F5" s="103" t="n"/>
    </row>
    <row r="6" ht="10.35" customHeight="1" s="102">
      <c r="A6" s="103" t="n"/>
      <c r="B6" s="103" t="n"/>
      <c r="C6" s="103" t="n"/>
      <c r="D6" s="103" t="n"/>
      <c r="E6" s="103" t="n"/>
      <c r="F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</row>
    <row r="8" ht="20.1" customHeight="1" s="102">
      <c r="A8" s="103" t="n"/>
      <c r="B8" s="103" t="n"/>
      <c r="C8" s="103" t="n"/>
      <c r="D8" s="103" t="n"/>
      <c r="E8" s="103" t="n"/>
      <c r="F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</row>
    <row r="10" outlineLevel="1" s="102">
      <c r="A10" s="103" t="n"/>
      <c r="B10" s="103" t="n"/>
      <c r="C10" s="103" t="n"/>
      <c r="D10" s="103" t="n"/>
      <c r="E10" s="103" t="n"/>
      <c r="F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730</v>
      </c>
      <c r="F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3</v>
      </c>
      <c r="F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11812</v>
      </c>
      <c r="F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</v>
      </c>
      <c r="F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dt</t>
        </is>
      </c>
      <c r="E21" s="109" t="inlineStr">
        <is>
          <t>v</t>
        </is>
      </c>
      <c r="F21" s="109" t="inlineStr">
        <is>
          <t>index</t>
        </is>
      </c>
      <c r="G21" s="82" t="inlineStr">
        <is>
          <t>HasBlank</t>
        </is>
      </c>
      <c r="H21" s="82" t="inlineStr">
        <is>
          <t>Record Hash</t>
        </is>
      </c>
      <c r="I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datetime64[us]</t>
        </is>
      </c>
      <c r="E25" s="82" t="inlineStr">
        <is>
          <t>int64</t>
        </is>
      </c>
      <c r="F25" s="82" t="inlineStr">
        <is>
          <t>int64</t>
        </is>
      </c>
      <c r="G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1</v>
      </c>
      <c r="E26" s="105" t="n">
        <v>0.2191780821917808</v>
      </c>
      <c r="F26" s="105" t="n">
        <v>1</v>
      </c>
      <c r="G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</v>
      </c>
      <c r="G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0.4944124619031494</v>
      </c>
      <c r="E28" s="105" t="n">
        <v>0.4944124619031494</v>
      </c>
      <c r="F28" s="105" t="n">
        <v>0.01117507619370132</v>
      </c>
      <c r="G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5840</v>
      </c>
      <c r="E29" s="104" t="n">
        <v>5840</v>
      </c>
      <c r="F29" s="104" t="n">
        <v>132</v>
      </c>
      <c r="G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730</v>
      </c>
      <c r="E30" s="104" t="n">
        <v>160</v>
      </c>
      <c r="F30" s="104" t="n">
        <v>730</v>
      </c>
      <c r="G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730</v>
      </c>
      <c r="E31" s="104" t="n">
        <v>730</v>
      </c>
      <c r="F31" s="104" t="n">
        <v>730</v>
      </c>
      <c r="G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0</v>
      </c>
      <c r="G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91" t="n">
        <v>44926.5</v>
      </c>
      <c r="E38" s="105" t="n">
        <v>101.727397260274</v>
      </c>
      <c r="F38" s="105" t="n">
        <v>364.5</v>
      </c>
      <c r="G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91" t="n">
        <v>44926.5</v>
      </c>
      <c r="E39" s="105" t="n">
        <v>108</v>
      </c>
      <c r="F39" s="105" t="n">
        <v>364.5</v>
      </c>
      <c r="G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91" t="n">
        <v>44562</v>
      </c>
      <c r="E40" s="105" t="n">
        <v>136</v>
      </c>
      <c r="F40" s="104" t="n">
        <v>0</v>
      </c>
      <c r="G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/>
      </c>
      <c r="E41" s="105" t="n">
        <v>40.19548855887544</v>
      </c>
      <c r="F41" s="105" t="n">
        <v>210.8771364246647</v>
      </c>
      <c r="G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/>
      </c>
      <c r="E42" s="105" t="n">
        <v>1615.677300486686</v>
      </c>
      <c r="F42" s="105" t="n">
        <v>44469.16666666666</v>
      </c>
      <c r="G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91" t="n">
        <v>44562</v>
      </c>
      <c r="E48" s="105" t="n">
        <v>6</v>
      </c>
      <c r="F48" s="105" t="n">
        <v>0</v>
      </c>
      <c r="G48" s="103" t="n"/>
    </row>
    <row r="49" outlineLevel="2" ht="15" customHeight="1" s="102">
      <c r="A49" s="103" t="n"/>
      <c r="B49" s="103" t="n"/>
      <c r="C49" s="17" t="n">
        <v>0.05</v>
      </c>
      <c r="D49" s="91" t="n">
        <v>44598.45</v>
      </c>
      <c r="E49" s="105" t="n">
        <v>33</v>
      </c>
      <c r="F49" s="105" t="n">
        <v>36.45</v>
      </c>
      <c r="G49" s="103" t="n"/>
    </row>
    <row r="50" outlineLevel="2" ht="15" customHeight="1" s="102">
      <c r="A50" s="103" t="n"/>
      <c r="B50" s="103" t="n"/>
      <c r="C50" s="18" t="n">
        <v>0.25</v>
      </c>
      <c r="D50" s="91" t="n">
        <v>44744.25</v>
      </c>
      <c r="E50" s="105" t="n">
        <v>70</v>
      </c>
      <c r="F50" s="105" t="n">
        <v>182.25</v>
      </c>
      <c r="G50" s="103" t="n"/>
    </row>
    <row r="51" outlineLevel="2" ht="15" customHeight="1" s="102">
      <c r="A51" s="103" t="n"/>
      <c r="B51" s="103" t="n"/>
      <c r="C51" s="3" t="n">
        <v>0.5</v>
      </c>
      <c r="D51" s="91" t="n">
        <v>44926.5</v>
      </c>
      <c r="E51" s="105" t="n">
        <v>108</v>
      </c>
      <c r="F51" s="105" t="n">
        <v>364.5</v>
      </c>
      <c r="G51" s="103" t="n"/>
    </row>
    <row r="52" outlineLevel="2" ht="15" customHeight="1" s="102">
      <c r="A52" s="103" t="n"/>
      <c r="B52" s="103" t="n"/>
      <c r="C52" s="17" t="n">
        <v>0.75</v>
      </c>
      <c r="D52" s="91" t="n">
        <v>45108.75</v>
      </c>
      <c r="E52" s="105" t="n">
        <v>134</v>
      </c>
      <c r="F52" s="105" t="n">
        <v>546.75</v>
      </c>
      <c r="G52" s="103" t="n"/>
    </row>
    <row r="53" outlineLevel="2" ht="15" customHeight="1" s="102">
      <c r="A53" s="103" t="n"/>
      <c r="B53" s="103" t="n"/>
      <c r="C53" s="17" t="n">
        <v>0.95</v>
      </c>
      <c r="D53" s="91" t="n">
        <v>45254.55</v>
      </c>
      <c r="E53" s="105" t="n">
        <v>157</v>
      </c>
      <c r="F53" s="105" t="n">
        <v>692.55</v>
      </c>
      <c r="G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91" t="n">
        <v>45291</v>
      </c>
      <c r="E54" s="105" t="n">
        <v>179</v>
      </c>
      <c r="F54" s="105" t="n">
        <v>729</v>
      </c>
      <c r="G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82" t="inlineStr">
        <is>
          <t>729 days 00:00:00</t>
        </is>
      </c>
      <c r="E55" s="105" t="n">
        <v>173</v>
      </c>
      <c r="F55" s="105" t="n">
        <v>729</v>
      </c>
      <c r="G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82" t="inlineStr">
        <is>
          <t>364 days 12:00:00</t>
        </is>
      </c>
      <c r="E56" s="105" t="n">
        <v>64</v>
      </c>
      <c r="F56" s="105" t="n">
        <v>364.5</v>
      </c>
      <c r="G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dt</t>
        </is>
      </c>
      <c r="E81" s="98" t="inlineStr">
        <is>
          <t>v</t>
        </is>
      </c>
      <c r="F81" s="98" t="inlineStr">
        <is>
          <t>index</t>
        </is>
      </c>
      <c r="G81" s="98" t="inlineStr">
        <is>
          <t>HasBlank</t>
        </is>
      </c>
      <c r="H81" s="86" t="inlineStr">
        <is>
          <t>Record Hash</t>
        </is>
      </c>
      <c r="I81" s="86" t="n"/>
    </row>
    <row r="82" ht="15" customHeight="1" s="102">
      <c r="A82" s="103" t="n"/>
      <c r="B82" s="103" t="n"/>
      <c r="C82" s="86" t="inlineStr">
        <is>
          <t>False</t>
        </is>
      </c>
      <c r="D82" s="82" t="n">
        <v>45291</v>
      </c>
      <c r="E82" s="82" t="n">
        <v>96</v>
      </c>
      <c r="F82" s="82" t="n">
        <v>0</v>
      </c>
      <c r="G82" s="82" t="n">
        <v>0</v>
      </c>
      <c r="H82" s="86" t="n">
        <v>1.525919394123382e+19</v>
      </c>
      <c r="I82" s="86" t="n"/>
    </row>
    <row r="83" ht="15" customHeight="1" s="102">
      <c r="A83" s="103" t="n"/>
      <c r="B83" s="103" t="n"/>
      <c r="C83" s="86" t="inlineStr">
        <is>
          <t>False</t>
        </is>
      </c>
      <c r="D83" s="82" t="n">
        <v>45290</v>
      </c>
      <c r="E83" s="82" t="n">
        <v>127</v>
      </c>
      <c r="F83" s="82" t="n">
        <v>1</v>
      </c>
      <c r="G83" s="82" t="n">
        <v>0</v>
      </c>
      <c r="H83" s="86" t="n">
        <v>1.256638940882221e+18</v>
      </c>
      <c r="I83" s="86" t="n"/>
    </row>
    <row r="84">
      <c r="A84" s="103" t="n"/>
      <c r="C84" s="86" t="inlineStr">
        <is>
          <t>False</t>
        </is>
      </c>
      <c r="D84" s="82" t="n">
        <v>45289</v>
      </c>
      <c r="E84" s="82" t="n">
        <v>117</v>
      </c>
      <c r="F84" s="82" t="n">
        <v>2</v>
      </c>
      <c r="G84" s="82" t="n">
        <v>0</v>
      </c>
      <c r="H84" s="86" t="n">
        <v>5.899891430704935e+18</v>
      </c>
      <c r="I84" s="86" t="n"/>
    </row>
    <row r="85">
      <c r="A85" s="103" t="n"/>
      <c r="C85" s="86" t="inlineStr">
        <is>
          <t>False</t>
        </is>
      </c>
      <c r="D85" s="82" t="n">
        <v>45288</v>
      </c>
      <c r="E85" s="82" t="n">
        <v>127</v>
      </c>
      <c r="F85" s="82" t="n">
        <v>3</v>
      </c>
      <c r="G85" s="82" t="n">
        <v>0</v>
      </c>
      <c r="H85" s="86" t="n">
        <v>1.159790719135838e+19</v>
      </c>
      <c r="I85" s="86" t="n"/>
    </row>
    <row r="86">
      <c r="A86" s="103" t="n"/>
      <c r="C86" s="86" t="inlineStr">
        <is>
          <t>False</t>
        </is>
      </c>
      <c r="D86" s="82" t="n">
        <v>45287</v>
      </c>
      <c r="E86" s="82" t="n">
        <v>48</v>
      </c>
      <c r="F86" s="82" t="n">
        <v>4</v>
      </c>
      <c r="G86" s="82" t="n">
        <v>0</v>
      </c>
      <c r="H86" s="86" t="n">
        <v>1.55629651814722e+19</v>
      </c>
      <c r="I86" s="86" t="n"/>
    </row>
    <row r="87">
      <c r="A87" s="103" t="n"/>
      <c r="C87" s="86" t="inlineStr">
        <is>
          <t>False</t>
        </is>
      </c>
      <c r="D87" s="82" t="n">
        <v>45286</v>
      </c>
      <c r="E87" s="82" t="n">
        <v>32</v>
      </c>
      <c r="F87" s="82" t="n">
        <v>5</v>
      </c>
      <c r="G87" s="82" t="n">
        <v>0</v>
      </c>
      <c r="H87" s="86" t="n">
        <v>1.410068028569307e+19</v>
      </c>
      <c r="I87" s="86" t="n"/>
    </row>
    <row r="88">
      <c r="A88" s="103" t="n"/>
      <c r="C88" s="86" t="inlineStr">
        <is>
          <t>False</t>
        </is>
      </c>
      <c r="D88" s="82" t="n">
        <v>45285</v>
      </c>
      <c r="E88" s="82" t="n">
        <v>40</v>
      </c>
      <c r="F88" s="82" t="n">
        <v>6</v>
      </c>
      <c r="G88" s="82" t="n">
        <v>0</v>
      </c>
      <c r="H88" s="86" t="n">
        <v>6.672070879180488e+18</v>
      </c>
      <c r="I88" s="86" t="n"/>
    </row>
    <row r="89">
      <c r="A89" s="103" t="n"/>
      <c r="C89" s="86" t="inlineStr">
        <is>
          <t>False</t>
        </is>
      </c>
      <c r="D89" s="82" t="n">
        <v>45284</v>
      </c>
      <c r="E89" s="82" t="n">
        <v>137</v>
      </c>
      <c r="F89" s="82" t="n">
        <v>7</v>
      </c>
      <c r="G89" s="82" t="n">
        <v>0</v>
      </c>
      <c r="H89" s="86" t="n">
        <v>1.344464190692373e+19</v>
      </c>
      <c r="I89" s="86" t="n"/>
    </row>
    <row r="90">
      <c r="A90" s="103" t="n"/>
      <c r="C90" s="86" t="inlineStr">
        <is>
          <t>False</t>
        </is>
      </c>
      <c r="D90" s="82" t="n">
        <v>45283</v>
      </c>
      <c r="E90" s="82" t="n">
        <v>116</v>
      </c>
      <c r="F90" s="82" t="n">
        <v>8</v>
      </c>
      <c r="G90" s="82" t="n">
        <v>0</v>
      </c>
      <c r="H90" s="86" t="n">
        <v>6.849548474561793e+18</v>
      </c>
      <c r="I90" s="86" t="n"/>
    </row>
    <row r="91">
      <c r="A91" s="103" t="n"/>
      <c r="C91" s="86" t="inlineStr">
        <is>
          <t>False</t>
        </is>
      </c>
      <c r="D91" s="82" t="n">
        <v>45282</v>
      </c>
      <c r="E91" s="82" t="n">
        <v>88</v>
      </c>
      <c r="F91" s="82" t="n">
        <v>9</v>
      </c>
      <c r="G91" s="82" t="n">
        <v>0</v>
      </c>
      <c r="H91" s="86" t="n">
        <v>1.166603797224062e+19</v>
      </c>
      <c r="I91" s="86" t="n"/>
    </row>
    <row r="92">
      <c r="A92" s="103" t="n"/>
      <c r="C92" s="86" t="inlineStr">
        <is>
          <t>False</t>
        </is>
      </c>
      <c r="D92" s="82" t="n">
        <v>45281</v>
      </c>
      <c r="E92" s="82" t="n">
        <v>88</v>
      </c>
      <c r="F92" s="82" t="n">
        <v>10</v>
      </c>
      <c r="G92" s="82" t="n">
        <v>0</v>
      </c>
      <c r="H92" s="86" t="n">
        <v>1.792291518554504e+19</v>
      </c>
      <c r="I92" s="86" t="n"/>
    </row>
    <row r="93">
      <c r="A93" s="103" t="n"/>
      <c r="C93" s="86" t="inlineStr">
        <is>
          <t>False</t>
        </is>
      </c>
      <c r="D93" s="82" t="n">
        <v>45280</v>
      </c>
      <c r="E93" s="82" t="n">
        <v>50</v>
      </c>
      <c r="F93" s="82" t="n">
        <v>11</v>
      </c>
      <c r="G93" s="82" t="n">
        <v>0</v>
      </c>
      <c r="H93" s="86" t="n">
        <v>1.9618379607503e+18</v>
      </c>
      <c r="I93" s="86" t="n"/>
    </row>
    <row r="94">
      <c r="A94" s="103" t="n"/>
      <c r="C94" s="86" t="inlineStr">
        <is>
          <t>False</t>
        </is>
      </c>
      <c r="D94" s="82" t="n">
        <v>45279</v>
      </c>
      <c r="E94" s="82" t="n">
        <v>30</v>
      </c>
      <c r="F94" s="82" t="n">
        <v>12</v>
      </c>
      <c r="G94" s="82" t="n">
        <v>0</v>
      </c>
      <c r="H94" s="86" t="n">
        <v>1.03480074364478e+19</v>
      </c>
      <c r="I94" s="86" t="n"/>
    </row>
    <row r="95">
      <c r="A95" s="103" t="n"/>
      <c r="C95" s="86" t="inlineStr">
        <is>
          <t>False</t>
        </is>
      </c>
      <c r="D95" s="82" t="n">
        <v>45278</v>
      </c>
      <c r="E95" s="82" t="n">
        <v>6</v>
      </c>
      <c r="F95" s="82" t="n">
        <v>13</v>
      </c>
      <c r="G95" s="82" t="n">
        <v>0</v>
      </c>
      <c r="H95" s="86" t="n">
        <v>3.520533373577526e+18</v>
      </c>
      <c r="I95" s="86" t="n"/>
    </row>
    <row r="96">
      <c r="A96" s="103" t="n"/>
      <c r="C96" s="86" t="inlineStr">
        <is>
          <t>False</t>
        </is>
      </c>
      <c r="D96" s="82" t="n">
        <v>45277</v>
      </c>
      <c r="E96" s="82" t="n">
        <v>120</v>
      </c>
      <c r="F96" s="82" t="n">
        <v>14</v>
      </c>
      <c r="G96" s="82" t="n">
        <v>0</v>
      </c>
      <c r="H96" s="86" t="n">
        <v>4.467897394841078e+18</v>
      </c>
      <c r="I96" s="86" t="n"/>
    </row>
    <row r="97">
      <c r="A97" s="103" t="n"/>
      <c r="C97" s="86" t="inlineStr">
        <is>
          <t>False</t>
        </is>
      </c>
      <c r="D97" s="82" t="n">
        <v>45276</v>
      </c>
      <c r="E97" s="82" t="n">
        <v>111</v>
      </c>
      <c r="F97" s="82" t="n">
        <v>15</v>
      </c>
      <c r="G97" s="82" t="n">
        <v>0</v>
      </c>
      <c r="H97" s="86" t="n">
        <v>5.403124140521996e+18</v>
      </c>
      <c r="I97" s="86" t="n"/>
    </row>
    <row r="98">
      <c r="A98" s="103" t="n"/>
      <c r="C98" s="86" t="inlineStr">
        <is>
          <t>False</t>
        </is>
      </c>
      <c r="D98" s="82" t="n">
        <v>45275</v>
      </c>
      <c r="E98" s="82" t="n">
        <v>100</v>
      </c>
      <c r="F98" s="82" t="n">
        <v>16</v>
      </c>
      <c r="G98" s="82" t="n">
        <v>0</v>
      </c>
      <c r="H98" s="86" t="n">
        <v>1.736708834238e+19</v>
      </c>
      <c r="I98" s="86" t="n"/>
    </row>
    <row r="99">
      <c r="A99" s="103" t="n"/>
      <c r="C99" s="86" t="inlineStr">
        <is>
          <t>False</t>
        </is>
      </c>
      <c r="D99" s="82" t="n">
        <v>45274</v>
      </c>
      <c r="E99" s="82" t="n">
        <v>107</v>
      </c>
      <c r="F99" s="82" t="n">
        <v>17</v>
      </c>
      <c r="G99" s="82" t="n">
        <v>0</v>
      </c>
      <c r="H99" s="86" t="n">
        <v>1.327670944969786e+19</v>
      </c>
      <c r="I99" s="86" t="n"/>
    </row>
    <row r="100">
      <c r="A100" s="103" t="n"/>
      <c r="C100" s="86" t="inlineStr">
        <is>
          <t>False</t>
        </is>
      </c>
      <c r="D100" s="82" t="n">
        <v>45273</v>
      </c>
      <c r="E100" s="82" t="n">
        <v>70</v>
      </c>
      <c r="F100" s="82" t="n">
        <v>18</v>
      </c>
      <c r="G100" s="82" t="n">
        <v>0</v>
      </c>
      <c r="H100" s="86" t="n">
        <v>1.458957694252823e+19</v>
      </c>
      <c r="I100" s="86" t="n"/>
    </row>
    <row r="101">
      <c r="C101" s="86" t="inlineStr">
        <is>
          <t>False</t>
        </is>
      </c>
      <c r="D101" s="82" t="n">
        <v>45272</v>
      </c>
      <c r="E101" s="82" t="n">
        <v>36</v>
      </c>
      <c r="F101" s="82" t="n">
        <v>19</v>
      </c>
      <c r="G101" s="82" t="n">
        <v>0</v>
      </c>
      <c r="H101" s="86" t="n">
        <v>4.267505637323597e+18</v>
      </c>
      <c r="I101" s="86" t="n"/>
    </row>
    <row r="102">
      <c r="C102" s="86" t="inlineStr">
        <is>
          <t>False</t>
        </is>
      </c>
      <c r="D102" s="82" t="n">
        <v>45271</v>
      </c>
      <c r="E102" s="82" t="n">
        <v>49</v>
      </c>
      <c r="F102" s="82" t="n">
        <v>20</v>
      </c>
      <c r="G102" s="82" t="n">
        <v>0</v>
      </c>
      <c r="H102" s="86" t="n">
        <v>4.4317303251325e+18</v>
      </c>
      <c r="I102" s="86" t="n"/>
    </row>
    <row r="103">
      <c r="C103" s="86" t="inlineStr">
        <is>
          <t>False</t>
        </is>
      </c>
      <c r="D103" s="82" t="n">
        <v>45270</v>
      </c>
      <c r="E103" s="82" t="n">
        <v>101</v>
      </c>
      <c r="F103" s="82" t="n">
        <v>21</v>
      </c>
      <c r="G103" s="82" t="n">
        <v>0</v>
      </c>
      <c r="H103" s="86" t="n">
        <v>4.661084037864305e+18</v>
      </c>
      <c r="I103" s="86" t="n"/>
    </row>
    <row r="104">
      <c r="C104" s="86" t="inlineStr">
        <is>
          <t>False</t>
        </is>
      </c>
      <c r="D104" s="82" t="n">
        <v>45269</v>
      </c>
      <c r="E104" s="82" t="n">
        <v>88</v>
      </c>
      <c r="F104" s="82" t="n">
        <v>22</v>
      </c>
      <c r="G104" s="82" t="n">
        <v>0</v>
      </c>
      <c r="H104" s="86" t="n">
        <v>1.615262581185796e+19</v>
      </c>
      <c r="I104" s="86" t="n"/>
    </row>
    <row r="105">
      <c r="C105" s="86" t="inlineStr">
        <is>
          <t>False</t>
        </is>
      </c>
      <c r="D105" s="82" t="n">
        <v>45268</v>
      </c>
      <c r="E105" s="82" t="n">
        <v>89</v>
      </c>
      <c r="F105" s="82" t="n">
        <v>23</v>
      </c>
      <c r="G105" s="82" t="n">
        <v>0</v>
      </c>
      <c r="H105" s="86" t="n">
        <v>1.541136158962439e+19</v>
      </c>
      <c r="I105" s="86" t="n"/>
    </row>
    <row r="106">
      <c r="C106" s="86" t="inlineStr">
        <is>
          <t>False</t>
        </is>
      </c>
      <c r="D106" s="82" t="n">
        <v>45267</v>
      </c>
      <c r="E106" s="82" t="n">
        <v>119</v>
      </c>
      <c r="F106" s="82" t="n">
        <v>24</v>
      </c>
      <c r="G106" s="82" t="n">
        <v>0</v>
      </c>
      <c r="H106" s="86" t="n">
        <v>1.464327359458737e+19</v>
      </c>
      <c r="I106" s="86" t="n"/>
    </row>
    <row r="107">
      <c r="C107" s="86" t="inlineStr">
        <is>
          <t>False</t>
        </is>
      </c>
      <c r="D107" s="82" t="n">
        <v>45266</v>
      </c>
      <c r="E107" s="82" t="n">
        <v>52</v>
      </c>
      <c r="F107" s="82" t="n">
        <v>25</v>
      </c>
      <c r="G107" s="82" t="n">
        <v>0</v>
      </c>
      <c r="H107" s="86" t="n">
        <v>5.132848544592439e+18</v>
      </c>
      <c r="I107" s="86" t="n"/>
    </row>
    <row r="108">
      <c r="C108" s="86" t="inlineStr">
        <is>
          <t>False</t>
        </is>
      </c>
      <c r="D108" s="82" t="n">
        <v>45265</v>
      </c>
      <c r="E108" s="82" t="n">
        <v>22</v>
      </c>
      <c r="F108" s="82" t="n">
        <v>26</v>
      </c>
      <c r="G108" s="82" t="n">
        <v>0</v>
      </c>
      <c r="H108" s="86" t="n">
        <v>3.423960966952172e+18</v>
      </c>
      <c r="I108" s="86" t="n"/>
    </row>
    <row r="109">
      <c r="C109" s="86" t="inlineStr">
        <is>
          <t>False</t>
        </is>
      </c>
      <c r="D109" s="82" t="n">
        <v>45264</v>
      </c>
      <c r="E109" s="82" t="n">
        <v>15</v>
      </c>
      <c r="F109" s="82" t="n">
        <v>27</v>
      </c>
      <c r="G109" s="82" t="n">
        <v>0</v>
      </c>
      <c r="H109" s="86" t="n">
        <v>3.802846313713646e+18</v>
      </c>
      <c r="I109" s="86" t="n"/>
    </row>
    <row r="110">
      <c r="C110" s="86" t="inlineStr">
        <is>
          <t>False</t>
        </is>
      </c>
      <c r="D110" s="82" t="n">
        <v>45263</v>
      </c>
      <c r="E110" s="82" t="n">
        <v>134</v>
      </c>
      <c r="F110" s="82" t="n">
        <v>28</v>
      </c>
      <c r="G110" s="82" t="n">
        <v>0</v>
      </c>
      <c r="H110" s="86" t="n">
        <v>1.664629537484751e+19</v>
      </c>
      <c r="I110" s="86" t="n"/>
    </row>
    <row r="111">
      <c r="C111" s="86" t="inlineStr">
        <is>
          <t>False</t>
        </is>
      </c>
      <c r="D111" s="82" t="n">
        <v>45262</v>
      </c>
      <c r="E111" s="82" t="n">
        <v>130</v>
      </c>
      <c r="F111" s="82" t="n">
        <v>29</v>
      </c>
      <c r="G111" s="82" t="n">
        <v>0</v>
      </c>
      <c r="H111" s="86" t="n">
        <v>1.27057972765032e+19</v>
      </c>
      <c r="I111" s="86" t="n"/>
    </row>
    <row r="112">
      <c r="C112" s="86" t="inlineStr">
        <is>
          <t>False</t>
        </is>
      </c>
      <c r="D112" s="82" t="n">
        <v>45261</v>
      </c>
      <c r="E112" s="82" t="n">
        <v>116</v>
      </c>
      <c r="F112" s="82" t="n">
        <v>30</v>
      </c>
      <c r="G112" s="82" t="n">
        <v>0</v>
      </c>
      <c r="H112" s="86" t="n">
        <v>1.453600925983378e+19</v>
      </c>
      <c r="I112" s="86" t="n"/>
    </row>
    <row r="113">
      <c r="C113" s="86" t="inlineStr">
        <is>
          <t>False</t>
        </is>
      </c>
      <c r="D113" s="82" t="n">
        <v>45260</v>
      </c>
      <c r="E113" s="82" t="n">
        <v>101</v>
      </c>
      <c r="F113" s="82" t="n">
        <v>31</v>
      </c>
      <c r="G113" s="82" t="n">
        <v>0</v>
      </c>
      <c r="H113" s="86" t="n">
        <v>1.912459858043676e+17</v>
      </c>
      <c r="I113" s="86" t="n"/>
    </row>
    <row r="114">
      <c r="C114" s="86" t="inlineStr">
        <is>
          <t>False</t>
        </is>
      </c>
      <c r="D114" s="82" t="n">
        <v>45259</v>
      </c>
      <c r="E114" s="82" t="n">
        <v>60</v>
      </c>
      <c r="F114" s="82" t="n">
        <v>32</v>
      </c>
      <c r="G114" s="82" t="n">
        <v>0</v>
      </c>
      <c r="H114" s="86" t="n">
        <v>4.169389268894878e+18</v>
      </c>
      <c r="I114" s="86" t="n"/>
    </row>
    <row r="115">
      <c r="C115" s="86" t="inlineStr">
        <is>
          <t>False</t>
        </is>
      </c>
      <c r="D115" s="82" t="n">
        <v>45258</v>
      </c>
      <c r="E115" s="82" t="n">
        <v>39</v>
      </c>
      <c r="F115" s="82" t="n">
        <v>33</v>
      </c>
      <c r="G115" s="82" t="n">
        <v>0</v>
      </c>
      <c r="H115" s="86" t="n">
        <v>5.45191224567516e+18</v>
      </c>
      <c r="I115" s="86" t="n"/>
    </row>
    <row r="116">
      <c r="C116" s="86" t="inlineStr">
        <is>
          <t>False</t>
        </is>
      </c>
      <c r="D116" s="82" t="n">
        <v>45257</v>
      </c>
      <c r="E116" s="82" t="n">
        <v>48</v>
      </c>
      <c r="F116" s="82" t="n">
        <v>34</v>
      </c>
      <c r="G116" s="82" t="n">
        <v>0</v>
      </c>
      <c r="H116" s="86" t="n">
        <v>1.298690528365185e+19</v>
      </c>
      <c r="I116" s="86" t="n"/>
    </row>
    <row r="117">
      <c r="C117" s="86" t="inlineStr">
        <is>
          <t>False</t>
        </is>
      </c>
      <c r="D117" s="82" t="n">
        <v>45256</v>
      </c>
      <c r="E117" s="82" t="n">
        <v>114</v>
      </c>
      <c r="F117" s="82" t="n">
        <v>35</v>
      </c>
      <c r="G117" s="82" t="n">
        <v>0</v>
      </c>
      <c r="H117" s="86" t="n">
        <v>1.739648836128804e+19</v>
      </c>
      <c r="I117" s="86" t="n"/>
    </row>
    <row r="118">
      <c r="C118" s="86" t="inlineStr">
        <is>
          <t>False</t>
        </is>
      </c>
      <c r="D118" s="82" t="n">
        <v>45255</v>
      </c>
      <c r="E118" s="82" t="n">
        <v>89</v>
      </c>
      <c r="F118" s="82" t="n">
        <v>36</v>
      </c>
      <c r="G118" s="82" t="n">
        <v>0</v>
      </c>
      <c r="H118" s="86" t="n">
        <v>1.644028270513313e+19</v>
      </c>
      <c r="I118" s="86" t="n"/>
    </row>
    <row r="119">
      <c r="C119" s="86" t="inlineStr">
        <is>
          <t>False</t>
        </is>
      </c>
      <c r="D119" s="82" t="n">
        <v>45254</v>
      </c>
      <c r="E119" s="82" t="n">
        <v>90</v>
      </c>
      <c r="F119" s="82" t="n">
        <v>37</v>
      </c>
      <c r="G119" s="82" t="n">
        <v>0</v>
      </c>
      <c r="H119" s="86" t="n">
        <v>1.656982517824786e+19</v>
      </c>
      <c r="I119" s="86" t="n"/>
    </row>
    <row r="120">
      <c r="C120" s="86" t="inlineStr">
        <is>
          <t>False</t>
        </is>
      </c>
      <c r="D120" s="82" t="n">
        <v>45253</v>
      </c>
      <c r="E120" s="82" t="n">
        <v>99</v>
      </c>
      <c r="F120" s="82" t="n">
        <v>38</v>
      </c>
      <c r="G120" s="82" t="n">
        <v>0</v>
      </c>
      <c r="H120" s="86" t="n">
        <v>9.187477736909394e+16</v>
      </c>
      <c r="I120" s="86" t="n"/>
    </row>
    <row r="121">
      <c r="C121" s="86" t="inlineStr">
        <is>
          <t>False</t>
        </is>
      </c>
      <c r="D121" s="82" t="n">
        <v>45252</v>
      </c>
      <c r="E121" s="82" t="n">
        <v>79</v>
      </c>
      <c r="F121" s="82" t="n">
        <v>39</v>
      </c>
      <c r="G121" s="82" t="n">
        <v>0</v>
      </c>
      <c r="H121" s="86" t="n">
        <v>1.722772895803977e+19</v>
      </c>
      <c r="I121" s="86" t="n"/>
    </row>
    <row r="122">
      <c r="C122" s="86" t="inlineStr">
        <is>
          <t>False</t>
        </is>
      </c>
      <c r="D122" s="82" t="n">
        <v>45251</v>
      </c>
      <c r="E122" s="82" t="n">
        <v>9</v>
      </c>
      <c r="F122" s="82" t="n">
        <v>40</v>
      </c>
      <c r="G122" s="82" t="n">
        <v>0</v>
      </c>
      <c r="H122" s="86" t="n">
        <v>1.733196781706936e+19</v>
      </c>
      <c r="I122" s="86" t="n"/>
    </row>
    <row r="123">
      <c r="C123" s="86" t="inlineStr">
        <is>
          <t>False</t>
        </is>
      </c>
      <c r="D123" s="82" t="n">
        <v>45250</v>
      </c>
      <c r="E123" s="82" t="n">
        <v>47</v>
      </c>
      <c r="F123" s="82" t="n">
        <v>41</v>
      </c>
      <c r="G123" s="82" t="n">
        <v>0</v>
      </c>
      <c r="H123" s="86" t="n">
        <v>3.071744725272313e+18</v>
      </c>
      <c r="I123" s="86" t="n"/>
    </row>
    <row r="124">
      <c r="C124" s="86" t="inlineStr">
        <is>
          <t>False</t>
        </is>
      </c>
      <c r="D124" s="82" t="n">
        <v>45249</v>
      </c>
      <c r="E124" s="82" t="n">
        <v>103</v>
      </c>
      <c r="F124" s="82" t="n">
        <v>42</v>
      </c>
      <c r="G124" s="82" t="n">
        <v>0</v>
      </c>
      <c r="H124" s="86" t="n">
        <v>1.053766339218151e+19</v>
      </c>
      <c r="I124" s="86" t="n"/>
    </row>
    <row r="125">
      <c r="C125" s="86" t="inlineStr">
        <is>
          <t>False</t>
        </is>
      </c>
      <c r="D125" s="82" t="n">
        <v>45248</v>
      </c>
      <c r="E125" s="82" t="n">
        <v>104</v>
      </c>
      <c r="F125" s="82" t="n">
        <v>43</v>
      </c>
      <c r="G125" s="82" t="n">
        <v>0</v>
      </c>
      <c r="H125" s="86" t="n">
        <v>1.405164916107932e+19</v>
      </c>
      <c r="I125" s="86" t="n"/>
    </row>
    <row r="126">
      <c r="C126" s="86" t="inlineStr">
        <is>
          <t>False</t>
        </is>
      </c>
      <c r="D126" s="82" t="n">
        <v>45247</v>
      </c>
      <c r="E126" s="82" t="n">
        <v>118</v>
      </c>
      <c r="F126" s="82" t="n">
        <v>44</v>
      </c>
      <c r="G126" s="82" t="n">
        <v>0</v>
      </c>
      <c r="H126" s="86" t="n">
        <v>1.233104876601858e+19</v>
      </c>
      <c r="I126" s="86" t="n"/>
    </row>
    <row r="127">
      <c r="C127" s="86" t="inlineStr">
        <is>
          <t>False</t>
        </is>
      </c>
      <c r="D127" s="82" t="n">
        <v>45246</v>
      </c>
      <c r="E127" s="82" t="n">
        <v>127</v>
      </c>
      <c r="F127" s="82" t="n">
        <v>45</v>
      </c>
      <c r="G127" s="82" t="n">
        <v>0</v>
      </c>
      <c r="H127" s="86" t="n">
        <v>3.852209886980559e+18</v>
      </c>
      <c r="I127" s="86" t="n"/>
    </row>
    <row r="128">
      <c r="C128" s="86" t="inlineStr">
        <is>
          <t>False</t>
        </is>
      </c>
      <c r="D128" s="82" t="n">
        <v>45245</v>
      </c>
      <c r="E128" s="82" t="n">
        <v>56</v>
      </c>
      <c r="F128" s="82" t="n">
        <v>46</v>
      </c>
      <c r="G128" s="82" t="n">
        <v>0</v>
      </c>
      <c r="H128" s="86" t="n">
        <v>4.942479957665126e+18</v>
      </c>
      <c r="I128" s="86" t="n"/>
    </row>
    <row r="129">
      <c r="C129" s="86" t="inlineStr">
        <is>
          <t>False</t>
        </is>
      </c>
      <c r="D129" s="82" t="n">
        <v>45244</v>
      </c>
      <c r="E129" s="82" t="n">
        <v>30</v>
      </c>
      <c r="F129" s="82" t="n">
        <v>47</v>
      </c>
      <c r="G129" s="82" t="n">
        <v>0</v>
      </c>
      <c r="H129" s="86" t="n">
        <v>1.553576757873168e+16</v>
      </c>
      <c r="I129" s="86" t="n"/>
    </row>
    <row r="130">
      <c r="C130" s="86" t="inlineStr">
        <is>
          <t>False</t>
        </is>
      </c>
      <c r="D130" s="82" t="n">
        <v>45243</v>
      </c>
      <c r="E130" s="82" t="n">
        <v>44</v>
      </c>
      <c r="F130" s="82" t="n">
        <v>48</v>
      </c>
      <c r="G130" s="82" t="n">
        <v>0</v>
      </c>
      <c r="H130" s="86" t="n">
        <v>5.720499271156759e+18</v>
      </c>
      <c r="I130" s="86" t="n"/>
    </row>
    <row r="131">
      <c r="C131" s="86" t="inlineStr">
        <is>
          <t>False</t>
        </is>
      </c>
      <c r="D131" s="82" t="n">
        <v>45242</v>
      </c>
      <c r="E131" s="82" t="n">
        <v>109</v>
      </c>
      <c r="F131" s="82" t="n">
        <v>49</v>
      </c>
      <c r="G131" s="82" t="n">
        <v>0</v>
      </c>
      <c r="H131" s="86" t="n">
        <v>1.531632958933193e+19</v>
      </c>
      <c r="I131" s="86" t="n"/>
    </row>
    <row r="132">
      <c r="C132" s="86" t="inlineStr">
        <is>
          <t>False</t>
        </is>
      </c>
      <c r="D132" s="82" t="n">
        <v>45241</v>
      </c>
      <c r="E132" s="82" t="n">
        <v>91</v>
      </c>
      <c r="F132" s="82" t="n">
        <v>50</v>
      </c>
      <c r="G132" s="82" t="n">
        <v>0</v>
      </c>
      <c r="H132" s="86" t="n">
        <v>1.093446885269164e+19</v>
      </c>
      <c r="I132" s="86" t="n"/>
    </row>
    <row r="133">
      <c r="C133" s="86" t="inlineStr">
        <is>
          <t>False</t>
        </is>
      </c>
      <c r="D133" s="82" t="n">
        <v>45240</v>
      </c>
      <c r="E133" s="82" t="n">
        <v>82</v>
      </c>
      <c r="F133" s="82" t="n">
        <v>51</v>
      </c>
      <c r="G133" s="82" t="n">
        <v>0</v>
      </c>
      <c r="H133" s="86" t="n">
        <v>1.421233253859669e+19</v>
      </c>
      <c r="I133" s="86" t="n"/>
    </row>
    <row r="134">
      <c r="C134" s="86" t="inlineStr">
        <is>
          <t>False</t>
        </is>
      </c>
      <c r="D134" s="82" t="n">
        <v>45239</v>
      </c>
      <c r="E134" s="82" t="n">
        <v>131</v>
      </c>
      <c r="F134" s="82" t="n">
        <v>52</v>
      </c>
      <c r="G134" s="82" t="n">
        <v>0</v>
      </c>
      <c r="H134" s="86" t="n">
        <v>2.287964886504619e+18</v>
      </c>
      <c r="I134" s="86" t="n"/>
    </row>
    <row r="135">
      <c r="C135" s="86" t="inlineStr">
        <is>
          <t>False</t>
        </is>
      </c>
      <c r="D135" s="82" t="n">
        <v>45238</v>
      </c>
      <c r="E135" s="82" t="n">
        <v>44</v>
      </c>
      <c r="F135" s="82" t="n">
        <v>53</v>
      </c>
      <c r="G135" s="82" t="n">
        <v>0</v>
      </c>
      <c r="H135" s="86" t="n">
        <v>6.12526994816858e+18</v>
      </c>
      <c r="I135" s="86" t="n"/>
    </row>
    <row r="136">
      <c r="C136" s="86" t="inlineStr">
        <is>
          <t>False</t>
        </is>
      </c>
      <c r="D136" s="82" t="n">
        <v>45237</v>
      </c>
      <c r="E136" s="82" t="n">
        <v>17</v>
      </c>
      <c r="F136" s="82" t="n">
        <v>54</v>
      </c>
      <c r="G136" s="82" t="n">
        <v>0</v>
      </c>
      <c r="H136" s="86" t="n">
        <v>4.324970926346238e+17</v>
      </c>
      <c r="I136" s="86" t="n"/>
    </row>
    <row r="137">
      <c r="C137" s="86" t="inlineStr">
        <is>
          <t>False</t>
        </is>
      </c>
      <c r="D137" s="82" t="n">
        <v>45236</v>
      </c>
      <c r="E137" s="82" t="n">
        <v>47</v>
      </c>
      <c r="F137" s="82" t="n">
        <v>55</v>
      </c>
      <c r="G137" s="82" t="n">
        <v>0</v>
      </c>
      <c r="H137" s="86" t="n">
        <v>3.012290028123272e+18</v>
      </c>
      <c r="I137" s="86" t="n"/>
    </row>
    <row r="138">
      <c r="C138" s="86" t="inlineStr">
        <is>
          <t>False</t>
        </is>
      </c>
      <c r="D138" s="82" t="n">
        <v>45235</v>
      </c>
      <c r="E138" s="82" t="n">
        <v>117</v>
      </c>
      <c r="F138" s="82" t="n">
        <v>56</v>
      </c>
      <c r="G138" s="82" t="n">
        <v>0</v>
      </c>
      <c r="H138" s="86" t="n">
        <v>1.714047713885447e+19</v>
      </c>
      <c r="I138" s="86" t="n"/>
    </row>
    <row r="139">
      <c r="C139" s="86" t="inlineStr">
        <is>
          <t>False</t>
        </is>
      </c>
      <c r="D139" s="82" t="n">
        <v>45234</v>
      </c>
      <c r="E139" s="82" t="n">
        <v>87</v>
      </c>
      <c r="F139" s="82" t="n">
        <v>57</v>
      </c>
      <c r="G139" s="82" t="n">
        <v>0</v>
      </c>
      <c r="H139" s="86" t="n">
        <v>3.714241111501912e+18</v>
      </c>
      <c r="I139" s="86" t="n"/>
    </row>
    <row r="140">
      <c r="C140" s="86" t="inlineStr">
        <is>
          <t>False</t>
        </is>
      </c>
      <c r="D140" s="82" t="n">
        <v>45233</v>
      </c>
      <c r="E140" s="82" t="n">
        <v>91</v>
      </c>
      <c r="F140" s="82" t="n">
        <v>58</v>
      </c>
      <c r="G140" s="82" t="n">
        <v>0</v>
      </c>
      <c r="H140" s="86" t="n">
        <v>1.247954194515389e+19</v>
      </c>
      <c r="I140" s="86" t="n"/>
    </row>
    <row r="141">
      <c r="C141" s="86" t="inlineStr">
        <is>
          <t>False</t>
        </is>
      </c>
      <c r="D141" s="82" t="n">
        <v>45232</v>
      </c>
      <c r="E141" s="82" t="n">
        <v>89</v>
      </c>
      <c r="F141" s="82" t="n">
        <v>59</v>
      </c>
      <c r="G141" s="82" t="n">
        <v>0</v>
      </c>
      <c r="H141" s="86" t="n">
        <v>7.68800392977471e+18</v>
      </c>
      <c r="I141" s="86" t="n"/>
    </row>
    <row r="142">
      <c r="C142" s="86" t="inlineStr">
        <is>
          <t>False</t>
        </is>
      </c>
      <c r="D142" s="82" t="n">
        <v>45231</v>
      </c>
      <c r="E142" s="82" t="n">
        <v>73</v>
      </c>
      <c r="F142" s="82" t="n">
        <v>60</v>
      </c>
      <c r="G142" s="82" t="n">
        <v>0</v>
      </c>
      <c r="H142" s="86" t="n">
        <v>1.503138729323332e+19</v>
      </c>
      <c r="I142" s="86" t="n"/>
    </row>
    <row r="143">
      <c r="C143" s="86" t="inlineStr">
        <is>
          <t>False</t>
        </is>
      </c>
      <c r="D143" s="82" t="n">
        <v>45230</v>
      </c>
      <c r="E143" s="82" t="n">
        <v>23</v>
      </c>
      <c r="F143" s="82" t="n">
        <v>61</v>
      </c>
      <c r="G143" s="82" t="n">
        <v>0</v>
      </c>
      <c r="H143" s="86" t="n">
        <v>4.991402319044946e+18</v>
      </c>
      <c r="I143" s="86" t="n"/>
    </row>
    <row r="144">
      <c r="C144" s="86" t="inlineStr">
        <is>
          <t>False</t>
        </is>
      </c>
      <c r="D144" s="82" t="n">
        <v>45229</v>
      </c>
      <c r="E144" s="82" t="n">
        <v>21</v>
      </c>
      <c r="F144" s="82" t="n">
        <v>62</v>
      </c>
      <c r="G144" s="82" t="n">
        <v>0</v>
      </c>
      <c r="H144" s="86" t="n">
        <v>1.734390787142652e+19</v>
      </c>
      <c r="I144" s="86" t="n"/>
    </row>
    <row r="145">
      <c r="C145" s="86" t="inlineStr">
        <is>
          <t>False</t>
        </is>
      </c>
      <c r="D145" s="82" t="n">
        <v>45228</v>
      </c>
      <c r="E145" s="82" t="n">
        <v>125</v>
      </c>
      <c r="F145" s="82" t="n">
        <v>63</v>
      </c>
      <c r="G145" s="82" t="n">
        <v>0</v>
      </c>
      <c r="H145" s="86" t="n">
        <v>3.556372345516524e+18</v>
      </c>
      <c r="I145" s="86" t="n"/>
    </row>
    <row r="146">
      <c r="C146" s="86" t="inlineStr">
        <is>
          <t>False</t>
        </is>
      </c>
      <c r="D146" s="82" t="n">
        <v>45227</v>
      </c>
      <c r="E146" s="82" t="n">
        <v>91</v>
      </c>
      <c r="F146" s="82" t="n">
        <v>64</v>
      </c>
      <c r="G146" s="82" t="n">
        <v>0</v>
      </c>
      <c r="H146" s="86" t="n">
        <v>1.621382166608456e+19</v>
      </c>
      <c r="I146" s="86" t="n"/>
    </row>
    <row r="147">
      <c r="C147" s="86" t="inlineStr">
        <is>
          <t>False</t>
        </is>
      </c>
      <c r="D147" s="82" t="n">
        <v>45226</v>
      </c>
      <c r="E147" s="82" t="n">
        <v>103</v>
      </c>
      <c r="F147" s="82" t="n">
        <v>65</v>
      </c>
      <c r="G147" s="82" t="n">
        <v>0</v>
      </c>
      <c r="H147" s="86" t="n">
        <v>6.608518746678975e+18</v>
      </c>
      <c r="I147" s="86" t="n"/>
    </row>
    <row r="148">
      <c r="C148" s="86" t="inlineStr">
        <is>
          <t>False</t>
        </is>
      </c>
      <c r="D148" s="82" t="n">
        <v>45225</v>
      </c>
      <c r="E148" s="82" t="n">
        <v>112</v>
      </c>
      <c r="F148" s="82" t="n">
        <v>66</v>
      </c>
      <c r="G148" s="82" t="n">
        <v>0</v>
      </c>
      <c r="H148" s="86" t="n">
        <v>1.854678028656353e+18</v>
      </c>
      <c r="I148" s="86" t="n"/>
    </row>
    <row r="149">
      <c r="C149" s="86" t="inlineStr">
        <is>
          <t>False</t>
        </is>
      </c>
      <c r="D149" s="82" t="n">
        <v>45224</v>
      </c>
      <c r="E149" s="82" t="n">
        <v>72</v>
      </c>
      <c r="F149" s="82" t="n">
        <v>67</v>
      </c>
      <c r="G149" s="82" t="n">
        <v>0</v>
      </c>
      <c r="H149" s="86" t="n">
        <v>8.467561111790487e+18</v>
      </c>
      <c r="I149" s="86" t="n"/>
    </row>
    <row r="150">
      <c r="C150" s="86" t="inlineStr">
        <is>
          <t>False</t>
        </is>
      </c>
      <c r="D150" s="82" t="n">
        <v>45223</v>
      </c>
      <c r="E150" s="82" t="n">
        <v>50</v>
      </c>
      <c r="F150" s="82" t="n">
        <v>68</v>
      </c>
      <c r="G150" s="82" t="n">
        <v>0</v>
      </c>
      <c r="H150" s="86" t="n">
        <v>6.92152075464462e+18</v>
      </c>
      <c r="I150" s="86" t="n"/>
    </row>
    <row r="151">
      <c r="C151" s="86" t="inlineStr">
        <is>
          <t>False</t>
        </is>
      </c>
      <c r="D151" s="82" t="n">
        <v>45222</v>
      </c>
      <c r="E151" s="82" t="n">
        <v>16</v>
      </c>
      <c r="F151" s="82" t="n">
        <v>69</v>
      </c>
      <c r="G151" s="82" t="n">
        <v>0</v>
      </c>
      <c r="H151" s="86" t="n">
        <v>9.24865700721321e+18</v>
      </c>
      <c r="I151" s="86" t="n"/>
    </row>
    <row r="152">
      <c r="C152" s="86" t="inlineStr">
        <is>
          <t>False</t>
        </is>
      </c>
      <c r="D152" s="82" t="n">
        <v>45221</v>
      </c>
      <c r="E152" s="82" t="n">
        <v>107</v>
      </c>
      <c r="F152" s="82" t="n">
        <v>70</v>
      </c>
      <c r="G152" s="82" t="n">
        <v>0</v>
      </c>
      <c r="H152" s="86" t="n">
        <v>1.724125557044222e+19</v>
      </c>
      <c r="I152" s="86" t="n"/>
    </row>
    <row r="153">
      <c r="C153" s="86" t="inlineStr">
        <is>
          <t>False</t>
        </is>
      </c>
      <c r="D153" s="82" t="n">
        <v>45220</v>
      </c>
      <c r="E153" s="82" t="n">
        <v>93</v>
      </c>
      <c r="F153" s="82" t="n">
        <v>71</v>
      </c>
      <c r="G153" s="82" t="n">
        <v>0</v>
      </c>
      <c r="H153" s="86" t="n">
        <v>9.214872454185684e+18</v>
      </c>
      <c r="I153" s="86" t="n"/>
    </row>
    <row r="154">
      <c r="C154" s="86" t="inlineStr">
        <is>
          <t>False</t>
        </is>
      </c>
      <c r="D154" s="82" t="n">
        <v>45219</v>
      </c>
      <c r="E154" s="82" t="n">
        <v>85</v>
      </c>
      <c r="F154" s="82" t="n">
        <v>72</v>
      </c>
      <c r="G154" s="82" t="n">
        <v>0</v>
      </c>
      <c r="H154" s="86" t="n">
        <v>1.674675334562314e+19</v>
      </c>
      <c r="I154" s="86" t="n"/>
    </row>
    <row r="155">
      <c r="C155" s="86" t="inlineStr">
        <is>
          <t>False</t>
        </is>
      </c>
      <c r="D155" s="82" t="n">
        <v>45218</v>
      </c>
      <c r="E155" s="82" t="n">
        <v>124</v>
      </c>
      <c r="F155" s="82" t="n">
        <v>73</v>
      </c>
      <c r="G155" s="82" t="n">
        <v>0</v>
      </c>
      <c r="H155" s="86" t="n">
        <v>5.42597133200756e+18</v>
      </c>
      <c r="I155" s="86" t="n"/>
    </row>
    <row r="156">
      <c r="C156" s="86" t="inlineStr">
        <is>
          <t>False</t>
        </is>
      </c>
      <c r="D156" s="82" t="n">
        <v>45217</v>
      </c>
      <c r="E156" s="82" t="n">
        <v>75</v>
      </c>
      <c r="F156" s="82" t="n">
        <v>74</v>
      </c>
      <c r="G156" s="82" t="n">
        <v>0</v>
      </c>
      <c r="H156" s="86" t="n">
        <v>3.486812854903784e+18</v>
      </c>
      <c r="I156" s="86" t="n"/>
    </row>
    <row r="157">
      <c r="C157" s="86" t="inlineStr">
        <is>
          <t>False</t>
        </is>
      </c>
      <c r="D157" s="82" t="n">
        <v>45216</v>
      </c>
      <c r="E157" s="82" t="n">
        <v>21</v>
      </c>
      <c r="F157" s="82" t="n">
        <v>75</v>
      </c>
      <c r="G157" s="82" t="n">
        <v>0</v>
      </c>
      <c r="H157" s="86" t="n">
        <v>3.176331142167764e+18</v>
      </c>
      <c r="I157" s="86" t="n"/>
    </row>
    <row r="158">
      <c r="C158" s="86" t="inlineStr">
        <is>
          <t>False</t>
        </is>
      </c>
      <c r="D158" s="82" t="n">
        <v>45215</v>
      </c>
      <c r="E158" s="82" t="n">
        <v>43</v>
      </c>
      <c r="F158" s="82" t="n">
        <v>76</v>
      </c>
      <c r="G158" s="82" t="n">
        <v>0</v>
      </c>
      <c r="H158" s="86" t="n">
        <v>2.102065209737991e+18</v>
      </c>
      <c r="I158" s="86" t="n"/>
    </row>
    <row r="159">
      <c r="C159" s="86" t="inlineStr">
        <is>
          <t>False</t>
        </is>
      </c>
      <c r="D159" s="82" t="n">
        <v>45214</v>
      </c>
      <c r="E159" s="82" t="n">
        <v>113</v>
      </c>
      <c r="F159" s="82" t="n">
        <v>77</v>
      </c>
      <c r="G159" s="82" t="n">
        <v>0</v>
      </c>
      <c r="H159" s="86" t="n">
        <v>1.117374931332766e+19</v>
      </c>
      <c r="I159" s="86" t="n"/>
    </row>
    <row r="160">
      <c r="C160" s="86" t="inlineStr">
        <is>
          <t>False</t>
        </is>
      </c>
      <c r="D160" s="82" t="n">
        <v>45213</v>
      </c>
      <c r="E160" s="82" t="n">
        <v>97</v>
      </c>
      <c r="F160" s="82" t="n">
        <v>78</v>
      </c>
      <c r="G160" s="82" t="n">
        <v>0</v>
      </c>
      <c r="H160" s="86" t="n">
        <v>5.236348230739869e+17</v>
      </c>
      <c r="I160" s="86" t="n"/>
    </row>
    <row r="161">
      <c r="C161" s="86" t="inlineStr">
        <is>
          <t>False</t>
        </is>
      </c>
      <c r="D161" s="82" t="n">
        <v>45212</v>
      </c>
      <c r="E161" s="82" t="n">
        <v>78</v>
      </c>
      <c r="F161" s="82" t="n">
        <v>79</v>
      </c>
      <c r="G161" s="82" t="n">
        <v>0</v>
      </c>
      <c r="H161" s="86" t="n">
        <v>1.966532225617842e+18</v>
      </c>
      <c r="I161" s="86" t="n"/>
    </row>
    <row r="162">
      <c r="C162" s="86" t="inlineStr">
        <is>
          <t>False</t>
        </is>
      </c>
      <c r="D162" s="82" t="n">
        <v>45211</v>
      </c>
      <c r="E162" s="82" t="n">
        <v>123</v>
      </c>
      <c r="F162" s="82" t="n">
        <v>80</v>
      </c>
      <c r="G162" s="82" t="n">
        <v>0</v>
      </c>
      <c r="H162" s="86" t="n">
        <v>2.696047213164731e+18</v>
      </c>
      <c r="I162" s="86" t="n"/>
    </row>
    <row r="163">
      <c r="C163" s="86" t="inlineStr">
        <is>
          <t>False</t>
        </is>
      </c>
      <c r="D163" s="82" t="n">
        <v>45210</v>
      </c>
      <c r="E163" s="82" t="n">
        <v>54</v>
      </c>
      <c r="F163" s="82" t="n">
        <v>81</v>
      </c>
      <c r="G163" s="82" t="n">
        <v>0</v>
      </c>
      <c r="H163" s="86" t="n">
        <v>9.868812153196763e+18</v>
      </c>
      <c r="I163" s="86" t="n"/>
    </row>
    <row r="164">
      <c r="C164" s="86" t="inlineStr">
        <is>
          <t>False</t>
        </is>
      </c>
      <c r="D164" s="82" t="n">
        <v>45209</v>
      </c>
      <c r="E164" s="82" t="n">
        <v>10</v>
      </c>
      <c r="F164" s="82" t="n">
        <v>82</v>
      </c>
      <c r="G164" s="82" t="n">
        <v>0</v>
      </c>
      <c r="H164" s="86" t="n">
        <v>1.293304173750103e+19</v>
      </c>
      <c r="I164" s="86" t="n"/>
    </row>
    <row r="165">
      <c r="C165" s="86" t="inlineStr">
        <is>
          <t>False</t>
        </is>
      </c>
      <c r="D165" s="82" t="n">
        <v>45208</v>
      </c>
      <c r="E165" s="82" t="n">
        <v>46</v>
      </c>
      <c r="F165" s="82" t="n">
        <v>83</v>
      </c>
      <c r="G165" s="82" t="n">
        <v>0</v>
      </c>
      <c r="H165" s="86" t="n">
        <v>9.813000735713731e+18</v>
      </c>
      <c r="I165" s="86" t="n"/>
    </row>
    <row r="166">
      <c r="C166" s="86" t="inlineStr">
        <is>
          <t>False</t>
        </is>
      </c>
      <c r="D166" s="82" t="n">
        <v>45207</v>
      </c>
      <c r="E166" s="82" t="n">
        <v>132</v>
      </c>
      <c r="F166" s="82" t="n">
        <v>84</v>
      </c>
      <c r="G166" s="82" t="n">
        <v>0</v>
      </c>
      <c r="H166" s="86" t="n">
        <v>7.654586098989903e+18</v>
      </c>
      <c r="I166" s="86" t="n"/>
    </row>
    <row r="167">
      <c r="C167" s="86" t="inlineStr">
        <is>
          <t>False</t>
        </is>
      </c>
      <c r="D167" s="82" t="n">
        <v>45206</v>
      </c>
      <c r="E167" s="82" t="n">
        <v>96</v>
      </c>
      <c r="F167" s="82" t="n">
        <v>85</v>
      </c>
      <c r="G167" s="82" t="n">
        <v>0</v>
      </c>
      <c r="H167" s="86" t="n">
        <v>1.207473130154634e+19</v>
      </c>
      <c r="I167" s="86" t="n"/>
    </row>
    <row r="168">
      <c r="C168" s="86" t="inlineStr">
        <is>
          <t>False</t>
        </is>
      </c>
      <c r="D168" s="82" t="n">
        <v>45205</v>
      </c>
      <c r="E168" s="82" t="n">
        <v>93</v>
      </c>
      <c r="F168" s="82" t="n">
        <v>86</v>
      </c>
      <c r="G168" s="82" t="n">
        <v>0</v>
      </c>
      <c r="H168" s="86" t="n">
        <v>5.977625627206082e+18</v>
      </c>
      <c r="I168" s="86" t="n"/>
    </row>
    <row r="169">
      <c r="C169" s="86" t="inlineStr">
        <is>
          <t>False</t>
        </is>
      </c>
      <c r="D169" s="82" t="n">
        <v>45204</v>
      </c>
      <c r="E169" s="82" t="n">
        <v>116</v>
      </c>
      <c r="F169" s="82" t="n">
        <v>87</v>
      </c>
      <c r="G169" s="82" t="n">
        <v>0</v>
      </c>
      <c r="H169" s="86" t="n">
        <v>1.063090795830895e+19</v>
      </c>
      <c r="I169" s="86" t="n"/>
    </row>
    <row r="170">
      <c r="C170" s="86" t="inlineStr">
        <is>
          <t>False</t>
        </is>
      </c>
      <c r="D170" s="82" t="n">
        <v>45203</v>
      </c>
      <c r="E170" s="82" t="n">
        <v>52</v>
      </c>
      <c r="F170" s="82" t="n">
        <v>88</v>
      </c>
      <c r="G170" s="82" t="n">
        <v>0</v>
      </c>
      <c r="H170" s="86" t="n">
        <v>1.09117214963574e+19</v>
      </c>
      <c r="I170" s="86" t="n"/>
    </row>
    <row r="171">
      <c r="C171" s="86" t="inlineStr">
        <is>
          <t>False</t>
        </is>
      </c>
      <c r="D171" s="82" t="n">
        <v>45202</v>
      </c>
      <c r="E171" s="82" t="n">
        <v>35</v>
      </c>
      <c r="F171" s="82" t="n">
        <v>89</v>
      </c>
      <c r="G171" s="82" t="n">
        <v>0</v>
      </c>
      <c r="H171" s="86" t="n">
        <v>1.726210949647529e+19</v>
      </c>
      <c r="I171" s="86" t="n"/>
    </row>
    <row r="172">
      <c r="C172" s="86" t="inlineStr">
        <is>
          <t>False</t>
        </is>
      </c>
      <c r="D172" s="82" t="n">
        <v>45201</v>
      </c>
      <c r="E172" s="82" t="n">
        <v>20</v>
      </c>
      <c r="F172" s="82" t="n">
        <v>90</v>
      </c>
      <c r="G172" s="82" t="n">
        <v>0</v>
      </c>
      <c r="H172" s="86" t="n">
        <v>1.27206463989688e+19</v>
      </c>
      <c r="I172" s="86" t="n"/>
    </row>
    <row r="173">
      <c r="C173" s="86" t="inlineStr">
        <is>
          <t>False</t>
        </is>
      </c>
      <c r="D173" s="82" t="n">
        <v>45200</v>
      </c>
      <c r="E173" s="82" t="n">
        <v>136</v>
      </c>
      <c r="F173" s="82" t="n">
        <v>91</v>
      </c>
      <c r="G173" s="82" t="n">
        <v>0</v>
      </c>
      <c r="H173" s="86" t="n">
        <v>1.697023426934487e+19</v>
      </c>
      <c r="I173" s="86" t="n"/>
    </row>
    <row r="174">
      <c r="C174" s="86" t="inlineStr">
        <is>
          <t>False</t>
        </is>
      </c>
      <c r="D174" s="82" t="n">
        <v>45199</v>
      </c>
      <c r="E174" s="82" t="n">
        <v>134</v>
      </c>
      <c r="F174" s="82" t="n">
        <v>92</v>
      </c>
      <c r="G174" s="82" t="n">
        <v>0</v>
      </c>
      <c r="H174" s="86" t="n">
        <v>1.563912867613058e+19</v>
      </c>
      <c r="I174" s="86" t="n"/>
    </row>
    <row r="175">
      <c r="C175" s="86" t="inlineStr">
        <is>
          <t>False</t>
        </is>
      </c>
      <c r="D175" s="82" t="n">
        <v>45198</v>
      </c>
      <c r="E175" s="82" t="n">
        <v>100</v>
      </c>
      <c r="F175" s="82" t="n">
        <v>93</v>
      </c>
      <c r="G175" s="82" t="n">
        <v>0</v>
      </c>
      <c r="H175" s="86" t="n">
        <v>1.363724935027341e+19</v>
      </c>
      <c r="I175" s="86" t="n"/>
    </row>
    <row r="176">
      <c r="C176" s="86" t="inlineStr">
        <is>
          <t>False</t>
        </is>
      </c>
      <c r="D176" s="82" t="n">
        <v>45197</v>
      </c>
      <c r="E176" s="82" t="n">
        <v>92</v>
      </c>
      <c r="F176" s="82" t="n">
        <v>94</v>
      </c>
      <c r="G176" s="82" t="n">
        <v>0</v>
      </c>
      <c r="H176" s="86" t="n">
        <v>1.038874476348291e+19</v>
      </c>
      <c r="I176" s="86" t="n"/>
    </row>
    <row r="177">
      <c r="C177" s="86" t="inlineStr">
        <is>
          <t>False</t>
        </is>
      </c>
      <c r="D177" s="82" t="n">
        <v>45196</v>
      </c>
      <c r="E177" s="82" t="n">
        <v>63</v>
      </c>
      <c r="F177" s="82" t="n">
        <v>95</v>
      </c>
      <c r="G177" s="82" t="n">
        <v>0</v>
      </c>
      <c r="H177" s="86" t="n">
        <v>2.182535214896469e+18</v>
      </c>
      <c r="I177" s="86" t="n"/>
    </row>
    <row r="178">
      <c r="C178" s="86" t="inlineStr">
        <is>
          <t>False</t>
        </is>
      </c>
      <c r="D178" s="82" t="n">
        <v>45195</v>
      </c>
      <c r="E178" s="82" t="n">
        <v>41</v>
      </c>
      <c r="F178" s="82" t="n">
        <v>96</v>
      </c>
      <c r="G178" s="82" t="n">
        <v>0</v>
      </c>
      <c r="H178" s="86" t="n">
        <v>1.479543609467023e+19</v>
      </c>
      <c r="I178" s="86" t="n"/>
    </row>
    <row r="179">
      <c r="C179" s="86" t="inlineStr">
        <is>
          <t>False</t>
        </is>
      </c>
      <c r="D179" s="82" t="n">
        <v>45194</v>
      </c>
      <c r="E179" s="82" t="n">
        <v>43</v>
      </c>
      <c r="F179" s="82" t="n">
        <v>97</v>
      </c>
      <c r="G179" s="82" t="n">
        <v>0</v>
      </c>
      <c r="H179" s="86" t="n">
        <v>3.235209557651451e+18</v>
      </c>
      <c r="I179" s="86" t="n"/>
    </row>
    <row r="180">
      <c r="C180" s="86" t="inlineStr">
        <is>
          <t>False</t>
        </is>
      </c>
      <c r="D180" s="82" t="n">
        <v>45193</v>
      </c>
      <c r="E180" s="82" t="n">
        <v>125</v>
      </c>
      <c r="F180" s="82" t="n">
        <v>98</v>
      </c>
      <c r="G180" s="82" t="n">
        <v>0</v>
      </c>
      <c r="H180" s="86" t="n">
        <v>9.268203888923445e+18</v>
      </c>
      <c r="I180" s="86" t="n"/>
    </row>
    <row r="181">
      <c r="C181" s="86" t="inlineStr">
        <is>
          <t>False</t>
        </is>
      </c>
      <c r="D181" s="82" t="n">
        <v>45192</v>
      </c>
      <c r="E181" s="82" t="n">
        <v>126</v>
      </c>
      <c r="F181" s="82" t="n">
        <v>99</v>
      </c>
      <c r="G181" s="82" t="n">
        <v>0</v>
      </c>
      <c r="H181" s="86" t="n">
        <v>1.707477180760637e+19</v>
      </c>
      <c r="I181" s="86" t="n"/>
    </row>
    <row r="182">
      <c r="C182" s="86" t="inlineStr">
        <is>
          <t>False</t>
        </is>
      </c>
      <c r="D182" s="82" t="n">
        <v>45191</v>
      </c>
      <c r="E182" s="82" t="n">
        <v>97</v>
      </c>
      <c r="F182" s="82" t="n">
        <v>100</v>
      </c>
      <c r="G182" s="82" t="n">
        <v>0</v>
      </c>
      <c r="H182" s="86" t="n">
        <v>3.420762717001658e+18</v>
      </c>
      <c r="I182" s="86" t="n"/>
    </row>
    <row r="183">
      <c r="C183" s="86" t="inlineStr">
        <is>
          <t>False</t>
        </is>
      </c>
      <c r="D183" s="82" t="n">
        <v>45190</v>
      </c>
      <c r="E183" s="82" t="n">
        <v>114</v>
      </c>
      <c r="F183" s="82" t="n">
        <v>101</v>
      </c>
      <c r="G183" s="82" t="n">
        <v>0</v>
      </c>
      <c r="H183" s="86" t="n">
        <v>1.463277813610856e+19</v>
      </c>
      <c r="I183" s="86" t="n"/>
    </row>
    <row r="184">
      <c r="C184" s="86" t="inlineStr">
        <is>
          <t>False</t>
        </is>
      </c>
      <c r="D184" s="82" t="n">
        <v>45189</v>
      </c>
      <c r="E184" s="82" t="n">
        <v>88</v>
      </c>
      <c r="F184" s="82" t="n">
        <v>102</v>
      </c>
      <c r="G184" s="82" t="n">
        <v>0</v>
      </c>
      <c r="H184" s="86" t="n">
        <v>9.822790356592959e+18</v>
      </c>
      <c r="I184" s="86" t="n"/>
    </row>
    <row r="185">
      <c r="C185" s="86" t="inlineStr">
        <is>
          <t>False</t>
        </is>
      </c>
      <c r="D185" s="82" t="n">
        <v>45188</v>
      </c>
      <c r="E185" s="82" t="n">
        <v>13</v>
      </c>
      <c r="F185" s="82" t="n">
        <v>103</v>
      </c>
      <c r="G185" s="82" t="n">
        <v>0</v>
      </c>
      <c r="H185" s="86" t="n">
        <v>2.662038524695841e+18</v>
      </c>
      <c r="I185" s="86" t="n"/>
    </row>
    <row r="186">
      <c r="C186" s="86" t="inlineStr">
        <is>
          <t>False</t>
        </is>
      </c>
      <c r="D186" s="82" t="n">
        <v>45187</v>
      </c>
      <c r="E186" s="82" t="n">
        <v>24</v>
      </c>
      <c r="F186" s="82" t="n">
        <v>104</v>
      </c>
      <c r="G186" s="82" t="n">
        <v>0</v>
      </c>
      <c r="H186" s="86" t="n">
        <v>7.195413389977961e+18</v>
      </c>
      <c r="I186" s="86" t="n"/>
    </row>
    <row r="187">
      <c r="C187" s="86" t="inlineStr">
        <is>
          <t>False</t>
        </is>
      </c>
      <c r="D187" s="82" t="n">
        <v>45186</v>
      </c>
      <c r="E187" s="82" t="n">
        <v>127</v>
      </c>
      <c r="F187" s="82" t="n">
        <v>105</v>
      </c>
      <c r="G187" s="82" t="n">
        <v>0</v>
      </c>
      <c r="H187" s="86" t="n">
        <v>3.193027609945034e+18</v>
      </c>
      <c r="I187" s="86" t="n"/>
    </row>
    <row r="188">
      <c r="C188" s="86" t="inlineStr">
        <is>
          <t>False</t>
        </is>
      </c>
      <c r="D188" s="82" t="n">
        <v>45185</v>
      </c>
      <c r="E188" s="82" t="n">
        <v>96</v>
      </c>
      <c r="F188" s="82" t="n">
        <v>106</v>
      </c>
      <c r="G188" s="82" t="n">
        <v>0</v>
      </c>
      <c r="H188" s="86" t="n">
        <v>1.574271823370108e+18</v>
      </c>
      <c r="I188" s="86" t="n"/>
    </row>
    <row r="189">
      <c r="C189" s="86" t="inlineStr">
        <is>
          <t>False</t>
        </is>
      </c>
      <c r="D189" s="82" t="n">
        <v>45184</v>
      </c>
      <c r="E189" s="82" t="n">
        <v>125</v>
      </c>
      <c r="F189" s="82" t="n">
        <v>107</v>
      </c>
      <c r="G189" s="82" t="n">
        <v>0</v>
      </c>
      <c r="H189" s="86" t="n">
        <v>1.415347242849862e+19</v>
      </c>
      <c r="I189" s="86" t="n"/>
    </row>
    <row r="190">
      <c r="C190" s="86" t="inlineStr">
        <is>
          <t>False</t>
        </is>
      </c>
      <c r="D190" s="82" t="n">
        <v>45183</v>
      </c>
      <c r="E190" s="82" t="n">
        <v>101</v>
      </c>
      <c r="F190" s="82" t="n">
        <v>108</v>
      </c>
      <c r="G190" s="82" t="n">
        <v>0</v>
      </c>
      <c r="H190" s="86" t="n">
        <v>1.558030368114394e+18</v>
      </c>
      <c r="I190" s="86" t="n"/>
    </row>
    <row r="191">
      <c r="C191" s="86" t="inlineStr">
        <is>
          <t>False</t>
        </is>
      </c>
      <c r="D191" s="82" t="n">
        <v>45182</v>
      </c>
      <c r="E191" s="82" t="n">
        <v>81</v>
      </c>
      <c r="F191" s="82" t="n">
        <v>109</v>
      </c>
      <c r="G191" s="82" t="n">
        <v>0</v>
      </c>
      <c r="H191" s="86" t="n">
        <v>2.442469726204646e+18</v>
      </c>
      <c r="I191" s="86" t="n"/>
    </row>
    <row r="192">
      <c r="C192" s="86" t="inlineStr">
        <is>
          <t>False</t>
        </is>
      </c>
      <c r="D192" s="82" t="n">
        <v>45181</v>
      </c>
      <c r="E192" s="82" t="n">
        <v>31</v>
      </c>
      <c r="F192" s="82" t="n">
        <v>110</v>
      </c>
      <c r="G192" s="82" t="n">
        <v>0</v>
      </c>
      <c r="H192" s="86" t="n">
        <v>4.760443193562477e+18</v>
      </c>
      <c r="I192" s="86" t="n"/>
    </row>
    <row r="193">
      <c r="C193" s="86" t="inlineStr">
        <is>
          <t>False</t>
        </is>
      </c>
      <c r="D193" s="82" t="n">
        <v>45180</v>
      </c>
      <c r="E193" s="82" t="n">
        <v>12</v>
      </c>
      <c r="F193" s="82" t="n">
        <v>111</v>
      </c>
      <c r="G193" s="82" t="n">
        <v>0</v>
      </c>
      <c r="H193" s="86" t="n">
        <v>1.306308485996895e+19</v>
      </c>
      <c r="I193" s="86" t="n"/>
    </row>
    <row r="194">
      <c r="C194" s="86" t="inlineStr">
        <is>
          <t>False</t>
        </is>
      </c>
      <c r="D194" s="82" t="n">
        <v>45179</v>
      </c>
      <c r="E194" s="82" t="n">
        <v>118</v>
      </c>
      <c r="F194" s="82" t="n">
        <v>112</v>
      </c>
      <c r="G194" s="82" t="n">
        <v>0</v>
      </c>
      <c r="H194" s="86" t="n">
        <v>1.42826318667603e+19</v>
      </c>
      <c r="I194" s="86" t="n"/>
    </row>
    <row r="195">
      <c r="C195" s="86" t="inlineStr">
        <is>
          <t>False</t>
        </is>
      </c>
      <c r="D195" s="82" t="n">
        <v>45178</v>
      </c>
      <c r="E195" s="82" t="n">
        <v>113</v>
      </c>
      <c r="F195" s="82" t="n">
        <v>113</v>
      </c>
      <c r="G195" s="82" t="n">
        <v>0</v>
      </c>
      <c r="H195" s="86" t="n">
        <v>1.767809750168259e+19</v>
      </c>
      <c r="I195" s="86" t="n"/>
    </row>
    <row r="196">
      <c r="C196" s="86" t="inlineStr">
        <is>
          <t>False</t>
        </is>
      </c>
      <c r="D196" s="82" t="n">
        <v>45177</v>
      </c>
      <c r="E196" s="82" t="n">
        <v>112</v>
      </c>
      <c r="F196" s="82" t="n">
        <v>114</v>
      </c>
      <c r="G196" s="82" t="n">
        <v>0</v>
      </c>
      <c r="H196" s="86" t="n">
        <v>1.534240691079438e+19</v>
      </c>
      <c r="I196" s="86" t="n"/>
    </row>
    <row r="197">
      <c r="C197" s="86" t="inlineStr">
        <is>
          <t>False</t>
        </is>
      </c>
      <c r="D197" s="82" t="n">
        <v>45176</v>
      </c>
      <c r="E197" s="82" t="n">
        <v>96</v>
      </c>
      <c r="F197" s="82" t="n">
        <v>115</v>
      </c>
      <c r="G197" s="82" t="n">
        <v>0</v>
      </c>
      <c r="H197" s="86" t="n">
        <v>1.185468356473784e+19</v>
      </c>
      <c r="I197" s="86" t="n"/>
    </row>
    <row r="198">
      <c r="C198" s="86" t="inlineStr">
        <is>
          <t>False</t>
        </is>
      </c>
      <c r="D198" s="82" t="n">
        <v>45175</v>
      </c>
      <c r="E198" s="82" t="n">
        <v>72</v>
      </c>
      <c r="F198" s="82" t="n">
        <v>116</v>
      </c>
      <c r="G198" s="82" t="n">
        <v>0</v>
      </c>
      <c r="H198" s="86" t="n">
        <v>6.741319341631257e+18</v>
      </c>
      <c r="I198" s="86" t="n"/>
    </row>
    <row r="199">
      <c r="C199" s="86" t="inlineStr">
        <is>
          <t>False</t>
        </is>
      </c>
      <c r="D199" s="82" t="n">
        <v>45174</v>
      </c>
      <c r="E199" s="82" t="n">
        <v>56</v>
      </c>
      <c r="F199" s="82" t="n">
        <v>117</v>
      </c>
      <c r="G199" s="82" t="n">
        <v>0</v>
      </c>
      <c r="H199" s="86" t="n">
        <v>8.161770587677323e+18</v>
      </c>
      <c r="I199" s="86" t="n"/>
    </row>
    <row r="200">
      <c r="C200" s="86" t="inlineStr">
        <is>
          <t>False</t>
        </is>
      </c>
      <c r="D200" s="82" t="n">
        <v>45173</v>
      </c>
      <c r="E200" s="82" t="n">
        <v>46</v>
      </c>
      <c r="F200" s="82" t="n">
        <v>118</v>
      </c>
      <c r="G200" s="82" t="n">
        <v>0</v>
      </c>
      <c r="H200" s="86" t="n">
        <v>1.46884315444647e+19</v>
      </c>
      <c r="I200" s="86" t="n"/>
    </row>
    <row r="201">
      <c r="C201" s="86" t="inlineStr">
        <is>
          <t>False</t>
        </is>
      </c>
      <c r="D201" s="82" t="n">
        <v>45172</v>
      </c>
      <c r="E201" s="82" t="n">
        <v>131</v>
      </c>
      <c r="F201" s="82" t="n">
        <v>119</v>
      </c>
      <c r="G201" s="82" t="n">
        <v>0</v>
      </c>
      <c r="H201" s="86" t="n">
        <v>5.022596552907009e+18</v>
      </c>
      <c r="I201" s="86" t="n"/>
    </row>
    <row r="202">
      <c r="C202" s="86" t="inlineStr">
        <is>
          <t>False</t>
        </is>
      </c>
      <c r="D202" s="82" t="n">
        <v>45171</v>
      </c>
      <c r="E202" s="82" t="n">
        <v>102</v>
      </c>
      <c r="F202" s="82" t="n">
        <v>120</v>
      </c>
      <c r="G202" s="82" t="n">
        <v>0</v>
      </c>
      <c r="H202" s="86" t="n">
        <v>1.548519894572822e+19</v>
      </c>
      <c r="I202" s="86" t="n"/>
    </row>
    <row r="203">
      <c r="C203" s="86" t="inlineStr">
        <is>
          <t>False</t>
        </is>
      </c>
      <c r="D203" s="82" t="n">
        <v>45170</v>
      </c>
      <c r="E203" s="82" t="n">
        <v>100</v>
      </c>
      <c r="F203" s="82" t="n">
        <v>121</v>
      </c>
      <c r="G203" s="82" t="n">
        <v>0</v>
      </c>
      <c r="H203" s="86" t="n">
        <v>4.554682029845886e+18</v>
      </c>
      <c r="I203" s="86" t="n"/>
    </row>
    <row r="204">
      <c r="C204" s="86" t="inlineStr">
        <is>
          <t>False</t>
        </is>
      </c>
      <c r="D204" s="82" t="n">
        <v>45169</v>
      </c>
      <c r="E204" s="82" t="n">
        <v>110</v>
      </c>
      <c r="F204" s="82" t="n">
        <v>122</v>
      </c>
      <c r="G204" s="82" t="n">
        <v>0</v>
      </c>
      <c r="H204" s="86" t="n">
        <v>1.181861910873934e+19</v>
      </c>
      <c r="I204" s="86" t="n"/>
    </row>
    <row r="205">
      <c r="C205" s="86" t="inlineStr">
        <is>
          <t>False</t>
        </is>
      </c>
      <c r="D205" s="82" t="n">
        <v>45168</v>
      </c>
      <c r="E205" s="82" t="n">
        <v>83</v>
      </c>
      <c r="F205" s="82" t="n">
        <v>123</v>
      </c>
      <c r="G205" s="82" t="n">
        <v>0</v>
      </c>
      <c r="H205" s="86" t="n">
        <v>4.358437455351244e+16</v>
      </c>
      <c r="I205" s="86" t="n"/>
    </row>
    <row r="206">
      <c r="C206" s="86" t="inlineStr">
        <is>
          <t>False</t>
        </is>
      </c>
      <c r="D206" s="82" t="n">
        <v>45167</v>
      </c>
      <c r="E206" s="82" t="n">
        <v>19</v>
      </c>
      <c r="F206" s="82" t="n">
        <v>124</v>
      </c>
      <c r="G206" s="82" t="n">
        <v>0</v>
      </c>
      <c r="H206" s="86" t="n">
        <v>9.770768251365376e+18</v>
      </c>
      <c r="I206" s="86" t="n"/>
    </row>
    <row r="207">
      <c r="C207" s="86" t="inlineStr">
        <is>
          <t>False</t>
        </is>
      </c>
      <c r="D207" s="82" t="n">
        <v>45166</v>
      </c>
      <c r="E207" s="82" t="n">
        <v>28</v>
      </c>
      <c r="F207" s="82" t="n">
        <v>125</v>
      </c>
      <c r="G207" s="82" t="n">
        <v>0</v>
      </c>
      <c r="H207" s="86" t="n">
        <v>1.712230409044011e+19</v>
      </c>
      <c r="I207" s="86" t="n"/>
    </row>
    <row r="208">
      <c r="C208" s="86" t="inlineStr">
        <is>
          <t>False</t>
        </is>
      </c>
      <c r="D208" s="82" t="n">
        <v>45165</v>
      </c>
      <c r="E208" s="82" t="n">
        <v>109</v>
      </c>
      <c r="F208" s="82" t="n">
        <v>126</v>
      </c>
      <c r="G208" s="82" t="n">
        <v>0</v>
      </c>
      <c r="H208" s="86" t="n">
        <v>1.684623512332026e+19</v>
      </c>
      <c r="I208" s="86" t="n"/>
    </row>
    <row r="209">
      <c r="C209" s="86" t="inlineStr">
        <is>
          <t>False</t>
        </is>
      </c>
      <c r="D209" s="82" t="n">
        <v>45164</v>
      </c>
      <c r="E209" s="82" t="n">
        <v>92</v>
      </c>
      <c r="F209" s="82" t="n">
        <v>127</v>
      </c>
      <c r="G209" s="82" t="n">
        <v>0</v>
      </c>
      <c r="H209" s="86" t="n">
        <v>7.123231773390743e+18</v>
      </c>
      <c r="I209" s="86" t="n"/>
    </row>
    <row r="210">
      <c r="C210" s="86" t="inlineStr">
        <is>
          <t>False</t>
        </is>
      </c>
      <c r="D210" s="82" t="n">
        <v>45163</v>
      </c>
      <c r="E210" s="82" t="n">
        <v>89</v>
      </c>
      <c r="F210" s="82" t="n">
        <v>128</v>
      </c>
      <c r="G210" s="82" t="n">
        <v>0</v>
      </c>
      <c r="H210" s="86" t="n">
        <v>3.488840920952512e+18</v>
      </c>
      <c r="I210" s="86" t="n"/>
    </row>
    <row r="211">
      <c r="C211" s="86" t="inlineStr">
        <is>
          <t>False</t>
        </is>
      </c>
      <c r="D211" s="82" t="n">
        <v>45162</v>
      </c>
      <c r="E211" s="82" t="n">
        <v>135</v>
      </c>
      <c r="F211" s="82" t="n">
        <v>129</v>
      </c>
      <c r="G211" s="82" t="n">
        <v>0</v>
      </c>
      <c r="H211" s="86" t="n">
        <v>5.993062724982218e+18</v>
      </c>
      <c r="I211" s="86" t="n"/>
    </row>
    <row r="212">
      <c r="C212" s="86" t="inlineStr">
        <is>
          <t>False</t>
        </is>
      </c>
      <c r="D212" s="82" t="n">
        <v>45161</v>
      </c>
      <c r="E212" s="82" t="n">
        <v>57</v>
      </c>
      <c r="F212" s="82" t="n">
        <v>130</v>
      </c>
      <c r="G212" s="82" t="n">
        <v>0</v>
      </c>
      <c r="H212" s="86" t="n">
        <v>3.798517235699933e+18</v>
      </c>
      <c r="I212" s="86" t="n"/>
    </row>
    <row r="213">
      <c r="C213" s="86" t="inlineStr">
        <is>
          <t>False</t>
        </is>
      </c>
      <c r="D213" s="82" t="n">
        <v>45160</v>
      </c>
      <c r="E213" s="82" t="n">
        <v>36</v>
      </c>
      <c r="F213" s="82" t="n">
        <v>131</v>
      </c>
      <c r="G213" s="82" t="n">
        <v>0</v>
      </c>
      <c r="H213" s="86" t="n">
        <v>1.585914637528991e+19</v>
      </c>
      <c r="I213" s="86" t="n"/>
    </row>
    <row r="214">
      <c r="C214" s="86" t="inlineStr">
        <is>
          <t>False</t>
        </is>
      </c>
      <c r="D214" s="82" t="n">
        <v>45159</v>
      </c>
      <c r="E214" s="82" t="n">
        <v>33</v>
      </c>
      <c r="F214" s="82" t="n">
        <v>132</v>
      </c>
      <c r="G214" s="82" t="n">
        <v>0</v>
      </c>
      <c r="H214" s="86" t="n">
        <v>9.51494971423402e+18</v>
      </c>
      <c r="I214" s="86" t="n"/>
    </row>
    <row r="215">
      <c r="C215" s="86" t="inlineStr">
        <is>
          <t>False</t>
        </is>
      </c>
      <c r="D215" s="82" t="n">
        <v>45158</v>
      </c>
      <c r="E215" s="82" t="n">
        <v>118</v>
      </c>
      <c r="F215" s="82" t="n">
        <v>133</v>
      </c>
      <c r="G215" s="82" t="n">
        <v>0</v>
      </c>
      <c r="H215" s="86" t="n">
        <v>7.565089318829189e+18</v>
      </c>
      <c r="I215" s="86" t="n"/>
    </row>
    <row r="216">
      <c r="C216" s="86" t="inlineStr">
        <is>
          <t>False</t>
        </is>
      </c>
      <c r="D216" s="82" t="n">
        <v>45157</v>
      </c>
      <c r="E216" s="82" t="n">
        <v>98</v>
      </c>
      <c r="F216" s="82" t="n">
        <v>134</v>
      </c>
      <c r="G216" s="82" t="n">
        <v>0</v>
      </c>
      <c r="H216" s="86" t="n">
        <v>6.183675699988958e+18</v>
      </c>
      <c r="I216" s="86" t="n"/>
    </row>
    <row r="217">
      <c r="C217" s="86" t="inlineStr">
        <is>
          <t>False</t>
        </is>
      </c>
      <c r="D217" s="82" t="n">
        <v>45156</v>
      </c>
      <c r="E217" s="82" t="n">
        <v>95</v>
      </c>
      <c r="F217" s="82" t="n">
        <v>135</v>
      </c>
      <c r="G217" s="82" t="n">
        <v>0</v>
      </c>
      <c r="H217" s="86" t="n">
        <v>4.729350973136677e+18</v>
      </c>
      <c r="I217" s="86" t="n"/>
    </row>
    <row r="218">
      <c r="C218" s="86" t="inlineStr">
        <is>
          <t>False</t>
        </is>
      </c>
      <c r="D218" s="82" t="n">
        <v>45155</v>
      </c>
      <c r="E218" s="82" t="n">
        <v>99</v>
      </c>
      <c r="F218" s="82" t="n">
        <v>136</v>
      </c>
      <c r="G218" s="82" t="n">
        <v>0</v>
      </c>
      <c r="H218" s="86" t="n">
        <v>1.700714770969043e+19</v>
      </c>
      <c r="I218" s="86" t="n"/>
    </row>
    <row r="219">
      <c r="C219" s="86" t="inlineStr">
        <is>
          <t>False</t>
        </is>
      </c>
      <c r="D219" s="82" t="n">
        <v>45154</v>
      </c>
      <c r="E219" s="82" t="n">
        <v>67</v>
      </c>
      <c r="F219" s="82" t="n">
        <v>137</v>
      </c>
      <c r="G219" s="82" t="n">
        <v>0</v>
      </c>
      <c r="H219" s="86" t="n">
        <v>3.438575189376133e+18</v>
      </c>
      <c r="I219" s="86" t="n"/>
    </row>
    <row r="220">
      <c r="C220" s="86" t="inlineStr">
        <is>
          <t>False</t>
        </is>
      </c>
      <c r="D220" s="82" t="n">
        <v>45153</v>
      </c>
      <c r="E220" s="82" t="n">
        <v>43</v>
      </c>
      <c r="F220" s="82" t="n">
        <v>138</v>
      </c>
      <c r="G220" s="82" t="n">
        <v>0</v>
      </c>
      <c r="H220" s="86" t="n">
        <v>9.961385852788959e+18</v>
      </c>
      <c r="I220" s="86" t="n"/>
    </row>
    <row r="221">
      <c r="C221" s="86" t="inlineStr">
        <is>
          <t>False</t>
        </is>
      </c>
      <c r="D221" s="82" t="n">
        <v>45152</v>
      </c>
      <c r="E221" s="82" t="n">
        <v>50</v>
      </c>
      <c r="F221" s="82" t="n">
        <v>139</v>
      </c>
      <c r="G221" s="82" t="n">
        <v>0</v>
      </c>
      <c r="H221" s="86" t="n">
        <v>5.84482760177978e+18</v>
      </c>
      <c r="I221" s="86" t="n"/>
    </row>
    <row r="222">
      <c r="C222" s="86" t="inlineStr">
        <is>
          <t>False</t>
        </is>
      </c>
      <c r="D222" s="82" t="n">
        <v>45151</v>
      </c>
      <c r="E222" s="82" t="n">
        <v>130</v>
      </c>
      <c r="F222" s="82" t="n">
        <v>140</v>
      </c>
      <c r="G222" s="82" t="n">
        <v>0</v>
      </c>
      <c r="H222" s="86" t="n">
        <v>2.311427010626194e+18</v>
      </c>
      <c r="I222" s="86" t="n"/>
    </row>
    <row r="223">
      <c r="C223" s="86" t="inlineStr">
        <is>
          <t>False</t>
        </is>
      </c>
      <c r="D223" s="82" t="n">
        <v>45150</v>
      </c>
      <c r="E223" s="82" t="n">
        <v>134</v>
      </c>
      <c r="F223" s="82" t="n">
        <v>141</v>
      </c>
      <c r="G223" s="82" t="n">
        <v>0</v>
      </c>
      <c r="H223" s="86" t="n">
        <v>1.595012523437507e+19</v>
      </c>
      <c r="I223" s="86" t="n"/>
    </row>
    <row r="224">
      <c r="C224" s="86" t="inlineStr">
        <is>
          <t>False</t>
        </is>
      </c>
      <c r="D224" s="82" t="n">
        <v>45149</v>
      </c>
      <c r="E224" s="82" t="n">
        <v>97</v>
      </c>
      <c r="F224" s="82" t="n">
        <v>142</v>
      </c>
      <c r="G224" s="82" t="n">
        <v>0</v>
      </c>
      <c r="H224" s="86" t="n">
        <v>3.897861852348698e+18</v>
      </c>
      <c r="I224" s="86" t="n"/>
    </row>
    <row r="225">
      <c r="C225" s="86" t="inlineStr">
        <is>
          <t>False</t>
        </is>
      </c>
      <c r="D225" s="82" t="n">
        <v>45148</v>
      </c>
      <c r="E225" s="82" t="n">
        <v>114</v>
      </c>
      <c r="F225" s="82" t="n">
        <v>143</v>
      </c>
      <c r="G225" s="82" t="n">
        <v>0</v>
      </c>
      <c r="H225" s="86" t="n">
        <v>1.985856941135699e+18</v>
      </c>
      <c r="I225" s="86" t="n"/>
    </row>
    <row r="226">
      <c r="C226" s="86" t="inlineStr">
        <is>
          <t>False</t>
        </is>
      </c>
      <c r="D226" s="82" t="n">
        <v>45147</v>
      </c>
      <c r="E226" s="82" t="n">
        <v>78</v>
      </c>
      <c r="F226" s="82" t="n">
        <v>144</v>
      </c>
      <c r="G226" s="82" t="n">
        <v>0</v>
      </c>
      <c r="H226" s="86" t="n">
        <v>1.156241010098155e+19</v>
      </c>
      <c r="I226" s="86" t="n"/>
    </row>
    <row r="227">
      <c r="C227" s="86" t="inlineStr">
        <is>
          <t>False</t>
        </is>
      </c>
      <c r="D227" s="82" t="n">
        <v>45146</v>
      </c>
      <c r="E227" s="82" t="n">
        <v>52</v>
      </c>
      <c r="F227" s="82" t="n">
        <v>145</v>
      </c>
      <c r="G227" s="82" t="n">
        <v>0</v>
      </c>
      <c r="H227" s="86" t="n">
        <v>1.610167728487404e+18</v>
      </c>
      <c r="I227" s="86" t="n"/>
    </row>
    <row r="228">
      <c r="C228" s="86" t="inlineStr">
        <is>
          <t>False</t>
        </is>
      </c>
      <c r="D228" s="82" t="n">
        <v>45145</v>
      </c>
      <c r="E228" s="82" t="n">
        <v>15</v>
      </c>
      <c r="F228" s="82" t="n">
        <v>146</v>
      </c>
      <c r="G228" s="82" t="n">
        <v>0</v>
      </c>
      <c r="H228" s="86" t="n">
        <v>1.670094326002144e+19</v>
      </c>
      <c r="I228" s="86" t="n"/>
    </row>
    <row r="229">
      <c r="C229" s="86" t="inlineStr">
        <is>
          <t>False</t>
        </is>
      </c>
      <c r="D229" s="82" t="n">
        <v>45144</v>
      </c>
      <c r="E229" s="82" t="n">
        <v>126</v>
      </c>
      <c r="F229" s="82" t="n">
        <v>147</v>
      </c>
      <c r="G229" s="82" t="n">
        <v>0</v>
      </c>
      <c r="H229" s="86" t="n">
        <v>5.485702668761209e+18</v>
      </c>
      <c r="I229" s="86" t="n"/>
    </row>
    <row r="230">
      <c r="C230" s="86" t="inlineStr">
        <is>
          <t>False</t>
        </is>
      </c>
      <c r="D230" s="82" t="n">
        <v>45143</v>
      </c>
      <c r="E230" s="82" t="n">
        <v>93</v>
      </c>
      <c r="F230" s="82" t="n">
        <v>148</v>
      </c>
      <c r="G230" s="82" t="n">
        <v>0</v>
      </c>
      <c r="H230" s="86" t="n">
        <v>7.672396213780921e+18</v>
      </c>
      <c r="I230" s="86" t="n"/>
    </row>
    <row r="231">
      <c r="C231" s="86" t="inlineStr">
        <is>
          <t>False</t>
        </is>
      </c>
      <c r="D231" s="82" t="n">
        <v>45142</v>
      </c>
      <c r="E231" s="82" t="n">
        <v>108</v>
      </c>
      <c r="F231" s="82" t="n">
        <v>149</v>
      </c>
      <c r="G231" s="82" t="n">
        <v>0</v>
      </c>
      <c r="H231" s="86" t="n">
        <v>1.421737437075601e+19</v>
      </c>
      <c r="I231" s="86" t="n"/>
    </row>
    <row r="232">
      <c r="C232" s="86" t="inlineStr">
        <is>
          <t>False</t>
        </is>
      </c>
      <c r="D232" s="82" t="n">
        <v>45141</v>
      </c>
      <c r="E232" s="82" t="n">
        <v>114</v>
      </c>
      <c r="F232" s="82" t="n">
        <v>150</v>
      </c>
      <c r="G232" s="82" t="n">
        <v>0</v>
      </c>
      <c r="H232" s="86" t="n">
        <v>5.640679429628534e+18</v>
      </c>
      <c r="I232" s="86" t="n"/>
    </row>
    <row r="233">
      <c r="C233" s="86" t="inlineStr">
        <is>
          <t>False</t>
        </is>
      </c>
      <c r="D233" s="82" t="n">
        <v>45140</v>
      </c>
      <c r="E233" s="82" t="n">
        <v>57</v>
      </c>
      <c r="F233" s="82" t="n">
        <v>151</v>
      </c>
      <c r="G233" s="82" t="n">
        <v>0</v>
      </c>
      <c r="H233" s="86" t="n">
        <v>1.324057636427367e+19</v>
      </c>
      <c r="I233" s="86" t="n"/>
    </row>
    <row r="234">
      <c r="C234" s="86" t="inlineStr">
        <is>
          <t>False</t>
        </is>
      </c>
      <c r="D234" s="82" t="n">
        <v>45139</v>
      </c>
      <c r="E234" s="82" t="n">
        <v>43</v>
      </c>
      <c r="F234" s="82" t="n">
        <v>152</v>
      </c>
      <c r="G234" s="82" t="n">
        <v>0</v>
      </c>
      <c r="H234" s="86" t="n">
        <v>1.708393212916214e+19</v>
      </c>
      <c r="I234" s="86" t="n"/>
    </row>
    <row r="235">
      <c r="C235" s="86" t="inlineStr">
        <is>
          <t>False</t>
        </is>
      </c>
      <c r="D235" s="82" t="n">
        <v>45138</v>
      </c>
      <c r="E235" s="82" t="n">
        <v>59</v>
      </c>
      <c r="F235" s="82" t="n">
        <v>153</v>
      </c>
      <c r="G235" s="82" t="n">
        <v>0</v>
      </c>
      <c r="H235" s="86" t="n">
        <v>6.474529598900188e+18</v>
      </c>
      <c r="I235" s="86" t="n"/>
    </row>
    <row r="236">
      <c r="C236" s="86" t="inlineStr">
        <is>
          <t>False</t>
        </is>
      </c>
      <c r="D236" s="82" t="n">
        <v>45137</v>
      </c>
      <c r="E236" s="82" t="n">
        <v>142</v>
      </c>
      <c r="F236" s="82" t="n">
        <v>154</v>
      </c>
      <c r="G236" s="82" t="n">
        <v>0</v>
      </c>
      <c r="H236" s="86" t="n">
        <v>1.752435871933791e+19</v>
      </c>
      <c r="I236" s="86" t="n"/>
    </row>
    <row r="237">
      <c r="C237" s="86" t="inlineStr">
        <is>
          <t>False</t>
        </is>
      </c>
      <c r="D237" s="82" t="n">
        <v>45136</v>
      </c>
      <c r="E237" s="82" t="n">
        <v>137</v>
      </c>
      <c r="F237" s="82" t="n">
        <v>155</v>
      </c>
      <c r="G237" s="82" t="n">
        <v>0</v>
      </c>
      <c r="H237" s="86" t="n">
        <v>1.059321158467098e+19</v>
      </c>
      <c r="I237" s="86" t="n"/>
    </row>
    <row r="238">
      <c r="C238" s="86" t="inlineStr">
        <is>
          <t>False</t>
        </is>
      </c>
      <c r="D238" s="82" t="n">
        <v>45135</v>
      </c>
      <c r="E238" s="82" t="n">
        <v>83</v>
      </c>
      <c r="F238" s="82" t="n">
        <v>156</v>
      </c>
      <c r="G238" s="82" t="n">
        <v>0</v>
      </c>
      <c r="H238" s="86" t="n">
        <v>7.887190411369811e+18</v>
      </c>
      <c r="I238" s="86" t="n"/>
    </row>
    <row r="239">
      <c r="C239" s="86" t="inlineStr">
        <is>
          <t>False</t>
        </is>
      </c>
      <c r="D239" s="82" t="n">
        <v>45134</v>
      </c>
      <c r="E239" s="82" t="n">
        <v>130</v>
      </c>
      <c r="F239" s="82" t="n">
        <v>157</v>
      </c>
      <c r="G239" s="82" t="n">
        <v>0</v>
      </c>
      <c r="H239" s="86" t="n">
        <v>5.231525278575975e+18</v>
      </c>
      <c r="I239" s="86" t="n"/>
    </row>
    <row r="240">
      <c r="C240" s="86" t="inlineStr">
        <is>
          <t>False</t>
        </is>
      </c>
      <c r="D240" s="82" t="n">
        <v>45133</v>
      </c>
      <c r="E240" s="82" t="n">
        <v>67</v>
      </c>
      <c r="F240" s="82" t="n">
        <v>158</v>
      </c>
      <c r="G240" s="82" t="n">
        <v>0</v>
      </c>
      <c r="H240" s="86" t="n">
        <v>6.515960099756787e+18</v>
      </c>
      <c r="I240" s="86" t="n"/>
    </row>
    <row r="241">
      <c r="C241" s="86" t="inlineStr">
        <is>
          <t>False</t>
        </is>
      </c>
      <c r="D241" s="82" t="n">
        <v>45132</v>
      </c>
      <c r="E241" s="82" t="n">
        <v>38</v>
      </c>
      <c r="F241" s="82" t="n">
        <v>159</v>
      </c>
      <c r="G241" s="82" t="n">
        <v>0</v>
      </c>
      <c r="H241" s="86" t="n">
        <v>1.3417811294275e+19</v>
      </c>
      <c r="I241" s="86" t="n"/>
    </row>
    <row r="242">
      <c r="C242" s="86" t="inlineStr">
        <is>
          <t>False</t>
        </is>
      </c>
      <c r="D242" s="82" t="n">
        <v>45131</v>
      </c>
      <c r="E242" s="82" t="n">
        <v>49</v>
      </c>
      <c r="F242" s="82" t="n">
        <v>160</v>
      </c>
      <c r="G242" s="82" t="n">
        <v>0</v>
      </c>
      <c r="H242" s="86" t="n">
        <v>7.292614397643528e+18</v>
      </c>
      <c r="I242" s="86" t="n"/>
    </row>
    <row r="243">
      <c r="C243" s="86" t="inlineStr">
        <is>
          <t>False</t>
        </is>
      </c>
      <c r="D243" s="82" t="n">
        <v>45130</v>
      </c>
      <c r="E243" s="82" t="n">
        <v>127</v>
      </c>
      <c r="F243" s="82" t="n">
        <v>161</v>
      </c>
      <c r="G243" s="82" t="n">
        <v>0</v>
      </c>
      <c r="H243" s="86" t="n">
        <v>9.454933016761809e+18</v>
      </c>
      <c r="I243" s="86" t="n"/>
    </row>
    <row r="244">
      <c r="C244" s="86" t="inlineStr">
        <is>
          <t>False</t>
        </is>
      </c>
      <c r="D244" s="82" t="n">
        <v>45129</v>
      </c>
      <c r="E244" s="82" t="n">
        <v>139</v>
      </c>
      <c r="F244" s="82" t="n">
        <v>162</v>
      </c>
      <c r="G244" s="82" t="n">
        <v>0</v>
      </c>
      <c r="H244" s="86" t="n">
        <v>1.652865367665937e+19</v>
      </c>
      <c r="I244" s="86" t="n"/>
    </row>
    <row r="245">
      <c r="C245" s="86" t="inlineStr">
        <is>
          <t>False</t>
        </is>
      </c>
      <c r="D245" s="82" t="n">
        <v>45128</v>
      </c>
      <c r="E245" s="82" t="n">
        <v>85</v>
      </c>
      <c r="F245" s="82" t="n">
        <v>163</v>
      </c>
      <c r="G245" s="82" t="n">
        <v>0</v>
      </c>
      <c r="H245" s="86" t="n">
        <v>4.546832922668935e+18</v>
      </c>
      <c r="I245" s="86" t="n"/>
    </row>
    <row r="246">
      <c r="C246" s="86" t="inlineStr">
        <is>
          <t>False</t>
        </is>
      </c>
      <c r="D246" s="82" t="n">
        <v>45127</v>
      </c>
      <c r="E246" s="82" t="n">
        <v>121</v>
      </c>
      <c r="F246" s="82" t="n">
        <v>164</v>
      </c>
      <c r="G246" s="82" t="n">
        <v>0</v>
      </c>
      <c r="H246" s="86" t="n">
        <v>7.534168628479239e+18</v>
      </c>
      <c r="I246" s="86" t="n"/>
    </row>
    <row r="247">
      <c r="C247" s="86" t="inlineStr">
        <is>
          <t>False</t>
        </is>
      </c>
      <c r="D247" s="82" t="n">
        <v>45126</v>
      </c>
      <c r="E247" s="82" t="n">
        <v>57</v>
      </c>
      <c r="F247" s="82" t="n">
        <v>165</v>
      </c>
      <c r="G247" s="82" t="n">
        <v>0</v>
      </c>
      <c r="H247" s="86" t="n">
        <v>8.648450553942547e+18</v>
      </c>
      <c r="I247" s="86" t="n"/>
    </row>
    <row r="248">
      <c r="C248" s="86" t="inlineStr">
        <is>
          <t>False</t>
        </is>
      </c>
      <c r="D248" s="82" t="n">
        <v>45125</v>
      </c>
      <c r="E248" s="82" t="n">
        <v>57</v>
      </c>
      <c r="F248" s="82" t="n">
        <v>166</v>
      </c>
      <c r="G248" s="82" t="n">
        <v>0</v>
      </c>
      <c r="H248" s="86" t="n">
        <v>1.256681766738554e+19</v>
      </c>
      <c r="I248" s="86" t="n"/>
    </row>
    <row r="249">
      <c r="C249" s="86" t="inlineStr">
        <is>
          <t>False</t>
        </is>
      </c>
      <c r="D249" s="82" t="n">
        <v>45124</v>
      </c>
      <c r="E249" s="82" t="n">
        <v>53</v>
      </c>
      <c r="F249" s="82" t="n">
        <v>167</v>
      </c>
      <c r="G249" s="82" t="n">
        <v>0</v>
      </c>
      <c r="H249" s="86" t="n">
        <v>4.76668643020359e+18</v>
      </c>
      <c r="I249" s="86" t="n"/>
    </row>
    <row r="250">
      <c r="C250" s="86" t="inlineStr">
        <is>
          <t>False</t>
        </is>
      </c>
      <c r="D250" s="82" t="n">
        <v>45123</v>
      </c>
      <c r="E250" s="82" t="n">
        <v>132</v>
      </c>
      <c r="F250" s="82" t="n">
        <v>168</v>
      </c>
      <c r="G250" s="82" t="n">
        <v>0</v>
      </c>
      <c r="H250" s="86" t="n">
        <v>1.725132119191171e+19</v>
      </c>
      <c r="I250" s="86" t="n"/>
    </row>
    <row r="251">
      <c r="C251" s="86" t="inlineStr">
        <is>
          <t>False</t>
        </is>
      </c>
      <c r="D251" s="82" t="n">
        <v>45122</v>
      </c>
      <c r="E251" s="82" t="n">
        <v>133</v>
      </c>
      <c r="F251" s="82" t="n">
        <v>169</v>
      </c>
      <c r="G251" s="82" t="n">
        <v>0</v>
      </c>
      <c r="H251" s="86" t="n">
        <v>1.61991119162871e+18</v>
      </c>
      <c r="I251" s="86" t="n"/>
    </row>
    <row r="252">
      <c r="C252" s="86" t="inlineStr">
        <is>
          <t>False</t>
        </is>
      </c>
      <c r="D252" s="82" t="n">
        <v>45121</v>
      </c>
      <c r="E252" s="82" t="n">
        <v>124</v>
      </c>
      <c r="F252" s="82" t="n">
        <v>170</v>
      </c>
      <c r="G252" s="82" t="n">
        <v>0</v>
      </c>
      <c r="H252" s="86" t="n">
        <v>1.439544317118114e+19</v>
      </c>
      <c r="I252" s="86" t="n"/>
    </row>
    <row r="253">
      <c r="C253" s="86" t="inlineStr">
        <is>
          <t>False</t>
        </is>
      </c>
      <c r="D253" s="82" t="n">
        <v>45120</v>
      </c>
      <c r="E253" s="82" t="n">
        <v>118</v>
      </c>
      <c r="F253" s="82" t="n">
        <v>171</v>
      </c>
      <c r="G253" s="82" t="n">
        <v>0</v>
      </c>
      <c r="H253" s="86" t="n">
        <v>5.980799093500021e+18</v>
      </c>
      <c r="I253" s="86" t="n"/>
    </row>
    <row r="254">
      <c r="C254" s="86" t="inlineStr">
        <is>
          <t>False</t>
        </is>
      </c>
      <c r="D254" s="82" t="n">
        <v>45119</v>
      </c>
      <c r="E254" s="82" t="n">
        <v>98</v>
      </c>
      <c r="F254" s="82" t="n">
        <v>172</v>
      </c>
      <c r="G254" s="82" t="n">
        <v>0</v>
      </c>
      <c r="H254" s="86" t="n">
        <v>1.289881958712279e+19</v>
      </c>
      <c r="I254" s="86" t="n"/>
    </row>
    <row r="255">
      <c r="C255" s="86" t="inlineStr">
        <is>
          <t>False</t>
        </is>
      </c>
      <c r="D255" s="82" t="n">
        <v>45118</v>
      </c>
      <c r="E255" s="82" t="n">
        <v>50</v>
      </c>
      <c r="F255" s="82" t="n">
        <v>173</v>
      </c>
      <c r="G255" s="82" t="n">
        <v>0</v>
      </c>
      <c r="H255" s="86" t="n">
        <v>1.635693594928578e+18</v>
      </c>
      <c r="I255" s="86" t="n"/>
    </row>
    <row r="256">
      <c r="C256" s="86" t="inlineStr">
        <is>
          <t>False</t>
        </is>
      </c>
      <c r="D256" s="82" t="n">
        <v>45117</v>
      </c>
      <c r="E256" s="82" t="n">
        <v>53</v>
      </c>
      <c r="F256" s="82" t="n">
        <v>174</v>
      </c>
      <c r="G256" s="82" t="n">
        <v>0</v>
      </c>
      <c r="H256" s="86" t="n">
        <v>1.114208727028109e+19</v>
      </c>
      <c r="I256" s="86" t="n"/>
    </row>
    <row r="257">
      <c r="C257" s="86" t="inlineStr">
        <is>
          <t>False</t>
        </is>
      </c>
      <c r="D257" s="82" t="n">
        <v>45116</v>
      </c>
      <c r="E257" s="82" t="n">
        <v>140</v>
      </c>
      <c r="F257" s="82" t="n">
        <v>175</v>
      </c>
      <c r="G257" s="82" t="n">
        <v>0</v>
      </c>
      <c r="H257" s="86" t="n">
        <v>9.011669534186947e+18</v>
      </c>
      <c r="I257" s="86" t="n"/>
    </row>
    <row r="258">
      <c r="C258" s="86" t="inlineStr">
        <is>
          <t>False</t>
        </is>
      </c>
      <c r="D258" s="82" t="n">
        <v>45115</v>
      </c>
      <c r="E258" s="82" t="n">
        <v>123</v>
      </c>
      <c r="F258" s="82" t="n">
        <v>176</v>
      </c>
      <c r="G258" s="82" t="n">
        <v>0</v>
      </c>
      <c r="H258" s="86" t="n">
        <v>4.702516087852345e+18</v>
      </c>
      <c r="I258" s="86" t="n"/>
    </row>
    <row r="259">
      <c r="C259" s="86" t="inlineStr">
        <is>
          <t>False</t>
        </is>
      </c>
      <c r="D259" s="82" t="n">
        <v>45114</v>
      </c>
      <c r="E259" s="82" t="n">
        <v>107</v>
      </c>
      <c r="F259" s="82" t="n">
        <v>177</v>
      </c>
      <c r="G259" s="82" t="n">
        <v>0</v>
      </c>
      <c r="H259" s="86" t="n">
        <v>9.338267201111249e+18</v>
      </c>
      <c r="I259" s="86" t="n"/>
    </row>
    <row r="260">
      <c r="C260" s="86" t="inlineStr">
        <is>
          <t>False</t>
        </is>
      </c>
      <c r="D260" s="82" t="n">
        <v>45113</v>
      </c>
      <c r="E260" s="82" t="n">
        <v>144</v>
      </c>
      <c r="F260" s="82" t="n">
        <v>178</v>
      </c>
      <c r="G260" s="82" t="n">
        <v>0</v>
      </c>
      <c r="H260" s="86" t="n">
        <v>2.792232993417613e+18</v>
      </c>
      <c r="I260" s="86" t="n"/>
    </row>
    <row r="261">
      <c r="C261" s="86" t="inlineStr">
        <is>
          <t>False</t>
        </is>
      </c>
      <c r="D261" s="82" t="n">
        <v>45112</v>
      </c>
      <c r="E261" s="82" t="n">
        <v>81</v>
      </c>
      <c r="F261" s="82" t="n">
        <v>179</v>
      </c>
      <c r="G261" s="82" t="n">
        <v>0</v>
      </c>
      <c r="H261" s="86" t="n">
        <v>7.562546128464141e+18</v>
      </c>
      <c r="I261" s="86" t="n"/>
    </row>
    <row r="262">
      <c r="C262" s="86" t="inlineStr">
        <is>
          <t>False</t>
        </is>
      </c>
      <c r="D262" s="82" t="n">
        <v>45111</v>
      </c>
      <c r="E262" s="82" t="n">
        <v>15</v>
      </c>
      <c r="F262" s="82" t="n">
        <v>180</v>
      </c>
      <c r="G262" s="82" t="n">
        <v>0</v>
      </c>
      <c r="H262" s="86" t="n">
        <v>1.604639581894827e+19</v>
      </c>
      <c r="I262" s="86" t="n"/>
    </row>
    <row r="263">
      <c r="C263" s="86" t="inlineStr">
        <is>
          <t>False</t>
        </is>
      </c>
      <c r="D263" s="82" t="n">
        <v>45110</v>
      </c>
      <c r="E263" s="82" t="n">
        <v>30</v>
      </c>
      <c r="F263" s="82" t="n">
        <v>181</v>
      </c>
      <c r="G263" s="82" t="n">
        <v>0</v>
      </c>
      <c r="H263" s="86" t="n">
        <v>1.162227084888259e+19</v>
      </c>
      <c r="I263" s="86" t="n"/>
    </row>
    <row r="264">
      <c r="C264" s="86" t="inlineStr">
        <is>
          <t>False</t>
        </is>
      </c>
      <c r="D264" s="82" t="n">
        <v>45109</v>
      </c>
      <c r="E264" s="82" t="n">
        <v>138</v>
      </c>
      <c r="F264" s="82" t="n">
        <v>182</v>
      </c>
      <c r="G264" s="82" t="n">
        <v>0</v>
      </c>
      <c r="H264" s="86" t="n">
        <v>1.711991061976988e+19</v>
      </c>
      <c r="I264" s="86" t="n"/>
    </row>
    <row r="265">
      <c r="C265" s="86" t="inlineStr">
        <is>
          <t>False</t>
        </is>
      </c>
      <c r="D265" s="82" t="n">
        <v>45108</v>
      </c>
      <c r="E265" s="82" t="n">
        <v>124</v>
      </c>
      <c r="F265" s="82" t="n">
        <v>183</v>
      </c>
      <c r="G265" s="82" t="n">
        <v>0</v>
      </c>
      <c r="H265" s="86" t="n">
        <v>1.077709564674877e+18</v>
      </c>
      <c r="I265" s="86" t="n"/>
    </row>
    <row r="266">
      <c r="C266" s="86" t="inlineStr">
        <is>
          <t>False</t>
        </is>
      </c>
      <c r="D266" s="82" t="n">
        <v>45107</v>
      </c>
      <c r="E266" s="82" t="n">
        <v>120</v>
      </c>
      <c r="F266" s="82" t="n">
        <v>184</v>
      </c>
      <c r="G266" s="82" t="n">
        <v>0</v>
      </c>
      <c r="H266" s="86" t="n">
        <v>1.611939216018946e+19</v>
      </c>
      <c r="I266" s="86" t="n"/>
    </row>
    <row r="267">
      <c r="C267" s="86" t="inlineStr">
        <is>
          <t>False</t>
        </is>
      </c>
      <c r="D267" s="82" t="n">
        <v>45106</v>
      </c>
      <c r="E267" s="82" t="n">
        <v>118</v>
      </c>
      <c r="F267" s="82" t="n">
        <v>185</v>
      </c>
      <c r="G267" s="82" t="n">
        <v>0</v>
      </c>
      <c r="H267" s="86" t="n">
        <v>1.353108869943188e+19</v>
      </c>
      <c r="I267" s="86" t="n"/>
    </row>
    <row r="268">
      <c r="C268" s="86" t="inlineStr">
        <is>
          <t>False</t>
        </is>
      </c>
      <c r="D268" s="82" t="n">
        <v>45105</v>
      </c>
      <c r="E268" s="82" t="n">
        <v>60</v>
      </c>
      <c r="F268" s="82" t="n">
        <v>186</v>
      </c>
      <c r="G268" s="82" t="n">
        <v>0</v>
      </c>
      <c r="H268" s="86" t="n">
        <v>1.208988400115385e+19</v>
      </c>
      <c r="I268" s="86" t="n"/>
    </row>
    <row r="269">
      <c r="C269" s="86" t="inlineStr">
        <is>
          <t>False</t>
        </is>
      </c>
      <c r="D269" s="82" t="n">
        <v>45104</v>
      </c>
      <c r="E269" s="82" t="n">
        <v>46</v>
      </c>
      <c r="F269" s="82" t="n">
        <v>187</v>
      </c>
      <c r="G269" s="82" t="n">
        <v>0</v>
      </c>
      <c r="H269" s="86" t="n">
        <v>1.721828421949599e+19</v>
      </c>
      <c r="I269" s="86" t="n"/>
    </row>
    <row r="270">
      <c r="C270" s="86" t="inlineStr">
        <is>
          <t>False</t>
        </is>
      </c>
      <c r="D270" s="82" t="n">
        <v>45103</v>
      </c>
      <c r="E270" s="82" t="n">
        <v>59</v>
      </c>
      <c r="F270" s="82" t="n">
        <v>188</v>
      </c>
      <c r="G270" s="82" t="n">
        <v>0</v>
      </c>
      <c r="H270" s="86" t="n">
        <v>3.948950134856833e+18</v>
      </c>
      <c r="I270" s="86" t="n"/>
    </row>
    <row r="271">
      <c r="C271" s="86" t="inlineStr">
        <is>
          <t>False</t>
        </is>
      </c>
      <c r="D271" s="82" t="n">
        <v>45102</v>
      </c>
      <c r="E271" s="82" t="n">
        <v>112</v>
      </c>
      <c r="F271" s="82" t="n">
        <v>189</v>
      </c>
      <c r="G271" s="82" t="n">
        <v>0</v>
      </c>
      <c r="H271" s="86" t="n">
        <v>1.692353740773975e+19</v>
      </c>
      <c r="I271" s="86" t="n"/>
    </row>
    <row r="272">
      <c r="C272" s="86" t="inlineStr">
        <is>
          <t>False</t>
        </is>
      </c>
      <c r="D272" s="82" t="n">
        <v>45101</v>
      </c>
      <c r="E272" s="82" t="n">
        <v>108</v>
      </c>
      <c r="F272" s="82" t="n">
        <v>190</v>
      </c>
      <c r="G272" s="82" t="n">
        <v>0</v>
      </c>
      <c r="H272" s="86" t="n">
        <v>5.362626624053225e+18</v>
      </c>
      <c r="I272" s="86" t="n"/>
    </row>
    <row r="273">
      <c r="C273" s="86" t="inlineStr">
        <is>
          <t>False</t>
        </is>
      </c>
      <c r="D273" s="82" t="n">
        <v>45100</v>
      </c>
      <c r="E273" s="82" t="n">
        <v>98</v>
      </c>
      <c r="F273" s="82" t="n">
        <v>191</v>
      </c>
      <c r="G273" s="82" t="n">
        <v>0</v>
      </c>
      <c r="H273" s="86" t="n">
        <v>8.916721953616268e+18</v>
      </c>
      <c r="I273" s="86" t="n"/>
    </row>
    <row r="274">
      <c r="C274" s="86" t="inlineStr">
        <is>
          <t>False</t>
        </is>
      </c>
      <c r="D274" s="82" t="n">
        <v>45099</v>
      </c>
      <c r="E274" s="82" t="n">
        <v>120</v>
      </c>
      <c r="F274" s="82" t="n">
        <v>192</v>
      </c>
      <c r="G274" s="82" t="n">
        <v>0</v>
      </c>
      <c r="H274" s="86" t="n">
        <v>9.57184387067803e+18</v>
      </c>
      <c r="I274" s="86" t="n"/>
    </row>
    <row r="275">
      <c r="C275" s="86" t="inlineStr">
        <is>
          <t>False</t>
        </is>
      </c>
      <c r="D275" s="82" t="n">
        <v>45098</v>
      </c>
      <c r="E275" s="82" t="n">
        <v>93</v>
      </c>
      <c r="F275" s="82" t="n">
        <v>193</v>
      </c>
      <c r="G275" s="82" t="n">
        <v>0</v>
      </c>
      <c r="H275" s="86" t="n">
        <v>1.1211502044843e+18</v>
      </c>
      <c r="I275" s="86" t="n"/>
    </row>
    <row r="276">
      <c r="C276" s="86" t="inlineStr">
        <is>
          <t>False</t>
        </is>
      </c>
      <c r="D276" s="82" t="n">
        <v>45097</v>
      </c>
      <c r="E276" s="82" t="n">
        <v>51</v>
      </c>
      <c r="F276" s="82" t="n">
        <v>194</v>
      </c>
      <c r="G276" s="82" t="n">
        <v>0</v>
      </c>
      <c r="H276" s="86" t="n">
        <v>1.502395612005575e+19</v>
      </c>
      <c r="I276" s="86" t="n"/>
    </row>
    <row r="277">
      <c r="C277" s="86" t="inlineStr">
        <is>
          <t>False</t>
        </is>
      </c>
      <c r="D277" s="82" t="n">
        <v>45096</v>
      </c>
      <c r="E277" s="82" t="n">
        <v>56</v>
      </c>
      <c r="F277" s="82" t="n">
        <v>195</v>
      </c>
      <c r="G277" s="82" t="n">
        <v>0</v>
      </c>
      <c r="H277" s="86" t="n">
        <v>5.489282451936442e+18</v>
      </c>
      <c r="I277" s="86" t="n"/>
    </row>
    <row r="278">
      <c r="C278" s="86" t="inlineStr">
        <is>
          <t>False</t>
        </is>
      </c>
      <c r="D278" s="82" t="n">
        <v>45095</v>
      </c>
      <c r="E278" s="82" t="n">
        <v>123</v>
      </c>
      <c r="F278" s="82" t="n">
        <v>196</v>
      </c>
      <c r="G278" s="82" t="n">
        <v>0</v>
      </c>
      <c r="H278" s="86" t="n">
        <v>1.385730571664935e+19</v>
      </c>
      <c r="I278" s="86" t="n"/>
    </row>
    <row r="279">
      <c r="C279" s="86" t="inlineStr">
        <is>
          <t>False</t>
        </is>
      </c>
      <c r="D279" s="82" t="n">
        <v>45094</v>
      </c>
      <c r="E279" s="82" t="n">
        <v>136</v>
      </c>
      <c r="F279" s="82" t="n">
        <v>197</v>
      </c>
      <c r="G279" s="82" t="n">
        <v>0</v>
      </c>
      <c r="H279" s="86" t="n">
        <v>1.66387938112484e+19</v>
      </c>
      <c r="I279" s="86" t="n"/>
    </row>
    <row r="280">
      <c r="C280" s="86" t="inlineStr">
        <is>
          <t>False</t>
        </is>
      </c>
      <c r="D280" s="82" t="n">
        <v>45093</v>
      </c>
      <c r="E280" s="82" t="n">
        <v>129</v>
      </c>
      <c r="F280" s="82" t="n">
        <v>198</v>
      </c>
      <c r="G280" s="82" t="n">
        <v>0</v>
      </c>
      <c r="H280" s="86" t="n">
        <v>8.290304438957905e+18</v>
      </c>
      <c r="I280" s="86" t="n"/>
    </row>
    <row r="281">
      <c r="C281" s="86" t="inlineStr">
        <is>
          <t>False</t>
        </is>
      </c>
      <c r="D281" s="82" t="n">
        <v>45092</v>
      </c>
      <c r="E281" s="82" t="n">
        <v>141</v>
      </c>
      <c r="F281" s="82" t="n">
        <v>199</v>
      </c>
      <c r="G281" s="82" t="n">
        <v>0</v>
      </c>
      <c r="H281" s="86" t="n">
        <v>6.143541842011552e+18</v>
      </c>
      <c r="I281" s="86" t="n"/>
    </row>
    <row r="282">
      <c r="C282" s="86" t="inlineStr">
        <is>
          <t>False</t>
        </is>
      </c>
      <c r="D282" s="82" t="n">
        <v>45091</v>
      </c>
      <c r="E282" s="82" t="n">
        <v>78</v>
      </c>
      <c r="F282" s="82" t="n">
        <v>200</v>
      </c>
      <c r="G282" s="82" t="n">
        <v>0</v>
      </c>
      <c r="H282" s="86" t="n">
        <v>3.187298847108356e+18</v>
      </c>
      <c r="I282" s="86" t="n"/>
    </row>
    <row r="283">
      <c r="C283" s="86" t="inlineStr">
        <is>
          <t>False</t>
        </is>
      </c>
      <c r="D283" s="82" t="n">
        <v>45090</v>
      </c>
      <c r="E283" s="82" t="n">
        <v>16</v>
      </c>
      <c r="F283" s="82" t="n">
        <v>201</v>
      </c>
      <c r="G283" s="82" t="n">
        <v>0</v>
      </c>
      <c r="H283" s="86" t="n">
        <v>2.301640756508258e+18</v>
      </c>
      <c r="I283" s="86" t="n"/>
    </row>
    <row r="284">
      <c r="C284" s="86" t="inlineStr">
        <is>
          <t>False</t>
        </is>
      </c>
      <c r="D284" s="82" t="n">
        <v>45089</v>
      </c>
      <c r="E284" s="82" t="n">
        <v>53</v>
      </c>
      <c r="F284" s="82" t="n">
        <v>202</v>
      </c>
      <c r="G284" s="82" t="n">
        <v>0</v>
      </c>
      <c r="H284" s="86" t="n">
        <v>1.255653005032199e+19</v>
      </c>
      <c r="I284" s="86" t="n"/>
    </row>
    <row r="285">
      <c r="C285" s="86" t="inlineStr">
        <is>
          <t>False</t>
        </is>
      </c>
      <c r="D285" s="82" t="n">
        <v>45088</v>
      </c>
      <c r="E285" s="82" t="n">
        <v>120</v>
      </c>
      <c r="F285" s="82" t="n">
        <v>203</v>
      </c>
      <c r="G285" s="82" t="n">
        <v>0</v>
      </c>
      <c r="H285" s="86" t="n">
        <v>1.623535108274959e+19</v>
      </c>
      <c r="I285" s="86" t="n"/>
    </row>
    <row r="286">
      <c r="C286" s="86" t="inlineStr">
        <is>
          <t>False</t>
        </is>
      </c>
      <c r="D286" s="82" t="n">
        <v>45087</v>
      </c>
      <c r="E286" s="82" t="n">
        <v>100</v>
      </c>
      <c r="F286" s="82" t="n">
        <v>204</v>
      </c>
      <c r="G286" s="82" t="n">
        <v>0</v>
      </c>
      <c r="H286" s="86" t="n">
        <v>3.640746907693041e+18</v>
      </c>
      <c r="I286" s="86" t="n"/>
    </row>
    <row r="287">
      <c r="C287" s="86" t="inlineStr">
        <is>
          <t>False</t>
        </is>
      </c>
      <c r="D287" s="82" t="n">
        <v>45086</v>
      </c>
      <c r="E287" s="82" t="n">
        <v>103</v>
      </c>
      <c r="F287" s="82" t="n">
        <v>205</v>
      </c>
      <c r="G287" s="82" t="n">
        <v>0</v>
      </c>
      <c r="H287" s="86" t="n">
        <v>8.404887152906608e+18</v>
      </c>
      <c r="I287" s="86" t="n"/>
    </row>
    <row r="288">
      <c r="C288" s="86" t="inlineStr">
        <is>
          <t>False</t>
        </is>
      </c>
      <c r="D288" s="82" t="n">
        <v>45085</v>
      </c>
      <c r="E288" s="82" t="n">
        <v>132</v>
      </c>
      <c r="F288" s="82" t="n">
        <v>206</v>
      </c>
      <c r="G288" s="82" t="n">
        <v>0</v>
      </c>
      <c r="H288" s="86" t="n">
        <v>1.452820369132794e+18</v>
      </c>
      <c r="I288" s="86" t="n"/>
    </row>
    <row r="289">
      <c r="C289" s="86" t="inlineStr">
        <is>
          <t>False</t>
        </is>
      </c>
      <c r="D289" s="82" t="n">
        <v>45084</v>
      </c>
      <c r="E289" s="82" t="n">
        <v>56</v>
      </c>
      <c r="F289" s="82" t="n">
        <v>207</v>
      </c>
      <c r="G289" s="82" t="n">
        <v>0</v>
      </c>
      <c r="H289" s="86" t="n">
        <v>1.09583782954115e+19</v>
      </c>
      <c r="I289" s="86" t="n"/>
    </row>
    <row r="290">
      <c r="C290" s="86" t="inlineStr">
        <is>
          <t>False</t>
        </is>
      </c>
      <c r="D290" s="82" t="n">
        <v>45083</v>
      </c>
      <c r="E290" s="82" t="n">
        <v>29</v>
      </c>
      <c r="F290" s="82" t="n">
        <v>208</v>
      </c>
      <c r="G290" s="82" t="n">
        <v>0</v>
      </c>
      <c r="H290" s="86" t="n">
        <v>1.014250768173537e+19</v>
      </c>
      <c r="I290" s="86" t="n"/>
    </row>
    <row r="291">
      <c r="C291" s="86" t="inlineStr">
        <is>
          <t>False</t>
        </is>
      </c>
      <c r="D291" s="82" t="n">
        <v>45082</v>
      </c>
      <c r="E291" s="82" t="n">
        <v>44</v>
      </c>
      <c r="F291" s="82" t="n">
        <v>209</v>
      </c>
      <c r="G291" s="82" t="n">
        <v>0</v>
      </c>
      <c r="H291" s="86" t="n">
        <v>1.045644688917277e+19</v>
      </c>
      <c r="I291" s="86" t="n"/>
    </row>
    <row r="292">
      <c r="C292" s="86" t="inlineStr">
        <is>
          <t>False</t>
        </is>
      </c>
      <c r="D292" s="82" t="n">
        <v>45081</v>
      </c>
      <c r="E292" s="82" t="n">
        <v>111</v>
      </c>
      <c r="F292" s="82" t="n">
        <v>210</v>
      </c>
      <c r="G292" s="82" t="n">
        <v>0</v>
      </c>
      <c r="H292" s="86" t="n">
        <v>6.609485836941067e+18</v>
      </c>
      <c r="I292" s="86" t="n"/>
    </row>
    <row r="293">
      <c r="C293" s="86" t="inlineStr">
        <is>
          <t>False</t>
        </is>
      </c>
      <c r="D293" s="82" t="n">
        <v>45080</v>
      </c>
      <c r="E293" s="82" t="n">
        <v>114</v>
      </c>
      <c r="F293" s="82" t="n">
        <v>211</v>
      </c>
      <c r="G293" s="82" t="n">
        <v>0</v>
      </c>
      <c r="H293" s="86" t="n">
        <v>1.736701178364257e+19</v>
      </c>
      <c r="I293" s="86" t="n"/>
    </row>
    <row r="294">
      <c r="C294" s="86" t="inlineStr">
        <is>
          <t>False</t>
        </is>
      </c>
      <c r="D294" s="82" t="n">
        <v>45079</v>
      </c>
      <c r="E294" s="82" t="n">
        <v>127</v>
      </c>
      <c r="F294" s="82" t="n">
        <v>212</v>
      </c>
      <c r="G294" s="82" t="n">
        <v>0</v>
      </c>
      <c r="H294" s="86" t="n">
        <v>1.258491092559771e+19</v>
      </c>
      <c r="I294" s="86" t="n"/>
    </row>
    <row r="295">
      <c r="C295" s="86" t="inlineStr">
        <is>
          <t>False</t>
        </is>
      </c>
      <c r="D295" s="82" t="n">
        <v>45078</v>
      </c>
      <c r="E295" s="82" t="n">
        <v>139</v>
      </c>
      <c r="F295" s="82" t="n">
        <v>213</v>
      </c>
      <c r="G295" s="82" t="n">
        <v>0</v>
      </c>
      <c r="H295" s="86" t="n">
        <v>1.320226934045091e+19</v>
      </c>
      <c r="I295" s="86" t="n"/>
    </row>
    <row r="296">
      <c r="C296" s="86" t="inlineStr">
        <is>
          <t>False</t>
        </is>
      </c>
      <c r="D296" s="82" t="n">
        <v>45077</v>
      </c>
      <c r="E296" s="82" t="n">
        <v>94</v>
      </c>
      <c r="F296" s="82" t="n">
        <v>214</v>
      </c>
      <c r="G296" s="82" t="n">
        <v>0</v>
      </c>
      <c r="H296" s="86" t="n">
        <v>1.816009344923956e+19</v>
      </c>
      <c r="I296" s="86" t="n"/>
    </row>
    <row r="297">
      <c r="C297" s="86" t="inlineStr">
        <is>
          <t>False</t>
        </is>
      </c>
      <c r="D297" s="82" t="n">
        <v>45076</v>
      </c>
      <c r="E297" s="82" t="n">
        <v>17</v>
      </c>
      <c r="F297" s="82" t="n">
        <v>215</v>
      </c>
      <c r="G297" s="82" t="n">
        <v>0</v>
      </c>
      <c r="H297" s="86" t="n">
        <v>7.81168093290724e+17</v>
      </c>
      <c r="I297" s="86" t="n"/>
    </row>
    <row r="298">
      <c r="C298" s="86" t="inlineStr">
        <is>
          <t>False</t>
        </is>
      </c>
      <c r="D298" s="82" t="n">
        <v>45075</v>
      </c>
      <c r="E298" s="82" t="n">
        <v>39</v>
      </c>
      <c r="F298" s="82" t="n">
        <v>216</v>
      </c>
      <c r="G298" s="82" t="n">
        <v>0</v>
      </c>
      <c r="H298" s="86" t="n">
        <v>4.160044909658674e+18</v>
      </c>
      <c r="I298" s="86" t="n"/>
    </row>
    <row r="299">
      <c r="C299" s="86" t="inlineStr">
        <is>
          <t>False</t>
        </is>
      </c>
      <c r="D299" s="82" t="n">
        <v>45074</v>
      </c>
      <c r="E299" s="82" t="n">
        <v>141</v>
      </c>
      <c r="F299" s="82" t="n">
        <v>217</v>
      </c>
      <c r="G299" s="82" t="n">
        <v>0</v>
      </c>
      <c r="H299" s="86" t="n">
        <v>5.21461633791124e+18</v>
      </c>
      <c r="I299" s="86" t="n"/>
    </row>
    <row r="300">
      <c r="C300" s="86" t="inlineStr">
        <is>
          <t>False</t>
        </is>
      </c>
      <c r="D300" s="82" t="n">
        <v>45073</v>
      </c>
      <c r="E300" s="82" t="n">
        <v>138</v>
      </c>
      <c r="F300" s="82" t="n">
        <v>218</v>
      </c>
      <c r="G300" s="82" t="n">
        <v>0</v>
      </c>
      <c r="H300" s="86" t="n">
        <v>1.672368672779916e+19</v>
      </c>
      <c r="I300" s="86" t="n"/>
    </row>
    <row r="301">
      <c r="C301" s="86" t="inlineStr">
        <is>
          <t>False</t>
        </is>
      </c>
      <c r="D301" s="82" t="n">
        <v>45072</v>
      </c>
      <c r="E301" s="82" t="n">
        <v>121</v>
      </c>
      <c r="F301" s="82" t="n">
        <v>219</v>
      </c>
      <c r="G301" s="82" t="n">
        <v>0</v>
      </c>
      <c r="H301" s="86" t="n">
        <v>1.019172917660157e+19</v>
      </c>
      <c r="I301" s="86" t="n"/>
    </row>
    <row r="302">
      <c r="C302" s="86" t="inlineStr">
        <is>
          <t>False</t>
        </is>
      </c>
      <c r="D302" s="82" t="n">
        <v>45071</v>
      </c>
      <c r="E302" s="82" t="n">
        <v>104</v>
      </c>
      <c r="F302" s="82" t="n">
        <v>220</v>
      </c>
      <c r="G302" s="82" t="n">
        <v>0</v>
      </c>
      <c r="H302" s="86" t="n">
        <v>1.969674873923508e+18</v>
      </c>
      <c r="I302" s="86" t="n"/>
    </row>
    <row r="303">
      <c r="C303" s="86" t="inlineStr">
        <is>
          <t>False</t>
        </is>
      </c>
      <c r="D303" s="82" t="n">
        <v>45070</v>
      </c>
      <c r="E303" s="82" t="n">
        <v>83</v>
      </c>
      <c r="F303" s="82" t="n">
        <v>221</v>
      </c>
      <c r="G303" s="82" t="n">
        <v>0</v>
      </c>
      <c r="H303" s="86" t="n">
        <v>1.06444479812827e+19</v>
      </c>
      <c r="I303" s="86" t="n"/>
    </row>
    <row r="304">
      <c r="C304" s="86" t="inlineStr">
        <is>
          <t>False</t>
        </is>
      </c>
      <c r="D304" s="82" t="n">
        <v>45069</v>
      </c>
      <c r="E304" s="82" t="n">
        <v>17</v>
      </c>
      <c r="F304" s="82" t="n">
        <v>222</v>
      </c>
      <c r="G304" s="82" t="n">
        <v>0</v>
      </c>
      <c r="H304" s="86" t="n">
        <v>2.008134059349582e+18</v>
      </c>
      <c r="I304" s="86" t="n"/>
    </row>
    <row r="305">
      <c r="C305" s="86" t="inlineStr">
        <is>
          <t>False</t>
        </is>
      </c>
      <c r="D305" s="82" t="n">
        <v>45068</v>
      </c>
      <c r="E305" s="82" t="n">
        <v>35</v>
      </c>
      <c r="F305" s="82" t="n">
        <v>223</v>
      </c>
      <c r="G305" s="82" t="n">
        <v>0</v>
      </c>
      <c r="H305" s="86" t="n">
        <v>6.765533373435956e+18</v>
      </c>
      <c r="I305" s="86" t="n"/>
    </row>
    <row r="306">
      <c r="C306" s="86" t="inlineStr">
        <is>
          <t>False</t>
        </is>
      </c>
      <c r="D306" s="82" t="n">
        <v>45067</v>
      </c>
      <c r="E306" s="82" t="n">
        <v>108</v>
      </c>
      <c r="F306" s="82" t="n">
        <v>224</v>
      </c>
      <c r="G306" s="82" t="n">
        <v>0</v>
      </c>
      <c r="H306" s="86" t="n">
        <v>1.062297195682038e+19</v>
      </c>
      <c r="I306" s="86" t="n"/>
    </row>
    <row r="307">
      <c r="C307" s="86" t="inlineStr">
        <is>
          <t>False</t>
        </is>
      </c>
      <c r="D307" s="82" t="n">
        <v>45066</v>
      </c>
      <c r="E307" s="82" t="n">
        <v>95</v>
      </c>
      <c r="F307" s="82" t="n">
        <v>225</v>
      </c>
      <c r="G307" s="82" t="n">
        <v>0</v>
      </c>
      <c r="H307" s="86" t="n">
        <v>8.340866137316334e+17</v>
      </c>
      <c r="I307" s="86" t="n"/>
    </row>
    <row r="308">
      <c r="C308" s="86" t="inlineStr">
        <is>
          <t>False</t>
        </is>
      </c>
      <c r="D308" s="82" t="n">
        <v>45065</v>
      </c>
      <c r="E308" s="82" t="n">
        <v>104</v>
      </c>
      <c r="F308" s="82" t="n">
        <v>226</v>
      </c>
      <c r="G308" s="82" t="n">
        <v>0</v>
      </c>
      <c r="H308" s="86" t="n">
        <v>2.67308617839711e+18</v>
      </c>
      <c r="I308" s="86" t="n"/>
    </row>
    <row r="309">
      <c r="C309" s="86" t="inlineStr">
        <is>
          <t>False</t>
        </is>
      </c>
      <c r="D309" s="82" t="n">
        <v>45064</v>
      </c>
      <c r="E309" s="82" t="n">
        <v>133</v>
      </c>
      <c r="F309" s="82" t="n">
        <v>227</v>
      </c>
      <c r="G309" s="82" t="n">
        <v>0</v>
      </c>
      <c r="H309" s="86" t="n">
        <v>6.058401551223778e+18</v>
      </c>
      <c r="I309" s="86" t="n"/>
    </row>
    <row r="310">
      <c r="C310" s="86" t="inlineStr">
        <is>
          <t>False</t>
        </is>
      </c>
      <c r="D310" s="82" t="n">
        <v>45063</v>
      </c>
      <c r="E310" s="82" t="n">
        <v>83</v>
      </c>
      <c r="F310" s="82" t="n">
        <v>228</v>
      </c>
      <c r="G310" s="82" t="n">
        <v>0</v>
      </c>
      <c r="H310" s="86" t="n">
        <v>7.615526320660866e+18</v>
      </c>
      <c r="I310" s="86" t="n"/>
    </row>
    <row r="311">
      <c r="C311" s="86" t="inlineStr">
        <is>
          <t>False</t>
        </is>
      </c>
      <c r="D311" s="82" t="n">
        <v>45062</v>
      </c>
      <c r="E311" s="82" t="n">
        <v>56</v>
      </c>
      <c r="F311" s="82" t="n">
        <v>229</v>
      </c>
      <c r="G311" s="82" t="n">
        <v>0</v>
      </c>
      <c r="H311" s="86" t="n">
        <v>4.965231536792168e+18</v>
      </c>
      <c r="I311" s="86" t="n"/>
    </row>
    <row r="312">
      <c r="C312" s="86" t="inlineStr">
        <is>
          <t>False</t>
        </is>
      </c>
      <c r="D312" s="82" t="n">
        <v>45061</v>
      </c>
      <c r="E312" s="82" t="n">
        <v>19</v>
      </c>
      <c r="F312" s="82" t="n">
        <v>230</v>
      </c>
      <c r="G312" s="82" t="n">
        <v>0</v>
      </c>
      <c r="H312" s="86" t="n">
        <v>1.610978631920182e+19</v>
      </c>
      <c r="I312" s="86" t="n"/>
    </row>
    <row r="313">
      <c r="C313" s="86" t="inlineStr">
        <is>
          <t>False</t>
        </is>
      </c>
      <c r="D313" s="82" t="n">
        <v>45060</v>
      </c>
      <c r="E313" s="82" t="n">
        <v>137</v>
      </c>
      <c r="F313" s="82" t="n">
        <v>231</v>
      </c>
      <c r="G313" s="82" t="n">
        <v>0</v>
      </c>
      <c r="H313" s="86" t="n">
        <v>1.55051284452714e+19</v>
      </c>
      <c r="I313" s="86" t="n"/>
    </row>
    <row r="314">
      <c r="C314" s="86" t="inlineStr">
        <is>
          <t>False</t>
        </is>
      </c>
      <c r="D314" s="82" t="n">
        <v>45059</v>
      </c>
      <c r="E314" s="82" t="n">
        <v>136</v>
      </c>
      <c r="F314" s="82" t="n">
        <v>232</v>
      </c>
      <c r="G314" s="82" t="n">
        <v>0</v>
      </c>
      <c r="H314" s="86" t="n">
        <v>1.539493479687357e+19</v>
      </c>
      <c r="I314" s="86" t="n"/>
    </row>
    <row r="315">
      <c r="C315" s="86" t="inlineStr">
        <is>
          <t>False</t>
        </is>
      </c>
      <c r="D315" s="82" t="n">
        <v>45058</v>
      </c>
      <c r="E315" s="82" t="n">
        <v>126</v>
      </c>
      <c r="F315" s="82" t="n">
        <v>233</v>
      </c>
      <c r="G315" s="82" t="n">
        <v>0</v>
      </c>
      <c r="H315" s="86" t="n">
        <v>8.592510369659544e+18</v>
      </c>
      <c r="I315" s="86" t="n"/>
    </row>
    <row r="316">
      <c r="C316" s="86" t="inlineStr">
        <is>
          <t>False</t>
        </is>
      </c>
      <c r="D316" s="82" t="n">
        <v>45057</v>
      </c>
      <c r="E316" s="82" t="n">
        <v>141</v>
      </c>
      <c r="F316" s="82" t="n">
        <v>234</v>
      </c>
      <c r="G316" s="82" t="n">
        <v>0</v>
      </c>
      <c r="H316" s="86" t="n">
        <v>1.448580405618893e+19</v>
      </c>
      <c r="I316" s="86" t="n"/>
    </row>
    <row r="317">
      <c r="C317" s="86" t="inlineStr">
        <is>
          <t>False</t>
        </is>
      </c>
      <c r="D317" s="82" t="n">
        <v>45056</v>
      </c>
      <c r="E317" s="82" t="n">
        <v>80</v>
      </c>
      <c r="F317" s="82" t="n">
        <v>235</v>
      </c>
      <c r="G317" s="82" t="n">
        <v>0</v>
      </c>
      <c r="H317" s="86" t="n">
        <v>2.407819343142652e+18</v>
      </c>
      <c r="I317" s="86" t="n"/>
    </row>
    <row r="318">
      <c r="C318" s="86" t="inlineStr">
        <is>
          <t>False</t>
        </is>
      </c>
      <c r="D318" s="82" t="n">
        <v>45055</v>
      </c>
      <c r="E318" s="82" t="n">
        <v>52</v>
      </c>
      <c r="F318" s="82" t="n">
        <v>236</v>
      </c>
      <c r="G318" s="82" t="n">
        <v>0</v>
      </c>
      <c r="H318" s="86" t="n">
        <v>1.47953662264023e+19</v>
      </c>
      <c r="I318" s="86" t="n"/>
    </row>
    <row r="319">
      <c r="C319" s="86" t="inlineStr">
        <is>
          <t>False</t>
        </is>
      </c>
      <c r="D319" s="82" t="n">
        <v>45054</v>
      </c>
      <c r="E319" s="82" t="n">
        <v>58</v>
      </c>
      <c r="F319" s="82" t="n">
        <v>237</v>
      </c>
      <c r="G319" s="82" t="n">
        <v>0</v>
      </c>
      <c r="H319" s="86" t="n">
        <v>8.904411566435579e+18</v>
      </c>
      <c r="I319" s="86" t="n"/>
    </row>
    <row r="320">
      <c r="C320" s="86" t="inlineStr">
        <is>
          <t>False</t>
        </is>
      </c>
      <c r="D320" s="82" t="n">
        <v>45053</v>
      </c>
      <c r="E320" s="82" t="n">
        <v>152</v>
      </c>
      <c r="F320" s="82" t="n">
        <v>238</v>
      </c>
      <c r="G320" s="82" t="n">
        <v>0</v>
      </c>
      <c r="H320" s="86" t="n">
        <v>1.399074346143659e+19</v>
      </c>
      <c r="I320" s="86" t="n"/>
    </row>
    <row r="321">
      <c r="C321" s="86" t="inlineStr">
        <is>
          <t>False</t>
        </is>
      </c>
      <c r="D321" s="82" t="n">
        <v>45052</v>
      </c>
      <c r="E321" s="82" t="n">
        <v>135</v>
      </c>
      <c r="F321" s="82" t="n">
        <v>239</v>
      </c>
      <c r="G321" s="82" t="n">
        <v>0</v>
      </c>
      <c r="H321" s="86" t="n">
        <v>8.292200562465844e+18</v>
      </c>
      <c r="I321" s="86" t="n"/>
    </row>
    <row r="322">
      <c r="C322" s="86" t="inlineStr">
        <is>
          <t>False</t>
        </is>
      </c>
      <c r="D322" s="82" t="n">
        <v>45051</v>
      </c>
      <c r="E322" s="82" t="n">
        <v>108</v>
      </c>
      <c r="F322" s="82" t="n">
        <v>240</v>
      </c>
      <c r="G322" s="82" t="n">
        <v>0</v>
      </c>
      <c r="H322" s="86" t="n">
        <v>1.178238218133207e+18</v>
      </c>
      <c r="I322" s="86" t="n"/>
    </row>
    <row r="323">
      <c r="C323" s="86" t="inlineStr">
        <is>
          <t>False</t>
        </is>
      </c>
      <c r="D323" s="82" t="n">
        <v>45050</v>
      </c>
      <c r="E323" s="82" t="n">
        <v>139</v>
      </c>
      <c r="F323" s="82" t="n">
        <v>241</v>
      </c>
      <c r="G323" s="82" t="n">
        <v>0</v>
      </c>
      <c r="H323" s="86" t="n">
        <v>1.069523259620631e+18</v>
      </c>
      <c r="I323" s="86" t="n"/>
    </row>
    <row r="324">
      <c r="C324" s="86" t="inlineStr">
        <is>
          <t>False</t>
        </is>
      </c>
      <c r="D324" s="82" t="n">
        <v>45049</v>
      </c>
      <c r="E324" s="82" t="n">
        <v>94</v>
      </c>
      <c r="F324" s="82" t="n">
        <v>242</v>
      </c>
      <c r="G324" s="82" t="n">
        <v>0</v>
      </c>
      <c r="H324" s="86" t="n">
        <v>9.589733128474203e+17</v>
      </c>
      <c r="I324" s="86" t="n"/>
    </row>
    <row r="325">
      <c r="C325" s="86" t="inlineStr">
        <is>
          <t>False</t>
        </is>
      </c>
      <c r="D325" s="82" t="n">
        <v>45048</v>
      </c>
      <c r="E325" s="82" t="n">
        <v>35</v>
      </c>
      <c r="F325" s="82" t="n">
        <v>243</v>
      </c>
      <c r="G325" s="82" t="n">
        <v>0</v>
      </c>
      <c r="H325" s="86" t="n">
        <v>1.48294203124623e+19</v>
      </c>
      <c r="I325" s="86" t="n"/>
    </row>
    <row r="326">
      <c r="C326" s="86" t="inlineStr">
        <is>
          <t>False</t>
        </is>
      </c>
      <c r="D326" s="82" t="n">
        <v>45047</v>
      </c>
      <c r="E326" s="82" t="n">
        <v>61</v>
      </c>
      <c r="F326" s="82" t="n">
        <v>244</v>
      </c>
      <c r="G326" s="82" t="n">
        <v>0</v>
      </c>
      <c r="H326" s="86" t="n">
        <v>1.83344464615898e+18</v>
      </c>
      <c r="I326" s="86" t="n"/>
    </row>
    <row r="327">
      <c r="C327" s="86" t="inlineStr">
        <is>
          <t>False</t>
        </is>
      </c>
      <c r="D327" s="82" t="n">
        <v>45046</v>
      </c>
      <c r="E327" s="82" t="n">
        <v>144</v>
      </c>
      <c r="F327" s="82" t="n">
        <v>245</v>
      </c>
      <c r="G327" s="82" t="n">
        <v>0</v>
      </c>
      <c r="H327" s="86" t="n">
        <v>3.814125364388634e+18</v>
      </c>
      <c r="I327" s="86" t="n"/>
    </row>
    <row r="328">
      <c r="C328" s="86" t="inlineStr">
        <is>
          <t>False</t>
        </is>
      </c>
      <c r="D328" s="82" t="n">
        <v>45045</v>
      </c>
      <c r="E328" s="82" t="n">
        <v>138</v>
      </c>
      <c r="F328" s="82" t="n">
        <v>246</v>
      </c>
      <c r="G328" s="82" t="n">
        <v>0</v>
      </c>
      <c r="H328" s="86" t="n">
        <v>1.523650764496743e+19</v>
      </c>
      <c r="I328" s="86" t="n"/>
    </row>
    <row r="329">
      <c r="C329" s="86" t="inlineStr">
        <is>
          <t>False</t>
        </is>
      </c>
      <c r="D329" s="82" t="n">
        <v>45044</v>
      </c>
      <c r="E329" s="82" t="n">
        <v>94</v>
      </c>
      <c r="F329" s="82" t="n">
        <v>247</v>
      </c>
      <c r="G329" s="82" t="n">
        <v>0</v>
      </c>
      <c r="H329" s="86" t="n">
        <v>1.711111658626648e+18</v>
      </c>
      <c r="I329" s="86" t="n"/>
    </row>
    <row r="330">
      <c r="C330" s="86" t="inlineStr">
        <is>
          <t>False</t>
        </is>
      </c>
      <c r="D330" s="82" t="n">
        <v>45043</v>
      </c>
      <c r="E330" s="82" t="n">
        <v>143</v>
      </c>
      <c r="F330" s="82" t="n">
        <v>248</v>
      </c>
      <c r="G330" s="82" t="n">
        <v>0</v>
      </c>
      <c r="H330" s="86" t="n">
        <v>1.054880752832451e+19</v>
      </c>
      <c r="I330" s="86" t="n"/>
    </row>
    <row r="331">
      <c r="C331" s="86" t="inlineStr">
        <is>
          <t>False</t>
        </is>
      </c>
      <c r="D331" s="82" t="n">
        <v>45042</v>
      </c>
      <c r="E331" s="82" t="n">
        <v>57</v>
      </c>
      <c r="F331" s="82" t="n">
        <v>249</v>
      </c>
      <c r="G331" s="82" t="n">
        <v>0</v>
      </c>
      <c r="H331" s="86" t="n">
        <v>4.389396218141823e+17</v>
      </c>
      <c r="I331" s="86" t="n"/>
    </row>
    <row r="332">
      <c r="C332" s="86" t="inlineStr">
        <is>
          <t>False</t>
        </is>
      </c>
      <c r="D332" s="82" t="n">
        <v>45041</v>
      </c>
      <c r="E332" s="82" t="n">
        <v>22</v>
      </c>
      <c r="F332" s="82" t="n">
        <v>250</v>
      </c>
      <c r="G332" s="82" t="n">
        <v>0</v>
      </c>
      <c r="H332" s="86" t="n">
        <v>8.355112612918669e+18</v>
      </c>
      <c r="I332" s="86" t="n"/>
    </row>
    <row r="333">
      <c r="C333" s="86" t="inlineStr">
        <is>
          <t>False</t>
        </is>
      </c>
      <c r="D333" s="82" t="n">
        <v>45040</v>
      </c>
      <c r="E333" s="82" t="n">
        <v>60</v>
      </c>
      <c r="F333" s="82" t="n">
        <v>251</v>
      </c>
      <c r="G333" s="82" t="n">
        <v>0</v>
      </c>
      <c r="H333" s="86" t="n">
        <v>1.572373881523002e+19</v>
      </c>
      <c r="I333" s="86" t="n"/>
    </row>
    <row r="334">
      <c r="C334" s="86" t="inlineStr">
        <is>
          <t>False</t>
        </is>
      </c>
      <c r="D334" s="82" t="n">
        <v>45039</v>
      </c>
      <c r="E334" s="82" t="n">
        <v>141</v>
      </c>
      <c r="F334" s="82" t="n">
        <v>252</v>
      </c>
      <c r="G334" s="82" t="n">
        <v>0</v>
      </c>
      <c r="H334" s="86" t="n">
        <v>1.763840227211122e+19</v>
      </c>
      <c r="I334" s="86" t="n"/>
    </row>
    <row r="335">
      <c r="C335" s="86" t="inlineStr">
        <is>
          <t>False</t>
        </is>
      </c>
      <c r="D335" s="82" t="n">
        <v>45038</v>
      </c>
      <c r="E335" s="82" t="n">
        <v>133</v>
      </c>
      <c r="F335" s="82" t="n">
        <v>253</v>
      </c>
      <c r="G335" s="82" t="n">
        <v>0</v>
      </c>
      <c r="H335" s="86" t="n">
        <v>5.311777490363397e+18</v>
      </c>
      <c r="I335" s="86" t="n"/>
    </row>
    <row r="336">
      <c r="C336" s="86" t="inlineStr">
        <is>
          <t>False</t>
        </is>
      </c>
      <c r="D336" s="82" t="n">
        <v>45037</v>
      </c>
      <c r="E336" s="82" t="n">
        <v>121</v>
      </c>
      <c r="F336" s="82" t="n">
        <v>254</v>
      </c>
      <c r="G336" s="82" t="n">
        <v>0</v>
      </c>
      <c r="H336" s="86" t="n">
        <v>1.308233354416382e+19</v>
      </c>
      <c r="I336" s="86" t="n"/>
    </row>
    <row r="337">
      <c r="C337" s="86" t="inlineStr">
        <is>
          <t>False</t>
        </is>
      </c>
      <c r="D337" s="82" t="n">
        <v>45036</v>
      </c>
      <c r="E337" s="82" t="n">
        <v>143</v>
      </c>
      <c r="F337" s="82" t="n">
        <v>255</v>
      </c>
      <c r="G337" s="82" t="n">
        <v>0</v>
      </c>
      <c r="H337" s="86" t="n">
        <v>3.413271589745167e+18</v>
      </c>
      <c r="I337" s="86" t="n"/>
    </row>
    <row r="338">
      <c r="C338" s="86" t="inlineStr">
        <is>
          <t>False</t>
        </is>
      </c>
      <c r="D338" s="82" t="n">
        <v>45035</v>
      </c>
      <c r="E338" s="82" t="n">
        <v>75</v>
      </c>
      <c r="F338" s="82" t="n">
        <v>256</v>
      </c>
      <c r="G338" s="82" t="n">
        <v>0</v>
      </c>
      <c r="H338" s="86" t="n">
        <v>4.264226972168148e+18</v>
      </c>
      <c r="I338" s="86" t="n"/>
    </row>
    <row r="339">
      <c r="C339" s="86" t="inlineStr">
        <is>
          <t>False</t>
        </is>
      </c>
      <c r="D339" s="82" t="n">
        <v>45034</v>
      </c>
      <c r="E339" s="82" t="n">
        <v>47</v>
      </c>
      <c r="F339" s="82" t="n">
        <v>257</v>
      </c>
      <c r="G339" s="82" t="n">
        <v>0</v>
      </c>
      <c r="H339" s="86" t="n">
        <v>1.498907129278225e+19</v>
      </c>
      <c r="I339" s="86" t="n"/>
    </row>
    <row r="340">
      <c r="C340" s="86" t="inlineStr">
        <is>
          <t>False</t>
        </is>
      </c>
      <c r="D340" s="82" t="n">
        <v>45033</v>
      </c>
      <c r="E340" s="82" t="n">
        <v>33</v>
      </c>
      <c r="F340" s="82" t="n">
        <v>258</v>
      </c>
      <c r="G340" s="82" t="n">
        <v>0</v>
      </c>
      <c r="H340" s="86" t="n">
        <v>3.733844697614282e+18</v>
      </c>
      <c r="I340" s="86" t="n"/>
    </row>
    <row r="341">
      <c r="C341" s="86" t="inlineStr">
        <is>
          <t>False</t>
        </is>
      </c>
      <c r="D341" s="82" t="n">
        <v>45032</v>
      </c>
      <c r="E341" s="82" t="n">
        <v>137</v>
      </c>
      <c r="F341" s="82" t="n">
        <v>259</v>
      </c>
      <c r="G341" s="82" t="n">
        <v>0</v>
      </c>
      <c r="H341" s="86" t="n">
        <v>1.825830008748119e+19</v>
      </c>
      <c r="I341" s="86" t="n"/>
    </row>
    <row r="342">
      <c r="C342" s="86" t="inlineStr">
        <is>
          <t>False</t>
        </is>
      </c>
      <c r="D342" s="82" t="n">
        <v>45031</v>
      </c>
      <c r="E342" s="82" t="n">
        <v>111</v>
      </c>
      <c r="F342" s="82" t="n">
        <v>260</v>
      </c>
      <c r="G342" s="82" t="n">
        <v>0</v>
      </c>
      <c r="H342" s="86" t="n">
        <v>4.864219492129834e+18</v>
      </c>
      <c r="I342" s="86" t="n"/>
    </row>
    <row r="343">
      <c r="C343" s="86" t="inlineStr">
        <is>
          <t>False</t>
        </is>
      </c>
      <c r="D343" s="82" t="n">
        <v>45030</v>
      </c>
      <c r="E343" s="82" t="n">
        <v>92</v>
      </c>
      <c r="F343" s="82" t="n">
        <v>261</v>
      </c>
      <c r="G343" s="82" t="n">
        <v>0</v>
      </c>
      <c r="H343" s="86" t="n">
        <v>1.072849582577873e+19</v>
      </c>
      <c r="I343" s="86" t="n"/>
    </row>
    <row r="344">
      <c r="C344" s="86" t="inlineStr">
        <is>
          <t>False</t>
        </is>
      </c>
      <c r="D344" s="82" t="n">
        <v>45029</v>
      </c>
      <c r="E344" s="82" t="n">
        <v>132</v>
      </c>
      <c r="F344" s="82" t="n">
        <v>262</v>
      </c>
      <c r="G344" s="82" t="n">
        <v>0</v>
      </c>
      <c r="H344" s="86" t="n">
        <v>9.218212553903398e+18</v>
      </c>
      <c r="I344" s="86" t="n"/>
    </row>
    <row r="345">
      <c r="C345" s="86" t="inlineStr">
        <is>
          <t>False</t>
        </is>
      </c>
      <c r="D345" s="82" t="n">
        <v>45028</v>
      </c>
      <c r="E345" s="82" t="n">
        <v>85</v>
      </c>
      <c r="F345" s="82" t="n">
        <v>263</v>
      </c>
      <c r="G345" s="82" t="n">
        <v>0</v>
      </c>
      <c r="H345" s="86" t="n">
        <v>1.352168792041305e+19</v>
      </c>
      <c r="I345" s="86" t="n"/>
    </row>
    <row r="346">
      <c r="C346" s="86" t="inlineStr">
        <is>
          <t>False</t>
        </is>
      </c>
      <c r="D346" s="82" t="n">
        <v>45027</v>
      </c>
      <c r="E346" s="82" t="n">
        <v>63</v>
      </c>
      <c r="F346" s="82" t="n">
        <v>264</v>
      </c>
      <c r="G346" s="82" t="n">
        <v>0</v>
      </c>
      <c r="H346" s="86" t="n">
        <v>2.760831449450921e+18</v>
      </c>
      <c r="I346" s="86" t="n"/>
    </row>
    <row r="347">
      <c r="C347" s="86" t="inlineStr">
        <is>
          <t>False</t>
        </is>
      </c>
      <c r="D347" s="82" t="n">
        <v>45026</v>
      </c>
      <c r="E347" s="82" t="n">
        <v>22</v>
      </c>
      <c r="F347" s="82" t="n">
        <v>265</v>
      </c>
      <c r="G347" s="82" t="n">
        <v>0</v>
      </c>
      <c r="H347" s="86" t="n">
        <v>1.357207527346694e+19</v>
      </c>
      <c r="I347" s="86" t="n"/>
    </row>
    <row r="348">
      <c r="C348" s="86" t="inlineStr">
        <is>
          <t>False</t>
        </is>
      </c>
      <c r="D348" s="82" t="n">
        <v>45025</v>
      </c>
      <c r="E348" s="82" t="n">
        <v>153</v>
      </c>
      <c r="F348" s="82" t="n">
        <v>266</v>
      </c>
      <c r="G348" s="82" t="n">
        <v>0</v>
      </c>
      <c r="H348" s="86" t="n">
        <v>1.020835409338883e+19</v>
      </c>
      <c r="I348" s="86" t="n"/>
    </row>
    <row r="349">
      <c r="C349" s="86" t="inlineStr">
        <is>
          <t>False</t>
        </is>
      </c>
      <c r="D349" s="82" t="n">
        <v>45024</v>
      </c>
      <c r="E349" s="82" t="n">
        <v>107</v>
      </c>
      <c r="F349" s="82" t="n">
        <v>267</v>
      </c>
      <c r="G349" s="82" t="n">
        <v>0</v>
      </c>
      <c r="H349" s="86" t="n">
        <v>6.116308729035898e+18</v>
      </c>
      <c r="I349" s="86" t="n"/>
    </row>
    <row r="350">
      <c r="C350" s="86" t="inlineStr">
        <is>
          <t>False</t>
        </is>
      </c>
      <c r="D350" s="82" t="n">
        <v>45023</v>
      </c>
      <c r="E350" s="82" t="n">
        <v>133</v>
      </c>
      <c r="F350" s="82" t="n">
        <v>268</v>
      </c>
      <c r="G350" s="82" t="n">
        <v>0</v>
      </c>
      <c r="H350" s="86" t="n">
        <v>1.449590404840631e+19</v>
      </c>
      <c r="I350" s="86" t="n"/>
    </row>
    <row r="351">
      <c r="C351" s="86" t="inlineStr">
        <is>
          <t>False</t>
        </is>
      </c>
      <c r="D351" s="82" t="n">
        <v>45022</v>
      </c>
      <c r="E351" s="82" t="n">
        <v>128</v>
      </c>
      <c r="F351" s="82" t="n">
        <v>269</v>
      </c>
      <c r="G351" s="82" t="n">
        <v>0</v>
      </c>
      <c r="H351" s="86" t="n">
        <v>8.497408226887424e+18</v>
      </c>
      <c r="I351" s="86" t="n"/>
    </row>
    <row r="352">
      <c r="C352" s="86" t="inlineStr">
        <is>
          <t>False</t>
        </is>
      </c>
      <c r="D352" s="82" t="n">
        <v>45021</v>
      </c>
      <c r="E352" s="82" t="n">
        <v>90</v>
      </c>
      <c r="F352" s="82" t="n">
        <v>270</v>
      </c>
      <c r="G352" s="82" t="n">
        <v>0</v>
      </c>
      <c r="H352" s="86" t="n">
        <v>8.199345747618407e+18</v>
      </c>
      <c r="I352" s="86" t="n"/>
    </row>
    <row r="353">
      <c r="C353" s="86" t="inlineStr">
        <is>
          <t>False</t>
        </is>
      </c>
      <c r="D353" s="82" t="n">
        <v>45020</v>
      </c>
      <c r="E353" s="82" t="n">
        <v>29</v>
      </c>
      <c r="F353" s="82" t="n">
        <v>271</v>
      </c>
      <c r="G353" s="82" t="n">
        <v>0</v>
      </c>
      <c r="H353" s="86" t="n">
        <v>1.483815416566614e+19</v>
      </c>
      <c r="I353" s="86" t="n"/>
    </row>
    <row r="354">
      <c r="C354" s="86" t="inlineStr">
        <is>
          <t>False</t>
        </is>
      </c>
      <c r="D354" s="82" t="n">
        <v>45019</v>
      </c>
      <c r="E354" s="82" t="n">
        <v>31</v>
      </c>
      <c r="F354" s="82" t="n">
        <v>272</v>
      </c>
      <c r="G354" s="82" t="n">
        <v>0</v>
      </c>
      <c r="H354" s="86" t="n">
        <v>4.60512942991526e+18</v>
      </c>
      <c r="I354" s="86" t="n"/>
    </row>
    <row r="355">
      <c r="C355" s="86" t="inlineStr">
        <is>
          <t>False</t>
        </is>
      </c>
      <c r="D355" s="82" t="n">
        <v>45018</v>
      </c>
      <c r="E355" s="82" t="n">
        <v>129</v>
      </c>
      <c r="F355" s="82" t="n">
        <v>273</v>
      </c>
      <c r="G355" s="82" t="n">
        <v>0</v>
      </c>
      <c r="H355" s="86" t="n">
        <v>1.191719499217225e+19</v>
      </c>
      <c r="I355" s="86" t="n"/>
    </row>
    <row r="356">
      <c r="C356" s="86" t="inlineStr">
        <is>
          <t>False</t>
        </is>
      </c>
      <c r="D356" s="82" t="n">
        <v>45017</v>
      </c>
      <c r="E356" s="82" t="n">
        <v>128</v>
      </c>
      <c r="F356" s="82" t="n">
        <v>274</v>
      </c>
      <c r="G356" s="82" t="n">
        <v>0</v>
      </c>
      <c r="H356" s="86" t="n">
        <v>1.171378016834536e+17</v>
      </c>
      <c r="I356" s="86" t="n"/>
    </row>
    <row r="357">
      <c r="C357" s="86" t="inlineStr">
        <is>
          <t>False</t>
        </is>
      </c>
      <c r="D357" s="82" t="n">
        <v>45016</v>
      </c>
      <c r="E357" s="82" t="n">
        <v>92</v>
      </c>
      <c r="F357" s="82" t="n">
        <v>275</v>
      </c>
      <c r="G357" s="82" t="n">
        <v>0</v>
      </c>
      <c r="H357" s="86" t="n">
        <v>1.440411110973435e+19</v>
      </c>
      <c r="I357" s="86" t="n"/>
    </row>
    <row r="358">
      <c r="C358" s="86" t="inlineStr">
        <is>
          <t>False</t>
        </is>
      </c>
      <c r="D358" s="82" t="n">
        <v>45015</v>
      </c>
      <c r="E358" s="82" t="n">
        <v>120</v>
      </c>
      <c r="F358" s="82" t="n">
        <v>276</v>
      </c>
      <c r="G358" s="82" t="n">
        <v>0</v>
      </c>
      <c r="H358" s="86" t="n">
        <v>1.06194429681102e+19</v>
      </c>
      <c r="I358" s="86" t="n"/>
    </row>
    <row r="359">
      <c r="C359" s="86" t="inlineStr">
        <is>
          <t>False</t>
        </is>
      </c>
      <c r="D359" s="82" t="n">
        <v>45014</v>
      </c>
      <c r="E359" s="82" t="n">
        <v>60</v>
      </c>
      <c r="F359" s="82" t="n">
        <v>277</v>
      </c>
      <c r="G359" s="82" t="n">
        <v>0</v>
      </c>
      <c r="H359" s="86" t="n">
        <v>5.738228345774867e+18</v>
      </c>
      <c r="I359" s="86" t="n"/>
    </row>
    <row r="360">
      <c r="C360" s="86" t="inlineStr">
        <is>
          <t>False</t>
        </is>
      </c>
      <c r="D360" s="82" t="n">
        <v>45013</v>
      </c>
      <c r="E360" s="82" t="n">
        <v>26</v>
      </c>
      <c r="F360" s="82" t="n">
        <v>278</v>
      </c>
      <c r="G360" s="82" t="n">
        <v>0</v>
      </c>
      <c r="H360" s="86" t="n">
        <v>5.384499235296252e+18</v>
      </c>
      <c r="I360" s="86" t="n"/>
    </row>
    <row r="361">
      <c r="C361" s="86" t="inlineStr">
        <is>
          <t>False</t>
        </is>
      </c>
      <c r="D361" s="82" t="n">
        <v>45012</v>
      </c>
      <c r="E361" s="82" t="n">
        <v>29</v>
      </c>
      <c r="F361" s="82" t="n">
        <v>279</v>
      </c>
      <c r="G361" s="82" t="n">
        <v>0</v>
      </c>
      <c r="H361" s="86" t="n">
        <v>1.326446990945111e+19</v>
      </c>
      <c r="I361" s="86" t="n"/>
    </row>
    <row r="362">
      <c r="C362" s="86" t="inlineStr">
        <is>
          <t>False</t>
        </is>
      </c>
      <c r="D362" s="82" t="n">
        <v>45011</v>
      </c>
      <c r="E362" s="82" t="n">
        <v>119</v>
      </c>
      <c r="F362" s="82" t="n">
        <v>280</v>
      </c>
      <c r="G362" s="82" t="n">
        <v>0</v>
      </c>
      <c r="H362" s="86" t="n">
        <v>8.676255441998161e+17</v>
      </c>
      <c r="I362" s="86" t="n"/>
    </row>
    <row r="363">
      <c r="C363" s="86" t="inlineStr">
        <is>
          <t>False</t>
        </is>
      </c>
      <c r="D363" s="82" t="n">
        <v>45010</v>
      </c>
      <c r="E363" s="82" t="n">
        <v>106</v>
      </c>
      <c r="F363" s="82" t="n">
        <v>281</v>
      </c>
      <c r="G363" s="82" t="n">
        <v>0</v>
      </c>
      <c r="H363" s="86" t="n">
        <v>8.409608530600225e+18</v>
      </c>
      <c r="I363" s="86" t="n"/>
    </row>
    <row r="364">
      <c r="C364" s="86" t="inlineStr">
        <is>
          <t>False</t>
        </is>
      </c>
      <c r="D364" s="82" t="n">
        <v>45009</v>
      </c>
      <c r="E364" s="82" t="n">
        <v>101</v>
      </c>
      <c r="F364" s="82" t="n">
        <v>282</v>
      </c>
      <c r="G364" s="82" t="n">
        <v>0</v>
      </c>
      <c r="H364" s="86" t="n">
        <v>3.249625864106284e+18</v>
      </c>
      <c r="I364" s="86" t="n"/>
    </row>
    <row r="365">
      <c r="C365" s="86" t="inlineStr">
        <is>
          <t>False</t>
        </is>
      </c>
      <c r="D365" s="82" t="n">
        <v>45008</v>
      </c>
      <c r="E365" s="82" t="n">
        <v>127</v>
      </c>
      <c r="F365" s="82" t="n">
        <v>283</v>
      </c>
      <c r="G365" s="82" t="n">
        <v>0</v>
      </c>
      <c r="H365" s="86" t="n">
        <v>5.210477985228083e+18</v>
      </c>
      <c r="I365" s="86" t="n"/>
    </row>
    <row r="366">
      <c r="C366" s="86" t="inlineStr">
        <is>
          <t>False</t>
        </is>
      </c>
      <c r="D366" s="82" t="n">
        <v>45007</v>
      </c>
      <c r="E366" s="82" t="n">
        <v>103</v>
      </c>
      <c r="F366" s="82" t="n">
        <v>284</v>
      </c>
      <c r="G366" s="82" t="n">
        <v>0</v>
      </c>
      <c r="H366" s="86" t="n">
        <v>2.398862738779943e+18</v>
      </c>
      <c r="I366" s="86" t="n"/>
    </row>
    <row r="367">
      <c r="C367" s="86" t="inlineStr">
        <is>
          <t>False</t>
        </is>
      </c>
      <c r="D367" s="82" t="n">
        <v>45006</v>
      </c>
      <c r="E367" s="82" t="n">
        <v>43</v>
      </c>
      <c r="F367" s="82" t="n">
        <v>285</v>
      </c>
      <c r="G367" s="82" t="n">
        <v>0</v>
      </c>
      <c r="H367" s="86" t="n">
        <v>1.200009531303245e+19</v>
      </c>
      <c r="I367" s="86" t="n"/>
    </row>
    <row r="368">
      <c r="C368" s="86" t="inlineStr">
        <is>
          <t>False</t>
        </is>
      </c>
      <c r="D368" s="82" t="n">
        <v>45005</v>
      </c>
      <c r="E368" s="82" t="n">
        <v>49</v>
      </c>
      <c r="F368" s="82" t="n">
        <v>286</v>
      </c>
      <c r="G368" s="82" t="n">
        <v>0</v>
      </c>
      <c r="H368" s="86" t="n">
        <v>1.306191665008733e+19</v>
      </c>
      <c r="I368" s="86" t="n"/>
    </row>
    <row r="369">
      <c r="C369" s="86" t="inlineStr">
        <is>
          <t>False</t>
        </is>
      </c>
      <c r="D369" s="82" t="n">
        <v>45004</v>
      </c>
      <c r="E369" s="82" t="n">
        <v>133</v>
      </c>
      <c r="F369" s="82" t="n">
        <v>287</v>
      </c>
      <c r="G369" s="82" t="n">
        <v>0</v>
      </c>
      <c r="H369" s="86" t="n">
        <v>6.161039524099786e+18</v>
      </c>
      <c r="I369" s="86" t="n"/>
    </row>
    <row r="370">
      <c r="C370" s="86" t="inlineStr">
        <is>
          <t>False</t>
        </is>
      </c>
      <c r="D370" s="82" t="n">
        <v>45003</v>
      </c>
      <c r="E370" s="82" t="n">
        <v>106</v>
      </c>
      <c r="F370" s="82" t="n">
        <v>288</v>
      </c>
      <c r="G370" s="82" t="n">
        <v>0</v>
      </c>
      <c r="H370" s="86" t="n">
        <v>1.136502881588358e+19</v>
      </c>
      <c r="I370" s="86" t="n"/>
    </row>
    <row r="371">
      <c r="C371" s="86" t="inlineStr">
        <is>
          <t>False</t>
        </is>
      </c>
      <c r="D371" s="82" t="n">
        <v>45002</v>
      </c>
      <c r="E371" s="82" t="n">
        <v>140</v>
      </c>
      <c r="F371" s="82" t="n">
        <v>289</v>
      </c>
      <c r="G371" s="82" t="n">
        <v>0</v>
      </c>
      <c r="H371" s="86" t="n">
        <v>1.313964984951774e+18</v>
      </c>
      <c r="I371" s="86" t="n"/>
    </row>
    <row r="372">
      <c r="C372" s="86" t="inlineStr">
        <is>
          <t>False</t>
        </is>
      </c>
      <c r="D372" s="82" t="n">
        <v>45001</v>
      </c>
      <c r="E372" s="82" t="n">
        <v>136</v>
      </c>
      <c r="F372" s="82" t="n">
        <v>290</v>
      </c>
      <c r="G372" s="82" t="n">
        <v>0</v>
      </c>
      <c r="H372" s="86" t="n">
        <v>4.503810836672404e+18</v>
      </c>
      <c r="I372" s="86" t="n"/>
    </row>
    <row r="373">
      <c r="C373" s="86" t="inlineStr">
        <is>
          <t>False</t>
        </is>
      </c>
      <c r="D373" s="82" t="n">
        <v>45000</v>
      </c>
      <c r="E373" s="82" t="n">
        <v>98</v>
      </c>
      <c r="F373" s="82" t="n">
        <v>291</v>
      </c>
      <c r="G373" s="82" t="n">
        <v>0</v>
      </c>
      <c r="H373" s="86" t="n">
        <v>5.830588290640725e+18</v>
      </c>
      <c r="I373" s="86" t="n"/>
    </row>
    <row r="374">
      <c r="C374" s="86" t="inlineStr">
        <is>
          <t>False</t>
        </is>
      </c>
      <c r="D374" s="82" t="n">
        <v>44999</v>
      </c>
      <c r="E374" s="82" t="n">
        <v>47</v>
      </c>
      <c r="F374" s="82" t="n">
        <v>292</v>
      </c>
      <c r="G374" s="82" t="n">
        <v>0</v>
      </c>
      <c r="H374" s="86" t="n">
        <v>1.408645850935055e+19</v>
      </c>
      <c r="I374" s="86" t="n"/>
    </row>
    <row r="375">
      <c r="C375" s="86" t="inlineStr">
        <is>
          <t>False</t>
        </is>
      </c>
      <c r="D375" s="82" t="n">
        <v>44998</v>
      </c>
      <c r="E375" s="82" t="n">
        <v>34</v>
      </c>
      <c r="F375" s="82" t="n">
        <v>293</v>
      </c>
      <c r="G375" s="82" t="n">
        <v>0</v>
      </c>
      <c r="H375" s="86" t="n">
        <v>7.06136417756872e+18</v>
      </c>
      <c r="I375" s="86" t="n"/>
    </row>
    <row r="376">
      <c r="C376" s="86" t="inlineStr">
        <is>
          <t>False</t>
        </is>
      </c>
      <c r="D376" s="82" t="n">
        <v>44997</v>
      </c>
      <c r="E376" s="82" t="n">
        <v>130</v>
      </c>
      <c r="F376" s="82" t="n">
        <v>294</v>
      </c>
      <c r="G376" s="82" t="n">
        <v>0</v>
      </c>
      <c r="H376" s="86" t="n">
        <v>8.74279129688165e+18</v>
      </c>
      <c r="I376" s="86" t="n"/>
    </row>
    <row r="377">
      <c r="C377" s="86" t="inlineStr">
        <is>
          <t>False</t>
        </is>
      </c>
      <c r="D377" s="82" t="n">
        <v>44996</v>
      </c>
      <c r="E377" s="82" t="n">
        <v>134</v>
      </c>
      <c r="F377" s="82" t="n">
        <v>295</v>
      </c>
      <c r="G377" s="82" t="n">
        <v>0</v>
      </c>
      <c r="H377" s="86" t="n">
        <v>1.758754079297429e+19</v>
      </c>
      <c r="I377" s="86" t="n"/>
    </row>
    <row r="378">
      <c r="C378" s="86" t="inlineStr">
        <is>
          <t>False</t>
        </is>
      </c>
      <c r="D378" s="82" t="n">
        <v>44995</v>
      </c>
      <c r="E378" s="82" t="n">
        <v>141</v>
      </c>
      <c r="F378" s="82" t="n">
        <v>296</v>
      </c>
      <c r="G378" s="82" t="n">
        <v>0</v>
      </c>
      <c r="H378" s="86" t="n">
        <v>1.84291984298512e+18</v>
      </c>
      <c r="I378" s="86" t="n"/>
    </row>
    <row r="379">
      <c r="C379" s="86" t="inlineStr">
        <is>
          <t>False</t>
        </is>
      </c>
      <c r="D379" s="82" t="n">
        <v>44994</v>
      </c>
      <c r="E379" s="82" t="n">
        <v>113</v>
      </c>
      <c r="F379" s="82" t="n">
        <v>297</v>
      </c>
      <c r="G379" s="82" t="n">
        <v>0</v>
      </c>
      <c r="H379" s="86" t="n">
        <v>1.494284109139916e+19</v>
      </c>
      <c r="I379" s="86" t="n"/>
    </row>
    <row r="380">
      <c r="C380" s="86" t="inlineStr">
        <is>
          <t>False</t>
        </is>
      </c>
      <c r="D380" s="82" t="n">
        <v>44993</v>
      </c>
      <c r="E380" s="82" t="n">
        <v>98</v>
      </c>
      <c r="F380" s="82" t="n">
        <v>298</v>
      </c>
      <c r="G380" s="82" t="n">
        <v>0</v>
      </c>
      <c r="H380" s="86" t="n">
        <v>8.047022424939088e+18</v>
      </c>
      <c r="I380" s="86" t="n"/>
    </row>
    <row r="381">
      <c r="C381" s="86" t="inlineStr">
        <is>
          <t>False</t>
        </is>
      </c>
      <c r="D381" s="82" t="n">
        <v>44992</v>
      </c>
      <c r="E381" s="82" t="n">
        <v>45</v>
      </c>
      <c r="F381" s="82" t="n">
        <v>299</v>
      </c>
      <c r="G381" s="82" t="n">
        <v>0</v>
      </c>
      <c r="H381" s="86" t="n">
        <v>1.40965095250458e+19</v>
      </c>
      <c r="I381" s="86" t="n"/>
    </row>
    <row r="382">
      <c r="C382" s="86" t="inlineStr">
        <is>
          <t>False</t>
        </is>
      </c>
      <c r="D382" s="82" t="n">
        <v>44991</v>
      </c>
      <c r="E382" s="82" t="n">
        <v>58</v>
      </c>
      <c r="F382" s="82" t="n">
        <v>300</v>
      </c>
      <c r="G382" s="82" t="n">
        <v>0</v>
      </c>
      <c r="H382" s="86" t="n">
        <v>2.914516723464755e+18</v>
      </c>
      <c r="I382" s="86" t="n"/>
    </row>
    <row r="383">
      <c r="C383" s="86" t="inlineStr">
        <is>
          <t>False</t>
        </is>
      </c>
      <c r="D383" s="82" t="n">
        <v>44990</v>
      </c>
      <c r="E383" s="82" t="n">
        <v>123</v>
      </c>
      <c r="F383" s="82" t="n">
        <v>301</v>
      </c>
      <c r="G383" s="82" t="n">
        <v>0</v>
      </c>
      <c r="H383" s="86" t="n">
        <v>7.768262352827005e+18</v>
      </c>
      <c r="I383" s="86" t="n"/>
    </row>
    <row r="384">
      <c r="C384" s="86" t="inlineStr">
        <is>
          <t>False</t>
        </is>
      </c>
      <c r="D384" s="82" t="n">
        <v>44989</v>
      </c>
      <c r="E384" s="82" t="n">
        <v>133</v>
      </c>
      <c r="F384" s="82" t="n">
        <v>302</v>
      </c>
      <c r="G384" s="82" t="n">
        <v>0</v>
      </c>
      <c r="H384" s="86" t="n">
        <v>1.528417992494355e+17</v>
      </c>
      <c r="I384" s="86" t="n"/>
    </row>
    <row r="385">
      <c r="C385" s="86" t="inlineStr">
        <is>
          <t>False</t>
        </is>
      </c>
      <c r="D385" s="82" t="n">
        <v>44988</v>
      </c>
      <c r="E385" s="82" t="n">
        <v>115</v>
      </c>
      <c r="F385" s="82" t="n">
        <v>303</v>
      </c>
      <c r="G385" s="82" t="n">
        <v>0</v>
      </c>
      <c r="H385" s="86" t="n">
        <v>1.058921764988181e+19</v>
      </c>
      <c r="I385" s="86" t="n"/>
    </row>
    <row r="386">
      <c r="C386" s="86" t="inlineStr">
        <is>
          <t>False</t>
        </is>
      </c>
      <c r="D386" s="82" t="n">
        <v>44987</v>
      </c>
      <c r="E386" s="82" t="n">
        <v>113</v>
      </c>
      <c r="F386" s="82" t="n">
        <v>304</v>
      </c>
      <c r="G386" s="82" t="n">
        <v>0</v>
      </c>
      <c r="H386" s="86" t="n">
        <v>8.085563212888259e+18</v>
      </c>
      <c r="I386" s="86" t="n"/>
    </row>
    <row r="387">
      <c r="C387" s="86" t="inlineStr">
        <is>
          <t>False</t>
        </is>
      </c>
      <c r="D387" s="82" t="n">
        <v>44986</v>
      </c>
      <c r="E387" s="82" t="n">
        <v>92</v>
      </c>
      <c r="F387" s="82" t="n">
        <v>305</v>
      </c>
      <c r="G387" s="82" t="n">
        <v>0</v>
      </c>
      <c r="H387" s="86" t="n">
        <v>6.680532443373793e+18</v>
      </c>
      <c r="I387" s="86" t="n"/>
    </row>
    <row r="388">
      <c r="C388" s="86" t="inlineStr">
        <is>
          <t>False</t>
        </is>
      </c>
      <c r="D388" s="82" t="n">
        <v>44985</v>
      </c>
      <c r="E388" s="82" t="n">
        <v>33</v>
      </c>
      <c r="F388" s="82" t="n">
        <v>306</v>
      </c>
      <c r="G388" s="82" t="n">
        <v>0</v>
      </c>
      <c r="H388" s="86" t="n">
        <v>1.153403065718154e+19</v>
      </c>
      <c r="I388" s="86" t="n"/>
    </row>
    <row r="389">
      <c r="C389" s="86" t="inlineStr">
        <is>
          <t>False</t>
        </is>
      </c>
      <c r="D389" s="82" t="n">
        <v>44984</v>
      </c>
      <c r="E389" s="82" t="n">
        <v>44</v>
      </c>
      <c r="F389" s="82" t="n">
        <v>307</v>
      </c>
      <c r="G389" s="82" t="n">
        <v>0</v>
      </c>
      <c r="H389" s="86" t="n">
        <v>1.690901595284526e+18</v>
      </c>
      <c r="I389" s="86" t="n"/>
    </row>
    <row r="390">
      <c r="C390" s="86" t="inlineStr">
        <is>
          <t>False</t>
        </is>
      </c>
      <c r="D390" s="82" t="n">
        <v>44983</v>
      </c>
      <c r="E390" s="82" t="n">
        <v>144</v>
      </c>
      <c r="F390" s="82" t="n">
        <v>308</v>
      </c>
      <c r="G390" s="82" t="n">
        <v>0</v>
      </c>
      <c r="H390" s="86" t="n">
        <v>1.768831870698308e+18</v>
      </c>
      <c r="I390" s="86" t="n"/>
    </row>
    <row r="391">
      <c r="C391" s="86" t="inlineStr">
        <is>
          <t>False</t>
        </is>
      </c>
      <c r="D391" s="82" t="n">
        <v>44982</v>
      </c>
      <c r="E391" s="82" t="n">
        <v>129</v>
      </c>
      <c r="F391" s="82" t="n">
        <v>309</v>
      </c>
      <c r="G391" s="82" t="n">
        <v>0</v>
      </c>
      <c r="H391" s="86" t="n">
        <v>9.896461571349754e+18</v>
      </c>
      <c r="I391" s="86" t="n"/>
    </row>
    <row r="392">
      <c r="C392" s="86" t="inlineStr">
        <is>
          <t>False</t>
        </is>
      </c>
      <c r="D392" s="82" t="n">
        <v>44981</v>
      </c>
      <c r="E392" s="82" t="n">
        <v>111</v>
      </c>
      <c r="F392" s="82" t="n">
        <v>310</v>
      </c>
      <c r="G392" s="82" t="n">
        <v>0</v>
      </c>
      <c r="H392" s="86" t="n">
        <v>5.193317206802385e+18</v>
      </c>
      <c r="I392" s="86" t="n"/>
    </row>
    <row r="393">
      <c r="C393" s="86" t="inlineStr">
        <is>
          <t>False</t>
        </is>
      </c>
      <c r="D393" s="82" t="n">
        <v>44980</v>
      </c>
      <c r="E393" s="82" t="n">
        <v>104</v>
      </c>
      <c r="F393" s="82" t="n">
        <v>311</v>
      </c>
      <c r="G393" s="82" t="n">
        <v>0</v>
      </c>
      <c r="H393" s="86" t="n">
        <v>6.200847377436024e+18</v>
      </c>
      <c r="I393" s="86" t="n"/>
    </row>
    <row r="394">
      <c r="C394" s="86" t="inlineStr">
        <is>
          <t>False</t>
        </is>
      </c>
      <c r="D394" s="82" t="n">
        <v>44979</v>
      </c>
      <c r="E394" s="82" t="n">
        <v>90</v>
      </c>
      <c r="F394" s="82" t="n">
        <v>312</v>
      </c>
      <c r="G394" s="82" t="n">
        <v>0</v>
      </c>
      <c r="H394" s="86" t="n">
        <v>1.278126831157162e+19</v>
      </c>
      <c r="I394" s="86" t="n"/>
    </row>
    <row r="395">
      <c r="C395" s="86" t="inlineStr">
        <is>
          <t>False</t>
        </is>
      </c>
      <c r="D395" s="82" t="n">
        <v>44978</v>
      </c>
      <c r="E395" s="82" t="n">
        <v>45</v>
      </c>
      <c r="F395" s="82" t="n">
        <v>313</v>
      </c>
      <c r="G395" s="82" t="n">
        <v>0</v>
      </c>
      <c r="H395" s="86" t="n">
        <v>1.099206004683193e+19</v>
      </c>
      <c r="I395" s="86" t="n"/>
    </row>
    <row r="396">
      <c r="C396" s="86" t="inlineStr">
        <is>
          <t>False</t>
        </is>
      </c>
      <c r="D396" s="82" t="n">
        <v>44977</v>
      </c>
      <c r="E396" s="82" t="n">
        <v>38</v>
      </c>
      <c r="F396" s="82" t="n">
        <v>314</v>
      </c>
      <c r="G396" s="82" t="n">
        <v>0</v>
      </c>
      <c r="H396" s="86" t="n">
        <v>9.191988740594173e+18</v>
      </c>
      <c r="I396" s="86" t="n"/>
    </row>
    <row r="397">
      <c r="C397" s="86" t="inlineStr">
        <is>
          <t>False</t>
        </is>
      </c>
      <c r="D397" s="82" t="n">
        <v>44976</v>
      </c>
      <c r="E397" s="82" t="n">
        <v>149</v>
      </c>
      <c r="F397" s="82" t="n">
        <v>315</v>
      </c>
      <c r="G397" s="82" t="n">
        <v>0</v>
      </c>
      <c r="H397" s="86" t="n">
        <v>4.454222563718952e+18</v>
      </c>
      <c r="I397" s="86" t="n"/>
    </row>
    <row r="398">
      <c r="C398" s="86" t="inlineStr">
        <is>
          <t>False</t>
        </is>
      </c>
      <c r="D398" s="82" t="n">
        <v>44975</v>
      </c>
      <c r="E398" s="82" t="n">
        <v>113</v>
      </c>
      <c r="F398" s="82" t="n">
        <v>316</v>
      </c>
      <c r="G398" s="82" t="n">
        <v>0</v>
      </c>
      <c r="H398" s="86" t="n">
        <v>9.659490223043191e+18</v>
      </c>
      <c r="I398" s="86" t="n"/>
    </row>
    <row r="399">
      <c r="C399" s="86" t="inlineStr">
        <is>
          <t>False</t>
        </is>
      </c>
      <c r="D399" s="82" t="n">
        <v>44974</v>
      </c>
      <c r="E399" s="82" t="n">
        <v>100</v>
      </c>
      <c r="F399" s="82" t="n">
        <v>317</v>
      </c>
      <c r="G399" s="82" t="n">
        <v>0</v>
      </c>
      <c r="H399" s="86" t="n">
        <v>9.059193594613984e+18</v>
      </c>
      <c r="I399" s="86" t="n"/>
    </row>
    <row r="400">
      <c r="C400" s="86" t="inlineStr">
        <is>
          <t>False</t>
        </is>
      </c>
      <c r="D400" s="82" t="n">
        <v>44973</v>
      </c>
      <c r="E400" s="82" t="n">
        <v>138</v>
      </c>
      <c r="F400" s="82" t="n">
        <v>318</v>
      </c>
      <c r="G400" s="82" t="n">
        <v>0</v>
      </c>
      <c r="H400" s="86" t="n">
        <v>1.94081527049346e+18</v>
      </c>
      <c r="I400" s="86" t="n"/>
    </row>
    <row r="401">
      <c r="C401" s="86" t="inlineStr">
        <is>
          <t>False</t>
        </is>
      </c>
      <c r="D401" s="82" t="n">
        <v>44972</v>
      </c>
      <c r="E401" s="82" t="n">
        <v>89</v>
      </c>
      <c r="F401" s="82" t="n">
        <v>319</v>
      </c>
      <c r="G401" s="82" t="n">
        <v>0</v>
      </c>
      <c r="H401" s="86" t="n">
        <v>7.532553979458327e+18</v>
      </c>
      <c r="I401" s="86" t="n"/>
    </row>
    <row r="402">
      <c r="C402" s="86" t="inlineStr">
        <is>
          <t>False</t>
        </is>
      </c>
      <c r="D402" s="82" t="n">
        <v>44971</v>
      </c>
      <c r="E402" s="82" t="n">
        <v>46</v>
      </c>
      <c r="F402" s="82" t="n">
        <v>320</v>
      </c>
      <c r="G402" s="82" t="n">
        <v>0</v>
      </c>
      <c r="H402" s="86" t="n">
        <v>2.46244995251735e+18</v>
      </c>
      <c r="I402" s="86" t="n"/>
    </row>
    <row r="403">
      <c r="C403" s="86" t="inlineStr">
        <is>
          <t>False</t>
        </is>
      </c>
      <c r="D403" s="82" t="n">
        <v>44970</v>
      </c>
      <c r="E403" s="82" t="n">
        <v>57</v>
      </c>
      <c r="F403" s="82" t="n">
        <v>321</v>
      </c>
      <c r="G403" s="82" t="n">
        <v>0</v>
      </c>
      <c r="H403" s="86" t="n">
        <v>4.127849497811052e+18</v>
      </c>
      <c r="I403" s="86" t="n"/>
    </row>
    <row r="404">
      <c r="C404" s="86" t="inlineStr">
        <is>
          <t>False</t>
        </is>
      </c>
      <c r="D404" s="82" t="n">
        <v>44969</v>
      </c>
      <c r="E404" s="82" t="n">
        <v>151</v>
      </c>
      <c r="F404" s="82" t="n">
        <v>322</v>
      </c>
      <c r="G404" s="82" t="n">
        <v>0</v>
      </c>
      <c r="H404" s="86" t="n">
        <v>1.045857529296078e+19</v>
      </c>
      <c r="I404" s="86" t="n"/>
    </row>
    <row r="405">
      <c r="C405" s="86" t="inlineStr">
        <is>
          <t>False</t>
        </is>
      </c>
      <c r="D405" s="82" t="n">
        <v>44968</v>
      </c>
      <c r="E405" s="82" t="n">
        <v>103</v>
      </c>
      <c r="F405" s="82" t="n">
        <v>323</v>
      </c>
      <c r="G405" s="82" t="n">
        <v>0</v>
      </c>
      <c r="H405" s="86" t="n">
        <v>1.419451642352041e+19</v>
      </c>
      <c r="I405" s="86" t="n"/>
    </row>
    <row r="406">
      <c r="C406" s="86" t="inlineStr">
        <is>
          <t>False</t>
        </is>
      </c>
      <c r="D406" s="82" t="n">
        <v>44967</v>
      </c>
      <c r="E406" s="82" t="n">
        <v>107</v>
      </c>
      <c r="F406" s="82" t="n">
        <v>324</v>
      </c>
      <c r="G406" s="82" t="n">
        <v>0</v>
      </c>
      <c r="H406" s="86" t="n">
        <v>1.500588941154978e+19</v>
      </c>
      <c r="I406" s="86" t="n"/>
    </row>
    <row r="407">
      <c r="C407" s="86" t="inlineStr">
        <is>
          <t>False</t>
        </is>
      </c>
      <c r="D407" s="82" t="n">
        <v>44966</v>
      </c>
      <c r="E407" s="82" t="n">
        <v>143</v>
      </c>
      <c r="F407" s="82" t="n">
        <v>325</v>
      </c>
      <c r="G407" s="82" t="n">
        <v>0</v>
      </c>
      <c r="H407" s="86" t="n">
        <v>1.22767358427908e+19</v>
      </c>
      <c r="I407" s="86" t="n"/>
    </row>
    <row r="408">
      <c r="C408" s="86" t="inlineStr">
        <is>
          <t>False</t>
        </is>
      </c>
      <c r="D408" s="82" t="n">
        <v>44965</v>
      </c>
      <c r="E408" s="82" t="n">
        <v>65</v>
      </c>
      <c r="F408" s="82" t="n">
        <v>326</v>
      </c>
      <c r="G408" s="82" t="n">
        <v>0</v>
      </c>
      <c r="H408" s="86" t="n">
        <v>1.459837229373712e+19</v>
      </c>
      <c r="I408" s="86" t="n"/>
    </row>
    <row r="409">
      <c r="C409" s="86" t="inlineStr">
        <is>
          <t>False</t>
        </is>
      </c>
      <c r="D409" s="82" t="n">
        <v>44964</v>
      </c>
      <c r="E409" s="82" t="n">
        <v>36</v>
      </c>
      <c r="F409" s="82" t="n">
        <v>327</v>
      </c>
      <c r="G409" s="82" t="n">
        <v>0</v>
      </c>
      <c r="H409" s="86" t="n">
        <v>8.919407865662607e+18</v>
      </c>
      <c r="I409" s="86" t="n"/>
    </row>
    <row r="410">
      <c r="C410" s="86" t="inlineStr">
        <is>
          <t>False</t>
        </is>
      </c>
      <c r="D410" s="82" t="n">
        <v>44963</v>
      </c>
      <c r="E410" s="82" t="n">
        <v>36</v>
      </c>
      <c r="F410" s="82" t="n">
        <v>328</v>
      </c>
      <c r="G410" s="82" t="n">
        <v>0</v>
      </c>
      <c r="H410" s="86" t="n">
        <v>1.786433357391461e+19</v>
      </c>
      <c r="I410" s="86" t="n"/>
    </row>
    <row r="411">
      <c r="C411" s="86" t="inlineStr">
        <is>
          <t>False</t>
        </is>
      </c>
      <c r="D411" s="82" t="n">
        <v>44962</v>
      </c>
      <c r="E411" s="82" t="n">
        <v>115</v>
      </c>
      <c r="F411" s="82" t="n">
        <v>329</v>
      </c>
      <c r="G411" s="82" t="n">
        <v>0</v>
      </c>
      <c r="H411" s="86" t="n">
        <v>5.45183235640136e+18</v>
      </c>
      <c r="I411" s="86" t="n"/>
    </row>
    <row r="412">
      <c r="C412" s="86" t="inlineStr">
        <is>
          <t>False</t>
        </is>
      </c>
      <c r="D412" s="82" t="n">
        <v>44961</v>
      </c>
      <c r="E412" s="82" t="n">
        <v>145</v>
      </c>
      <c r="F412" s="82" t="n">
        <v>330</v>
      </c>
      <c r="G412" s="82" t="n">
        <v>0</v>
      </c>
      <c r="H412" s="86" t="n">
        <v>1.760319469688389e+19</v>
      </c>
      <c r="I412" s="86" t="n"/>
    </row>
    <row r="413">
      <c r="C413" s="86" t="inlineStr">
        <is>
          <t>False</t>
        </is>
      </c>
      <c r="D413" s="82" t="n">
        <v>44960</v>
      </c>
      <c r="E413" s="82" t="n">
        <v>111</v>
      </c>
      <c r="F413" s="82" t="n">
        <v>331</v>
      </c>
      <c r="G413" s="82" t="n">
        <v>0</v>
      </c>
      <c r="H413" s="86" t="n">
        <v>1.593444621357981e+19</v>
      </c>
      <c r="I413" s="86" t="n"/>
    </row>
    <row r="414">
      <c r="C414" s="86" t="inlineStr">
        <is>
          <t>False</t>
        </is>
      </c>
      <c r="D414" s="82" t="n">
        <v>44959</v>
      </c>
      <c r="E414" s="82" t="n">
        <v>148</v>
      </c>
      <c r="F414" s="82" t="n">
        <v>332</v>
      </c>
      <c r="G414" s="82" t="n">
        <v>0</v>
      </c>
      <c r="H414" s="86" t="n">
        <v>1.138663729971205e+19</v>
      </c>
      <c r="I414" s="86" t="n"/>
    </row>
    <row r="415">
      <c r="C415" s="86" t="inlineStr">
        <is>
          <t>False</t>
        </is>
      </c>
      <c r="D415" s="82" t="n">
        <v>44958</v>
      </c>
      <c r="E415" s="82" t="n">
        <v>102</v>
      </c>
      <c r="F415" s="82" t="n">
        <v>333</v>
      </c>
      <c r="G415" s="82" t="n">
        <v>0</v>
      </c>
      <c r="H415" s="86" t="n">
        <v>5.033476933632931e+18</v>
      </c>
      <c r="I415" s="86" t="n"/>
    </row>
    <row r="416">
      <c r="C416" s="86" t="inlineStr">
        <is>
          <t>False</t>
        </is>
      </c>
      <c r="D416" s="82" t="n">
        <v>44957</v>
      </c>
      <c r="E416" s="82" t="n">
        <v>67</v>
      </c>
      <c r="F416" s="82" t="n">
        <v>334</v>
      </c>
      <c r="G416" s="82" t="n">
        <v>0</v>
      </c>
      <c r="H416" s="86" t="n">
        <v>2.891408934877429e+18</v>
      </c>
      <c r="I416" s="86" t="n"/>
    </row>
    <row r="417">
      <c r="C417" s="86" t="inlineStr">
        <is>
          <t>False</t>
        </is>
      </c>
      <c r="D417" s="82" t="n">
        <v>44956</v>
      </c>
      <c r="E417" s="82" t="n">
        <v>66</v>
      </c>
      <c r="F417" s="82" t="n">
        <v>335</v>
      </c>
      <c r="G417" s="82" t="n">
        <v>0</v>
      </c>
      <c r="H417" s="86" t="n">
        <v>1.185380061802119e+19</v>
      </c>
      <c r="I417" s="86" t="n"/>
    </row>
    <row r="418">
      <c r="C418" s="86" t="inlineStr">
        <is>
          <t>False</t>
        </is>
      </c>
      <c r="D418" s="82" t="n">
        <v>44955</v>
      </c>
      <c r="E418" s="82" t="n">
        <v>122</v>
      </c>
      <c r="F418" s="82" t="n">
        <v>336</v>
      </c>
      <c r="G418" s="82" t="n">
        <v>0</v>
      </c>
      <c r="H418" s="86" t="n">
        <v>6.807468273884451e+18</v>
      </c>
      <c r="I418" s="86" t="n"/>
    </row>
    <row r="419">
      <c r="C419" s="86" t="inlineStr">
        <is>
          <t>False</t>
        </is>
      </c>
      <c r="D419" s="82" t="n">
        <v>44954</v>
      </c>
      <c r="E419" s="82" t="n">
        <v>131</v>
      </c>
      <c r="F419" s="82" t="n">
        <v>337</v>
      </c>
      <c r="G419" s="82" t="n">
        <v>0</v>
      </c>
      <c r="H419" s="86" t="n">
        <v>7.386209127975109e+18</v>
      </c>
      <c r="I419" s="86" t="n"/>
    </row>
    <row r="420">
      <c r="C420" s="86" t="inlineStr">
        <is>
          <t>False</t>
        </is>
      </c>
      <c r="D420" s="82" t="n">
        <v>44953</v>
      </c>
      <c r="E420" s="82" t="n">
        <v>136</v>
      </c>
      <c r="F420" s="82" t="n">
        <v>338</v>
      </c>
      <c r="G420" s="82" t="n">
        <v>0</v>
      </c>
      <c r="H420" s="86" t="n">
        <v>1.106472439246171e+19</v>
      </c>
      <c r="I420" s="86" t="n"/>
    </row>
    <row r="421">
      <c r="C421" s="86" t="inlineStr">
        <is>
          <t>False</t>
        </is>
      </c>
      <c r="D421" s="82" t="n">
        <v>44952</v>
      </c>
      <c r="E421" s="82" t="n">
        <v>129</v>
      </c>
      <c r="F421" s="82" t="n">
        <v>339</v>
      </c>
      <c r="G421" s="82" t="n">
        <v>0</v>
      </c>
      <c r="H421" s="86" t="n">
        <v>1.723913392533283e+19</v>
      </c>
      <c r="I421" s="86" t="n"/>
    </row>
    <row r="422">
      <c r="C422" s="86" t="inlineStr">
        <is>
          <t>False</t>
        </is>
      </c>
      <c r="D422" s="82" t="n">
        <v>44951</v>
      </c>
      <c r="E422" s="82" t="n">
        <v>73</v>
      </c>
      <c r="F422" s="82" t="n">
        <v>340</v>
      </c>
      <c r="G422" s="82" t="n">
        <v>0</v>
      </c>
      <c r="H422" s="86" t="n">
        <v>7.938928415209521e+18</v>
      </c>
      <c r="I422" s="86" t="n"/>
    </row>
    <row r="423">
      <c r="C423" s="86" t="inlineStr">
        <is>
          <t>False</t>
        </is>
      </c>
      <c r="D423" s="82" t="n">
        <v>44950</v>
      </c>
      <c r="E423" s="82" t="n">
        <v>57</v>
      </c>
      <c r="F423" s="82" t="n">
        <v>341</v>
      </c>
      <c r="G423" s="82" t="n">
        <v>0</v>
      </c>
      <c r="H423" s="86" t="n">
        <v>8.649388610536498e+18</v>
      </c>
      <c r="I423" s="86" t="n"/>
    </row>
    <row r="424">
      <c r="C424" s="86" t="inlineStr">
        <is>
          <t>False</t>
        </is>
      </c>
      <c r="D424" s="82" t="n">
        <v>44949</v>
      </c>
      <c r="E424" s="82" t="n">
        <v>50</v>
      </c>
      <c r="F424" s="82" t="n">
        <v>342</v>
      </c>
      <c r="G424" s="82" t="n">
        <v>0</v>
      </c>
      <c r="H424" s="86" t="n">
        <v>1.67967266838485e+19</v>
      </c>
      <c r="I424" s="86" t="n"/>
    </row>
    <row r="425">
      <c r="C425" s="86" t="inlineStr">
        <is>
          <t>False</t>
        </is>
      </c>
      <c r="D425" s="82" t="n">
        <v>44948</v>
      </c>
      <c r="E425" s="82" t="n">
        <v>155</v>
      </c>
      <c r="F425" s="82" t="n">
        <v>343</v>
      </c>
      <c r="G425" s="82" t="n">
        <v>0</v>
      </c>
      <c r="H425" s="86" t="n">
        <v>4.769036601782364e+18</v>
      </c>
      <c r="I425" s="86" t="n"/>
    </row>
    <row r="426">
      <c r="C426" s="86" t="inlineStr">
        <is>
          <t>False</t>
        </is>
      </c>
      <c r="D426" s="82" t="n">
        <v>44947</v>
      </c>
      <c r="E426" s="82" t="n">
        <v>124</v>
      </c>
      <c r="F426" s="82" t="n">
        <v>344</v>
      </c>
      <c r="G426" s="82" t="n">
        <v>0</v>
      </c>
      <c r="H426" s="86" t="n">
        <v>8.627235610382274e+18</v>
      </c>
      <c r="I426" s="86" t="n"/>
    </row>
    <row r="427">
      <c r="C427" s="86" t="inlineStr">
        <is>
          <t>False</t>
        </is>
      </c>
      <c r="D427" s="82" t="n">
        <v>44946</v>
      </c>
      <c r="E427" s="82" t="n">
        <v>144</v>
      </c>
      <c r="F427" s="82" t="n">
        <v>345</v>
      </c>
      <c r="G427" s="82" t="n">
        <v>0</v>
      </c>
      <c r="H427" s="86" t="n">
        <v>1.510895379512226e+19</v>
      </c>
      <c r="I427" s="86" t="n"/>
    </row>
    <row r="428">
      <c r="C428" s="86" t="inlineStr">
        <is>
          <t>False</t>
        </is>
      </c>
      <c r="D428" s="82" t="n">
        <v>44945</v>
      </c>
      <c r="E428" s="82" t="n">
        <v>155</v>
      </c>
      <c r="F428" s="82" t="n">
        <v>346</v>
      </c>
      <c r="G428" s="82" t="n">
        <v>0</v>
      </c>
      <c r="H428" s="86" t="n">
        <v>1.407032594975897e+19</v>
      </c>
      <c r="I428" s="86" t="n"/>
    </row>
    <row r="429">
      <c r="C429" s="86" t="inlineStr">
        <is>
          <t>False</t>
        </is>
      </c>
      <c r="D429" s="82" t="n">
        <v>44944</v>
      </c>
      <c r="E429" s="82" t="n">
        <v>103</v>
      </c>
      <c r="F429" s="82" t="n">
        <v>347</v>
      </c>
      <c r="G429" s="82" t="n">
        <v>0</v>
      </c>
      <c r="H429" s="86" t="n">
        <v>1.193901079815075e+19</v>
      </c>
      <c r="I429" s="86" t="n"/>
    </row>
    <row r="430">
      <c r="C430" s="86" t="inlineStr">
        <is>
          <t>False</t>
        </is>
      </c>
      <c r="D430" s="82" t="n">
        <v>44943</v>
      </c>
      <c r="E430" s="82" t="n">
        <v>43</v>
      </c>
      <c r="F430" s="82" t="n">
        <v>348</v>
      </c>
      <c r="G430" s="82" t="n">
        <v>0</v>
      </c>
      <c r="H430" s="86" t="n">
        <v>7.61803826548676e+18</v>
      </c>
      <c r="I430" s="86" t="n"/>
    </row>
    <row r="431">
      <c r="C431" s="86" t="inlineStr">
        <is>
          <t>False</t>
        </is>
      </c>
      <c r="D431" s="82" t="n">
        <v>44942</v>
      </c>
      <c r="E431" s="82" t="n">
        <v>57</v>
      </c>
      <c r="F431" s="82" t="n">
        <v>349</v>
      </c>
      <c r="G431" s="82" t="n">
        <v>0</v>
      </c>
      <c r="H431" s="86" t="n">
        <v>5.924323829274059e+18</v>
      </c>
      <c r="I431" s="86" t="n"/>
    </row>
    <row r="432">
      <c r="C432" s="86" t="inlineStr">
        <is>
          <t>False</t>
        </is>
      </c>
      <c r="D432" s="82" t="n">
        <v>44941</v>
      </c>
      <c r="E432" s="82" t="n">
        <v>134</v>
      </c>
      <c r="F432" s="82" t="n">
        <v>350</v>
      </c>
      <c r="G432" s="82" t="n">
        <v>0</v>
      </c>
      <c r="H432" s="86" t="n">
        <v>7.707089062865844e+18</v>
      </c>
      <c r="I432" s="86" t="n"/>
    </row>
    <row r="433">
      <c r="C433" s="86" t="inlineStr">
        <is>
          <t>False</t>
        </is>
      </c>
      <c r="D433" s="82" t="n">
        <v>44940</v>
      </c>
      <c r="E433" s="82" t="n">
        <v>104</v>
      </c>
      <c r="F433" s="82" t="n">
        <v>351</v>
      </c>
      <c r="G433" s="82" t="n">
        <v>0</v>
      </c>
      <c r="H433" s="86" t="n">
        <v>1.076297553959255e+19</v>
      </c>
      <c r="I433" s="86" t="n"/>
    </row>
    <row r="434">
      <c r="C434" s="86" t="inlineStr">
        <is>
          <t>False</t>
        </is>
      </c>
      <c r="D434" s="82" t="n">
        <v>44939</v>
      </c>
      <c r="E434" s="82" t="n">
        <v>104</v>
      </c>
      <c r="F434" s="82" t="n">
        <v>352</v>
      </c>
      <c r="G434" s="82" t="n">
        <v>0</v>
      </c>
      <c r="H434" s="86" t="n">
        <v>1.249087622416362e+19</v>
      </c>
      <c r="I434" s="86" t="n"/>
    </row>
    <row r="435">
      <c r="C435" s="86" t="inlineStr">
        <is>
          <t>False</t>
        </is>
      </c>
      <c r="D435" s="82" t="n">
        <v>44938</v>
      </c>
      <c r="E435" s="82" t="n">
        <v>138</v>
      </c>
      <c r="F435" s="82" t="n">
        <v>353</v>
      </c>
      <c r="G435" s="82" t="n">
        <v>0</v>
      </c>
      <c r="H435" s="86" t="n">
        <v>1.639930518585887e+19</v>
      </c>
      <c r="I435" s="86" t="n"/>
    </row>
    <row r="436">
      <c r="C436" s="86" t="inlineStr">
        <is>
          <t>False</t>
        </is>
      </c>
      <c r="D436" s="82" t="n">
        <v>44937</v>
      </c>
      <c r="E436" s="82" t="n">
        <v>113</v>
      </c>
      <c r="F436" s="82" t="n">
        <v>354</v>
      </c>
      <c r="G436" s="82" t="n">
        <v>0</v>
      </c>
      <c r="H436" s="86" t="n">
        <v>2.968523756947686e+18</v>
      </c>
      <c r="I436" s="86" t="n"/>
    </row>
    <row r="437">
      <c r="C437" s="86" t="inlineStr">
        <is>
          <t>False</t>
        </is>
      </c>
      <c r="D437" s="82" t="n">
        <v>44936</v>
      </c>
      <c r="E437" s="82" t="n">
        <v>53</v>
      </c>
      <c r="F437" s="82" t="n">
        <v>355</v>
      </c>
      <c r="G437" s="82" t="n">
        <v>0</v>
      </c>
      <c r="H437" s="86" t="n">
        <v>1.289154211586845e+19</v>
      </c>
      <c r="I437" s="86" t="n"/>
    </row>
    <row r="438">
      <c r="C438" s="86" t="inlineStr">
        <is>
          <t>False</t>
        </is>
      </c>
      <c r="D438" s="82" t="n">
        <v>44935</v>
      </c>
      <c r="E438" s="82" t="n">
        <v>54</v>
      </c>
      <c r="F438" s="82" t="n">
        <v>356</v>
      </c>
      <c r="G438" s="82" t="n">
        <v>0</v>
      </c>
      <c r="H438" s="86" t="n">
        <v>1.376777711934338e+19</v>
      </c>
      <c r="I438" s="86" t="n"/>
    </row>
    <row r="439">
      <c r="C439" s="86" t="inlineStr">
        <is>
          <t>False</t>
        </is>
      </c>
      <c r="D439" s="82" t="n">
        <v>44934</v>
      </c>
      <c r="E439" s="82" t="n">
        <v>120</v>
      </c>
      <c r="F439" s="82" t="n">
        <v>357</v>
      </c>
      <c r="G439" s="82" t="n">
        <v>0</v>
      </c>
      <c r="H439" s="86" t="n">
        <v>1.762226348703295e+19</v>
      </c>
      <c r="I439" s="86" t="n"/>
    </row>
    <row r="440">
      <c r="C440" s="86" t="inlineStr">
        <is>
          <t>False</t>
        </is>
      </c>
      <c r="D440" s="82" t="n">
        <v>44933</v>
      </c>
      <c r="E440" s="82" t="n">
        <v>146</v>
      </c>
      <c r="F440" s="82" t="n">
        <v>358</v>
      </c>
      <c r="G440" s="82" t="n">
        <v>0</v>
      </c>
      <c r="H440" s="86" t="n">
        <v>3.188097406224668e+17</v>
      </c>
      <c r="I440" s="86" t="n"/>
    </row>
    <row r="441">
      <c r="C441" s="86" t="inlineStr">
        <is>
          <t>False</t>
        </is>
      </c>
      <c r="D441" s="82" t="n">
        <v>44932</v>
      </c>
      <c r="E441" s="82" t="n">
        <v>124</v>
      </c>
      <c r="F441" s="82" t="n">
        <v>359</v>
      </c>
      <c r="G441" s="82" t="n">
        <v>0</v>
      </c>
      <c r="H441" s="86" t="n">
        <v>3.074698923489888e+18</v>
      </c>
      <c r="I441" s="86" t="n"/>
    </row>
    <row r="442">
      <c r="C442" s="86" t="inlineStr">
        <is>
          <t>False</t>
        </is>
      </c>
      <c r="D442" s="82" t="n">
        <v>44931</v>
      </c>
      <c r="E442" s="82" t="n">
        <v>108</v>
      </c>
      <c r="F442" s="82" t="n">
        <v>360</v>
      </c>
      <c r="G442" s="82" t="n">
        <v>0</v>
      </c>
      <c r="H442" s="86" t="n">
        <v>1.600309985239566e+18</v>
      </c>
      <c r="I442" s="86" t="n"/>
    </row>
    <row r="443">
      <c r="C443" s="86" t="inlineStr">
        <is>
          <t>False</t>
        </is>
      </c>
      <c r="D443" s="82" t="n">
        <v>44930</v>
      </c>
      <c r="E443" s="82" t="n">
        <v>81</v>
      </c>
      <c r="F443" s="82" t="n">
        <v>361</v>
      </c>
      <c r="G443" s="82" t="n">
        <v>0</v>
      </c>
      <c r="H443" s="86" t="n">
        <v>1.258412148064455e+19</v>
      </c>
      <c r="I443" s="86" t="n"/>
    </row>
    <row r="444">
      <c r="C444" s="86" t="inlineStr">
        <is>
          <t>False</t>
        </is>
      </c>
      <c r="D444" s="82" t="n">
        <v>44929</v>
      </c>
      <c r="E444" s="82" t="n">
        <v>47</v>
      </c>
      <c r="F444" s="82" t="n">
        <v>362</v>
      </c>
      <c r="G444" s="82" t="n">
        <v>0</v>
      </c>
      <c r="H444" s="86" t="n">
        <v>5.146799108833482e+18</v>
      </c>
      <c r="I444" s="86" t="n"/>
    </row>
    <row r="445">
      <c r="C445" s="86" t="inlineStr">
        <is>
          <t>False</t>
        </is>
      </c>
      <c r="D445" s="82" t="n">
        <v>44928</v>
      </c>
      <c r="E445" s="82" t="n">
        <v>70</v>
      </c>
      <c r="F445" s="82" t="n">
        <v>363</v>
      </c>
      <c r="G445" s="82" t="n">
        <v>0</v>
      </c>
      <c r="H445" s="86" t="n">
        <v>2.427608302960873e+18</v>
      </c>
      <c r="I445" s="86" t="n"/>
    </row>
    <row r="446">
      <c r="C446" s="86" t="inlineStr">
        <is>
          <t>False</t>
        </is>
      </c>
      <c r="D446" s="82" t="n">
        <v>44927</v>
      </c>
      <c r="E446" s="82" t="n">
        <v>119</v>
      </c>
      <c r="F446" s="82" t="n">
        <v>364</v>
      </c>
      <c r="G446" s="82" t="n">
        <v>0</v>
      </c>
      <c r="H446" s="86" t="n">
        <v>1.48021958963155e+19</v>
      </c>
      <c r="I446" s="86" t="n"/>
    </row>
    <row r="447">
      <c r="C447" s="86" t="inlineStr">
        <is>
          <t>False</t>
        </is>
      </c>
      <c r="D447" s="82" t="n">
        <v>44926</v>
      </c>
      <c r="E447" s="82" t="n">
        <v>114</v>
      </c>
      <c r="F447" s="82" t="n">
        <v>365</v>
      </c>
      <c r="G447" s="82" t="n">
        <v>0</v>
      </c>
      <c r="H447" s="86" t="n">
        <v>9.391113272144087e+18</v>
      </c>
      <c r="I447" s="86" t="n"/>
    </row>
    <row r="448">
      <c r="C448" s="86" t="inlineStr">
        <is>
          <t>False</t>
        </is>
      </c>
      <c r="D448" s="82" t="n">
        <v>44925</v>
      </c>
      <c r="E448" s="82" t="n">
        <v>126</v>
      </c>
      <c r="F448" s="82" t="n">
        <v>366</v>
      </c>
      <c r="G448" s="82" t="n">
        <v>0</v>
      </c>
      <c r="H448" s="86" t="n">
        <v>1.131747333653465e+19</v>
      </c>
      <c r="I448" s="86" t="n"/>
    </row>
    <row r="449">
      <c r="C449" s="86" t="inlineStr">
        <is>
          <t>False</t>
        </is>
      </c>
      <c r="D449" s="82" t="n">
        <v>44924</v>
      </c>
      <c r="E449" s="82" t="n">
        <v>114</v>
      </c>
      <c r="F449" s="82" t="n">
        <v>367</v>
      </c>
      <c r="G449" s="82" t="n">
        <v>0</v>
      </c>
      <c r="H449" s="86" t="n">
        <v>1.838764263762799e+19</v>
      </c>
      <c r="I449" s="86" t="n"/>
    </row>
    <row r="450">
      <c r="C450" s="86" t="inlineStr">
        <is>
          <t>False</t>
        </is>
      </c>
      <c r="D450" s="82" t="n">
        <v>44923</v>
      </c>
      <c r="E450" s="82" t="n">
        <v>83</v>
      </c>
      <c r="F450" s="82" t="n">
        <v>368</v>
      </c>
      <c r="G450" s="82" t="n">
        <v>0</v>
      </c>
      <c r="H450" s="86" t="n">
        <v>1.798229418214075e+19</v>
      </c>
      <c r="I450" s="86" t="n"/>
    </row>
    <row r="451">
      <c r="C451" s="86" t="inlineStr">
        <is>
          <t>False</t>
        </is>
      </c>
      <c r="D451" s="82" t="n">
        <v>44922</v>
      </c>
      <c r="E451" s="82" t="n">
        <v>29</v>
      </c>
      <c r="F451" s="82" t="n">
        <v>369</v>
      </c>
      <c r="G451" s="82" t="n">
        <v>0</v>
      </c>
      <c r="H451" s="86" t="n">
        <v>1.447811385919311e+19</v>
      </c>
      <c r="I451" s="86" t="n"/>
    </row>
    <row r="452">
      <c r="C452" s="86" t="inlineStr">
        <is>
          <t>False</t>
        </is>
      </c>
      <c r="D452" s="82" t="n">
        <v>44921</v>
      </c>
      <c r="E452" s="82" t="n">
        <v>57</v>
      </c>
      <c r="F452" s="82" t="n">
        <v>370</v>
      </c>
      <c r="G452" s="82" t="n">
        <v>0</v>
      </c>
      <c r="H452" s="86" t="n">
        <v>7.105922067112081e+18</v>
      </c>
      <c r="I452" s="86" t="n"/>
    </row>
    <row r="453">
      <c r="C453" s="86" t="inlineStr">
        <is>
          <t>False</t>
        </is>
      </c>
      <c r="D453" s="82" t="n">
        <v>44920</v>
      </c>
      <c r="E453" s="82" t="n">
        <v>154</v>
      </c>
      <c r="F453" s="82" t="n">
        <v>371</v>
      </c>
      <c r="G453" s="82" t="n">
        <v>0</v>
      </c>
      <c r="H453" s="86" t="n">
        <v>1.33409354399218e+19</v>
      </c>
      <c r="I453" s="86" t="n"/>
    </row>
    <row r="454">
      <c r="C454" s="86" t="inlineStr">
        <is>
          <t>False</t>
        </is>
      </c>
      <c r="D454" s="82" t="n">
        <v>44919</v>
      </c>
      <c r="E454" s="82" t="n">
        <v>144</v>
      </c>
      <c r="F454" s="82" t="n">
        <v>372</v>
      </c>
      <c r="G454" s="82" t="n">
        <v>0</v>
      </c>
      <c r="H454" s="86" t="n">
        <v>1.826665592256909e+19</v>
      </c>
      <c r="I454" s="86" t="n"/>
    </row>
    <row r="455">
      <c r="C455" s="86" t="inlineStr">
        <is>
          <t>False</t>
        </is>
      </c>
      <c r="D455" s="82" t="n">
        <v>44918</v>
      </c>
      <c r="E455" s="82" t="n">
        <v>101</v>
      </c>
      <c r="F455" s="82" t="n">
        <v>373</v>
      </c>
      <c r="G455" s="82" t="n">
        <v>0</v>
      </c>
      <c r="H455" s="86" t="n">
        <v>1.107296275193159e+19</v>
      </c>
      <c r="I455" s="86" t="n"/>
    </row>
    <row r="456">
      <c r="C456" s="86" t="inlineStr">
        <is>
          <t>False</t>
        </is>
      </c>
      <c r="D456" s="82" t="n">
        <v>44917</v>
      </c>
      <c r="E456" s="82" t="n">
        <v>146</v>
      </c>
      <c r="F456" s="82" t="n">
        <v>374</v>
      </c>
      <c r="G456" s="82" t="n">
        <v>0</v>
      </c>
      <c r="H456" s="86" t="n">
        <v>8.33156123776778e+18</v>
      </c>
      <c r="I456" s="86" t="n"/>
    </row>
    <row r="457">
      <c r="C457" s="86" t="inlineStr">
        <is>
          <t>False</t>
        </is>
      </c>
      <c r="D457" s="82" t="n">
        <v>44916</v>
      </c>
      <c r="E457" s="82" t="n">
        <v>109</v>
      </c>
      <c r="F457" s="82" t="n">
        <v>375</v>
      </c>
      <c r="G457" s="82" t="n">
        <v>0</v>
      </c>
      <c r="H457" s="86" t="n">
        <v>6.284605232462216e+18</v>
      </c>
      <c r="I457" s="86" t="n"/>
    </row>
    <row r="458">
      <c r="C458" s="86" t="inlineStr">
        <is>
          <t>False</t>
        </is>
      </c>
      <c r="D458" s="82" t="n">
        <v>44915</v>
      </c>
      <c r="E458" s="82" t="n">
        <v>45</v>
      </c>
      <c r="F458" s="82" t="n">
        <v>376</v>
      </c>
      <c r="G458" s="82" t="n">
        <v>0</v>
      </c>
      <c r="H458" s="86" t="n">
        <v>8.392840305268695e+18</v>
      </c>
      <c r="I458" s="86" t="n"/>
    </row>
    <row r="459">
      <c r="C459" s="86" t="inlineStr">
        <is>
          <t>False</t>
        </is>
      </c>
      <c r="D459" s="82" t="n">
        <v>44914</v>
      </c>
      <c r="E459" s="82" t="n">
        <v>62</v>
      </c>
      <c r="F459" s="82" t="n">
        <v>377</v>
      </c>
      <c r="G459" s="82" t="n">
        <v>0</v>
      </c>
      <c r="H459" s="86" t="n">
        <v>8.03763099577674e+18</v>
      </c>
      <c r="I459" s="86" t="n"/>
    </row>
    <row r="460">
      <c r="C460" s="86" t="inlineStr">
        <is>
          <t>False</t>
        </is>
      </c>
      <c r="D460" s="82" t="n">
        <v>44913</v>
      </c>
      <c r="E460" s="82" t="n">
        <v>120</v>
      </c>
      <c r="F460" s="82" t="n">
        <v>378</v>
      </c>
      <c r="G460" s="82" t="n">
        <v>0</v>
      </c>
      <c r="H460" s="86" t="n">
        <v>8.735092103183656e+18</v>
      </c>
      <c r="I460" s="86" t="n"/>
    </row>
    <row r="461">
      <c r="C461" s="86" t="inlineStr">
        <is>
          <t>False</t>
        </is>
      </c>
      <c r="D461" s="82" t="n">
        <v>44912</v>
      </c>
      <c r="E461" s="82" t="n">
        <v>152</v>
      </c>
      <c r="F461" s="82" t="n">
        <v>379</v>
      </c>
      <c r="G461" s="82" t="n">
        <v>0</v>
      </c>
      <c r="H461" s="86" t="n">
        <v>6.52175831561329e+17</v>
      </c>
      <c r="I461" s="86" t="n"/>
    </row>
    <row r="462">
      <c r="C462" s="86" t="inlineStr">
        <is>
          <t>False</t>
        </is>
      </c>
      <c r="D462" s="82" t="n">
        <v>44911</v>
      </c>
      <c r="E462" s="82" t="n">
        <v>112</v>
      </c>
      <c r="F462" s="82" t="n">
        <v>380</v>
      </c>
      <c r="G462" s="82" t="n">
        <v>0</v>
      </c>
      <c r="H462" s="86" t="n">
        <v>8.292430495773303e+18</v>
      </c>
      <c r="I462" s="86" t="n"/>
    </row>
    <row r="463">
      <c r="C463" s="86" t="inlineStr">
        <is>
          <t>False</t>
        </is>
      </c>
      <c r="D463" s="82" t="n">
        <v>44910</v>
      </c>
      <c r="E463" s="82" t="n">
        <v>131</v>
      </c>
      <c r="F463" s="82" t="n">
        <v>381</v>
      </c>
      <c r="G463" s="82" t="n">
        <v>0</v>
      </c>
      <c r="H463" s="86" t="n">
        <v>7.362740122449078e+18</v>
      </c>
      <c r="I463" s="86" t="n"/>
    </row>
    <row r="464">
      <c r="C464" s="86" t="inlineStr">
        <is>
          <t>False</t>
        </is>
      </c>
      <c r="D464" s="82" t="n">
        <v>44909</v>
      </c>
      <c r="E464" s="82" t="n">
        <v>87</v>
      </c>
      <c r="F464" s="82" t="n">
        <v>382</v>
      </c>
      <c r="G464" s="82" t="n">
        <v>0</v>
      </c>
      <c r="H464" s="86" t="n">
        <v>6.030153449256775e+18</v>
      </c>
      <c r="I464" s="86" t="n"/>
    </row>
    <row r="465">
      <c r="C465" s="86" t="inlineStr">
        <is>
          <t>False</t>
        </is>
      </c>
      <c r="D465" s="82" t="n">
        <v>44908</v>
      </c>
      <c r="E465" s="82" t="n">
        <v>41</v>
      </c>
      <c r="F465" s="82" t="n">
        <v>383</v>
      </c>
      <c r="G465" s="82" t="n">
        <v>0</v>
      </c>
      <c r="H465" s="86" t="n">
        <v>1.49912651465809e+18</v>
      </c>
      <c r="I465" s="86" t="n"/>
    </row>
    <row r="466">
      <c r="C466" s="86" t="inlineStr">
        <is>
          <t>False</t>
        </is>
      </c>
      <c r="D466" s="82" t="n">
        <v>44907</v>
      </c>
      <c r="E466" s="82" t="n">
        <v>49</v>
      </c>
      <c r="F466" s="82" t="n">
        <v>384</v>
      </c>
      <c r="G466" s="82" t="n">
        <v>0</v>
      </c>
      <c r="H466" s="86" t="n">
        <v>1.32943895648692e+19</v>
      </c>
      <c r="I466" s="86" t="n"/>
    </row>
    <row r="467">
      <c r="C467" s="86" t="inlineStr">
        <is>
          <t>False</t>
        </is>
      </c>
      <c r="D467" s="82" t="n">
        <v>44906</v>
      </c>
      <c r="E467" s="82" t="n">
        <v>146</v>
      </c>
      <c r="F467" s="82" t="n">
        <v>385</v>
      </c>
      <c r="G467" s="82" t="n">
        <v>0</v>
      </c>
      <c r="H467" s="86" t="n">
        <v>1.553993547971764e+19</v>
      </c>
      <c r="I467" s="86" t="n"/>
    </row>
    <row r="468">
      <c r="C468" s="86" t="inlineStr">
        <is>
          <t>False</t>
        </is>
      </c>
      <c r="D468" s="82" t="n">
        <v>44905</v>
      </c>
      <c r="E468" s="82" t="n">
        <v>134</v>
      </c>
      <c r="F468" s="82" t="n">
        <v>386</v>
      </c>
      <c r="G468" s="82" t="n">
        <v>0</v>
      </c>
      <c r="H468" s="86" t="n">
        <v>1.541192673837763e+19</v>
      </c>
      <c r="I468" s="86" t="n"/>
    </row>
    <row r="469">
      <c r="C469" s="86" t="inlineStr">
        <is>
          <t>False</t>
        </is>
      </c>
      <c r="D469" s="82" t="n">
        <v>44904</v>
      </c>
      <c r="E469" s="82" t="n">
        <v>111</v>
      </c>
      <c r="F469" s="82" t="n">
        <v>387</v>
      </c>
      <c r="G469" s="82" t="n">
        <v>0</v>
      </c>
      <c r="H469" s="86" t="n">
        <v>2.732025419563304e+18</v>
      </c>
      <c r="I469" s="86" t="n"/>
    </row>
    <row r="470">
      <c r="C470" s="86" t="inlineStr">
        <is>
          <t>False</t>
        </is>
      </c>
      <c r="D470" s="82" t="n">
        <v>44903</v>
      </c>
      <c r="E470" s="82" t="n">
        <v>152</v>
      </c>
      <c r="F470" s="82" t="n">
        <v>388</v>
      </c>
      <c r="G470" s="82" t="n">
        <v>0</v>
      </c>
      <c r="H470" s="86" t="n">
        <v>9.442084136033788e+18</v>
      </c>
      <c r="I470" s="86" t="n"/>
    </row>
    <row r="471">
      <c r="C471" s="86" t="inlineStr">
        <is>
          <t>False</t>
        </is>
      </c>
      <c r="D471" s="82" t="n">
        <v>44902</v>
      </c>
      <c r="E471" s="82" t="n">
        <v>71</v>
      </c>
      <c r="F471" s="82" t="n">
        <v>389</v>
      </c>
      <c r="G471" s="82" t="n">
        <v>0</v>
      </c>
      <c r="H471" s="86" t="n">
        <v>7.10406090195385e+18</v>
      </c>
      <c r="I471" s="86" t="n"/>
    </row>
    <row r="472">
      <c r="C472" s="86" t="inlineStr">
        <is>
          <t>False</t>
        </is>
      </c>
      <c r="D472" s="82" t="n">
        <v>44901</v>
      </c>
      <c r="E472" s="82" t="n">
        <v>75</v>
      </c>
      <c r="F472" s="82" t="n">
        <v>390</v>
      </c>
      <c r="G472" s="82" t="n">
        <v>0</v>
      </c>
      <c r="H472" s="86" t="n">
        <v>1.367758696873216e+19</v>
      </c>
      <c r="I472" s="86" t="n"/>
    </row>
    <row r="473">
      <c r="C473" s="86" t="inlineStr">
        <is>
          <t>False</t>
        </is>
      </c>
      <c r="D473" s="82" t="n">
        <v>44900</v>
      </c>
      <c r="E473" s="82" t="n">
        <v>33</v>
      </c>
      <c r="F473" s="82" t="n">
        <v>391</v>
      </c>
      <c r="G473" s="82" t="n">
        <v>0</v>
      </c>
      <c r="H473" s="86" t="n">
        <v>1.674397799975675e+19</v>
      </c>
      <c r="I473" s="86" t="n"/>
    </row>
    <row r="474">
      <c r="C474" s="86" t="inlineStr">
        <is>
          <t>False</t>
        </is>
      </c>
      <c r="D474" s="82" t="n">
        <v>44899</v>
      </c>
      <c r="E474" s="82" t="n">
        <v>156</v>
      </c>
      <c r="F474" s="82" t="n">
        <v>392</v>
      </c>
      <c r="G474" s="82" t="n">
        <v>0</v>
      </c>
      <c r="H474" s="86" t="n">
        <v>8.757185805841732e+18</v>
      </c>
      <c r="I474" s="86" t="n"/>
    </row>
    <row r="475">
      <c r="C475" s="86" t="inlineStr">
        <is>
          <t>False</t>
        </is>
      </c>
      <c r="D475" s="82" t="n">
        <v>44898</v>
      </c>
      <c r="E475" s="82" t="n">
        <v>108</v>
      </c>
      <c r="F475" s="82" t="n">
        <v>393</v>
      </c>
      <c r="G475" s="82" t="n">
        <v>0</v>
      </c>
      <c r="H475" s="86" t="n">
        <v>1.131155076926625e+19</v>
      </c>
      <c r="I475" s="86" t="n"/>
    </row>
    <row r="476">
      <c r="C476" s="86" t="inlineStr">
        <is>
          <t>False</t>
        </is>
      </c>
      <c r="D476" s="82" t="n">
        <v>44897</v>
      </c>
      <c r="E476" s="82" t="n">
        <v>113</v>
      </c>
      <c r="F476" s="82" t="n">
        <v>394</v>
      </c>
      <c r="G476" s="82" t="n">
        <v>0</v>
      </c>
      <c r="H476" s="86" t="n">
        <v>1.57546650815793e+19</v>
      </c>
      <c r="I476" s="86" t="n"/>
    </row>
    <row r="477">
      <c r="C477" s="86" t="inlineStr">
        <is>
          <t>False</t>
        </is>
      </c>
      <c r="D477" s="82" t="n">
        <v>44896</v>
      </c>
      <c r="E477" s="82" t="n">
        <v>116</v>
      </c>
      <c r="F477" s="82" t="n">
        <v>395</v>
      </c>
      <c r="G477" s="82" t="n">
        <v>0</v>
      </c>
      <c r="H477" s="86" t="n">
        <v>2.310732563001992e+18</v>
      </c>
      <c r="I477" s="86" t="n"/>
    </row>
    <row r="478">
      <c r="C478" s="86" t="inlineStr">
        <is>
          <t>False</t>
        </is>
      </c>
      <c r="D478" s="82" t="n">
        <v>44895</v>
      </c>
      <c r="E478" s="82" t="n">
        <v>103</v>
      </c>
      <c r="F478" s="82" t="n">
        <v>396</v>
      </c>
      <c r="G478" s="82" t="n">
        <v>0</v>
      </c>
      <c r="H478" s="86" t="n">
        <v>2.100604016425937e+18</v>
      </c>
      <c r="I478" s="86" t="n"/>
    </row>
    <row r="479">
      <c r="C479" s="86" t="inlineStr">
        <is>
          <t>False</t>
        </is>
      </c>
      <c r="D479" s="82" t="n">
        <v>44894</v>
      </c>
      <c r="E479" s="82" t="n">
        <v>72</v>
      </c>
      <c r="F479" s="82" t="n">
        <v>397</v>
      </c>
      <c r="G479" s="82" t="n">
        <v>0</v>
      </c>
      <c r="H479" s="86" t="n">
        <v>1.637304102306825e+19</v>
      </c>
      <c r="I479" s="86" t="n"/>
    </row>
    <row r="480">
      <c r="C480" s="86" t="inlineStr">
        <is>
          <t>False</t>
        </is>
      </c>
      <c r="D480" s="82" t="n">
        <v>44893</v>
      </c>
      <c r="E480" s="82" t="n">
        <v>50</v>
      </c>
      <c r="F480" s="82" t="n">
        <v>398</v>
      </c>
      <c r="G480" s="82" t="n">
        <v>0</v>
      </c>
      <c r="H480" s="86" t="n">
        <v>1.700243036199933e+19</v>
      </c>
      <c r="I480" s="86" t="n"/>
    </row>
    <row r="481">
      <c r="C481" s="86" t="inlineStr">
        <is>
          <t>False</t>
        </is>
      </c>
      <c r="D481" s="82" t="n">
        <v>44892</v>
      </c>
      <c r="E481" s="82" t="n">
        <v>127</v>
      </c>
      <c r="F481" s="82" t="n">
        <v>399</v>
      </c>
      <c r="G481" s="82" t="n">
        <v>0</v>
      </c>
      <c r="H481" s="86" t="n">
        <v>1.258170713010473e+18</v>
      </c>
      <c r="I481" s="86" t="n"/>
    </row>
    <row r="482">
      <c r="C482" s="86" t="inlineStr">
        <is>
          <t>False</t>
        </is>
      </c>
      <c r="D482" s="82" t="n">
        <v>44891</v>
      </c>
      <c r="E482" s="82" t="n">
        <v>153</v>
      </c>
      <c r="F482" s="82" t="n">
        <v>400</v>
      </c>
      <c r="G482" s="82" t="n">
        <v>0</v>
      </c>
      <c r="H482" s="86" t="n">
        <v>1.456681501919085e+19</v>
      </c>
      <c r="I482" s="86" t="n"/>
    </row>
    <row r="483">
      <c r="C483" s="86" t="inlineStr">
        <is>
          <t>False</t>
        </is>
      </c>
      <c r="D483" s="82" t="n">
        <v>44890</v>
      </c>
      <c r="E483" s="82" t="n">
        <v>115</v>
      </c>
      <c r="F483" s="82" t="n">
        <v>401</v>
      </c>
      <c r="G483" s="82" t="n">
        <v>0</v>
      </c>
      <c r="H483" s="86" t="n">
        <v>3.438292264830314e+18</v>
      </c>
      <c r="I483" s="86" t="n"/>
    </row>
    <row r="484">
      <c r="C484" s="86" t="inlineStr">
        <is>
          <t>False</t>
        </is>
      </c>
      <c r="D484" s="82" t="n">
        <v>44889</v>
      </c>
      <c r="E484" s="82" t="n">
        <v>111</v>
      </c>
      <c r="F484" s="82" t="n">
        <v>402</v>
      </c>
      <c r="G484" s="82" t="n">
        <v>0</v>
      </c>
      <c r="H484" s="86" t="n">
        <v>1.162452806616594e+19</v>
      </c>
      <c r="I484" s="86" t="n"/>
    </row>
    <row r="485">
      <c r="C485" s="86" t="inlineStr">
        <is>
          <t>False</t>
        </is>
      </c>
      <c r="D485" s="82" t="n">
        <v>44888</v>
      </c>
      <c r="E485" s="82" t="n">
        <v>109</v>
      </c>
      <c r="F485" s="82" t="n">
        <v>403</v>
      </c>
      <c r="G485" s="82" t="n">
        <v>0</v>
      </c>
      <c r="H485" s="86" t="n">
        <v>6.279270215232461e+17</v>
      </c>
      <c r="I485" s="86" t="n"/>
    </row>
    <row r="486">
      <c r="C486" s="86" t="inlineStr">
        <is>
          <t>False</t>
        </is>
      </c>
      <c r="D486" s="82" t="n">
        <v>44887</v>
      </c>
      <c r="E486" s="82" t="n">
        <v>50</v>
      </c>
      <c r="F486" s="82" t="n">
        <v>404</v>
      </c>
      <c r="G486" s="82" t="n">
        <v>0</v>
      </c>
      <c r="H486" s="86" t="n">
        <v>1.412992806147879e+19</v>
      </c>
      <c r="I486" s="86" t="n"/>
    </row>
    <row r="487">
      <c r="C487" s="86" t="inlineStr">
        <is>
          <t>False</t>
        </is>
      </c>
      <c r="D487" s="82" t="n">
        <v>44886</v>
      </c>
      <c r="E487" s="82" t="n">
        <v>41</v>
      </c>
      <c r="F487" s="82" t="n">
        <v>405</v>
      </c>
      <c r="G487" s="82" t="n">
        <v>0</v>
      </c>
      <c r="H487" s="86" t="n">
        <v>1.158817631368772e+19</v>
      </c>
      <c r="I487" s="86" t="n"/>
    </row>
    <row r="488">
      <c r="C488" s="86" t="inlineStr">
        <is>
          <t>False</t>
        </is>
      </c>
      <c r="D488" s="82" t="n">
        <v>44885</v>
      </c>
      <c r="E488" s="82" t="n">
        <v>153</v>
      </c>
      <c r="F488" s="82" t="n">
        <v>406</v>
      </c>
      <c r="G488" s="82" t="n">
        <v>0</v>
      </c>
      <c r="H488" s="86" t="n">
        <v>6.938354637946025e+18</v>
      </c>
      <c r="I488" s="86" t="n"/>
    </row>
    <row r="489">
      <c r="C489" s="86" t="inlineStr">
        <is>
          <t>False</t>
        </is>
      </c>
      <c r="D489" s="82" t="n">
        <v>44884</v>
      </c>
      <c r="E489" s="82" t="n">
        <v>121</v>
      </c>
      <c r="F489" s="82" t="n">
        <v>407</v>
      </c>
      <c r="G489" s="82" t="n">
        <v>0</v>
      </c>
      <c r="H489" s="86" t="n">
        <v>1.291608677094851e+19</v>
      </c>
      <c r="I489" s="86" t="n"/>
    </row>
    <row r="490">
      <c r="C490" s="86" t="inlineStr">
        <is>
          <t>False</t>
        </is>
      </c>
      <c r="D490" s="82" t="n">
        <v>44883</v>
      </c>
      <c r="E490" s="82" t="n">
        <v>146</v>
      </c>
      <c r="F490" s="82" t="n">
        <v>408</v>
      </c>
      <c r="G490" s="82" t="n">
        <v>0</v>
      </c>
      <c r="H490" s="86" t="n">
        <v>1.08066438643486e+19</v>
      </c>
      <c r="I490" s="86" t="n"/>
    </row>
    <row r="491">
      <c r="C491" s="86" t="inlineStr">
        <is>
          <t>False</t>
        </is>
      </c>
      <c r="D491" s="82" t="n">
        <v>44882</v>
      </c>
      <c r="E491" s="82" t="n">
        <v>150</v>
      </c>
      <c r="F491" s="82" t="n">
        <v>409</v>
      </c>
      <c r="G491" s="82" t="n">
        <v>0</v>
      </c>
      <c r="H491" s="86" t="n">
        <v>9.703797638992206e+18</v>
      </c>
      <c r="I491" s="86" t="n"/>
    </row>
    <row r="492">
      <c r="C492" s="86" t="inlineStr">
        <is>
          <t>False</t>
        </is>
      </c>
      <c r="D492" s="82" t="n">
        <v>44881</v>
      </c>
      <c r="E492" s="82" t="n">
        <v>70</v>
      </c>
      <c r="F492" s="82" t="n">
        <v>410</v>
      </c>
      <c r="G492" s="82" t="n">
        <v>0</v>
      </c>
      <c r="H492" s="86" t="n">
        <v>1.551046748837292e+19</v>
      </c>
      <c r="I492" s="86" t="n"/>
    </row>
    <row r="493">
      <c r="C493" s="86" t="inlineStr">
        <is>
          <t>False</t>
        </is>
      </c>
      <c r="D493" s="82" t="n">
        <v>44880</v>
      </c>
      <c r="E493" s="82" t="n">
        <v>76</v>
      </c>
      <c r="F493" s="82" t="n">
        <v>411</v>
      </c>
      <c r="G493" s="82" t="n">
        <v>0</v>
      </c>
      <c r="H493" s="86" t="n">
        <v>1.631576915820024e+19</v>
      </c>
      <c r="I493" s="86" t="n"/>
    </row>
    <row r="494">
      <c r="C494" s="86" t="inlineStr">
        <is>
          <t>False</t>
        </is>
      </c>
      <c r="D494" s="82" t="n">
        <v>44879</v>
      </c>
      <c r="E494" s="82" t="n">
        <v>48</v>
      </c>
      <c r="F494" s="82" t="n">
        <v>412</v>
      </c>
      <c r="G494" s="82" t="n">
        <v>0</v>
      </c>
      <c r="H494" s="86" t="n">
        <v>1.654996542119516e+19</v>
      </c>
      <c r="I494" s="86" t="n"/>
    </row>
    <row r="495">
      <c r="C495" s="86" t="inlineStr">
        <is>
          <t>False</t>
        </is>
      </c>
      <c r="D495" s="82" t="n">
        <v>44878</v>
      </c>
      <c r="E495" s="82" t="n">
        <v>151</v>
      </c>
      <c r="F495" s="82" t="n">
        <v>413</v>
      </c>
      <c r="G495" s="82" t="n">
        <v>0</v>
      </c>
      <c r="H495" s="86" t="n">
        <v>1.473964511757468e+19</v>
      </c>
      <c r="I495" s="86" t="n"/>
    </row>
    <row r="496">
      <c r="C496" s="86" t="inlineStr">
        <is>
          <t>False</t>
        </is>
      </c>
      <c r="D496" s="82" t="n">
        <v>44877</v>
      </c>
      <c r="E496" s="82" t="n">
        <v>111</v>
      </c>
      <c r="F496" s="82" t="n">
        <v>414</v>
      </c>
      <c r="G496" s="82" t="n">
        <v>0</v>
      </c>
      <c r="H496" s="86" t="n">
        <v>1.338519016873823e+19</v>
      </c>
      <c r="I496" s="86" t="n"/>
    </row>
    <row r="497">
      <c r="C497" s="86" t="inlineStr">
        <is>
          <t>False</t>
        </is>
      </c>
      <c r="D497" s="82" t="n">
        <v>44876</v>
      </c>
      <c r="E497" s="82" t="n">
        <v>128</v>
      </c>
      <c r="F497" s="82" t="n">
        <v>415</v>
      </c>
      <c r="G497" s="82" t="n">
        <v>0</v>
      </c>
      <c r="H497" s="86" t="n">
        <v>1.659978710438434e+19</v>
      </c>
      <c r="I497" s="86" t="n"/>
    </row>
    <row r="498">
      <c r="C498" s="86" t="inlineStr">
        <is>
          <t>False</t>
        </is>
      </c>
      <c r="D498" s="82" t="n">
        <v>44875</v>
      </c>
      <c r="E498" s="82" t="n">
        <v>118</v>
      </c>
      <c r="F498" s="82" t="n">
        <v>416</v>
      </c>
      <c r="G498" s="82" t="n">
        <v>0</v>
      </c>
      <c r="H498" s="86" t="n">
        <v>1.261020748230164e+19</v>
      </c>
      <c r="I498" s="86" t="n"/>
    </row>
    <row r="499">
      <c r="C499" s="86" t="inlineStr">
        <is>
          <t>False</t>
        </is>
      </c>
      <c r="D499" s="82" t="n">
        <v>44874</v>
      </c>
      <c r="E499" s="82" t="n">
        <v>73</v>
      </c>
      <c r="F499" s="82" t="n">
        <v>417</v>
      </c>
      <c r="G499" s="82" t="n">
        <v>0</v>
      </c>
      <c r="H499" s="86" t="n">
        <v>1.084778869206245e+19</v>
      </c>
      <c r="I499" s="86" t="n"/>
    </row>
    <row r="500">
      <c r="C500" s="86" t="inlineStr">
        <is>
          <t>False</t>
        </is>
      </c>
      <c r="D500" s="82" t="n">
        <v>44873</v>
      </c>
      <c r="E500" s="82" t="n">
        <v>55</v>
      </c>
      <c r="F500" s="82" t="n">
        <v>418</v>
      </c>
      <c r="G500" s="82" t="n">
        <v>0</v>
      </c>
      <c r="H500" s="86" t="n">
        <v>3.241239487079497e+18</v>
      </c>
      <c r="I500" s="86" t="n"/>
    </row>
    <row r="501">
      <c r="C501" s="86" t="inlineStr">
        <is>
          <t>False</t>
        </is>
      </c>
      <c r="D501" s="82" t="n">
        <v>44872</v>
      </c>
      <c r="E501" s="82" t="n">
        <v>69</v>
      </c>
      <c r="F501" s="82" t="n">
        <v>419</v>
      </c>
      <c r="G501" s="82" t="n">
        <v>0</v>
      </c>
      <c r="H501" s="86" t="n">
        <v>1.546870065618259e+19</v>
      </c>
      <c r="I501" s="86" t="n"/>
    </row>
    <row r="502">
      <c r="C502" s="86" t="inlineStr">
        <is>
          <t>False</t>
        </is>
      </c>
      <c r="D502" s="82" t="n">
        <v>44871</v>
      </c>
      <c r="E502" s="82" t="n">
        <v>128</v>
      </c>
      <c r="F502" s="82" t="n">
        <v>420</v>
      </c>
      <c r="G502" s="82" t="n">
        <v>0</v>
      </c>
      <c r="H502" s="86" t="n">
        <v>1.325459522242143e+19</v>
      </c>
      <c r="I502" s="86" t="n"/>
    </row>
    <row r="503">
      <c r="C503" s="86" t="inlineStr">
        <is>
          <t>False</t>
        </is>
      </c>
      <c r="D503" s="82" t="n">
        <v>44870</v>
      </c>
      <c r="E503" s="82" t="n">
        <v>117</v>
      </c>
      <c r="F503" s="82" t="n">
        <v>421</v>
      </c>
      <c r="G503" s="82" t="n">
        <v>0</v>
      </c>
      <c r="H503" s="86" t="n">
        <v>1.06267412546777e+19</v>
      </c>
      <c r="I503" s="86" t="n"/>
    </row>
    <row r="504">
      <c r="C504" s="86" t="inlineStr">
        <is>
          <t>False</t>
        </is>
      </c>
      <c r="D504" s="82" t="n">
        <v>44869</v>
      </c>
      <c r="E504" s="82" t="n">
        <v>109</v>
      </c>
      <c r="F504" s="82" t="n">
        <v>422</v>
      </c>
      <c r="G504" s="82" t="n">
        <v>0</v>
      </c>
      <c r="H504" s="86" t="n">
        <v>1.822413306256437e+19</v>
      </c>
      <c r="I504" s="86" t="n"/>
    </row>
    <row r="505">
      <c r="C505" s="86" t="inlineStr">
        <is>
          <t>False</t>
        </is>
      </c>
      <c r="D505" s="82" t="n">
        <v>44868</v>
      </c>
      <c r="E505" s="82" t="n">
        <v>139</v>
      </c>
      <c r="F505" s="82" t="n">
        <v>423</v>
      </c>
      <c r="G505" s="82" t="n">
        <v>0</v>
      </c>
      <c r="H505" s="86" t="n">
        <v>1.984486241958441e+17</v>
      </c>
      <c r="I505" s="86" t="n"/>
    </row>
    <row r="506">
      <c r="C506" s="86" t="inlineStr">
        <is>
          <t>False</t>
        </is>
      </c>
      <c r="D506" s="82" t="n">
        <v>44867</v>
      </c>
      <c r="E506" s="82" t="n">
        <v>114</v>
      </c>
      <c r="F506" s="82" t="n">
        <v>424</v>
      </c>
      <c r="G506" s="82" t="n">
        <v>0</v>
      </c>
      <c r="H506" s="86" t="n">
        <v>1.391420126979615e+19</v>
      </c>
      <c r="I506" s="86" t="n"/>
    </row>
    <row r="507">
      <c r="C507" s="86" t="inlineStr">
        <is>
          <t>False</t>
        </is>
      </c>
      <c r="D507" s="82" t="n">
        <v>44866</v>
      </c>
      <c r="E507" s="82" t="n">
        <v>44</v>
      </c>
      <c r="F507" s="82" t="n">
        <v>425</v>
      </c>
      <c r="G507" s="82" t="n">
        <v>0</v>
      </c>
      <c r="H507" s="86" t="n">
        <v>5.4090421606591e+18</v>
      </c>
      <c r="I507" s="86" t="n"/>
    </row>
    <row r="508">
      <c r="C508" s="86" t="inlineStr">
        <is>
          <t>False</t>
        </is>
      </c>
      <c r="D508" s="82" t="n">
        <v>44865</v>
      </c>
      <c r="E508" s="82" t="n">
        <v>46</v>
      </c>
      <c r="F508" s="82" t="n">
        <v>426</v>
      </c>
      <c r="G508" s="82" t="n">
        <v>0</v>
      </c>
      <c r="H508" s="86" t="n">
        <v>8.662038403472746e+18</v>
      </c>
      <c r="I508" s="86" t="n"/>
    </row>
    <row r="509">
      <c r="C509" s="86" t="inlineStr">
        <is>
          <t>False</t>
        </is>
      </c>
      <c r="D509" s="82" t="n">
        <v>44864</v>
      </c>
      <c r="E509" s="82" t="n">
        <v>153</v>
      </c>
      <c r="F509" s="82" t="n">
        <v>427</v>
      </c>
      <c r="G509" s="82" t="n">
        <v>0</v>
      </c>
      <c r="H509" s="86" t="n">
        <v>1.249589076341149e+19</v>
      </c>
      <c r="I509" s="86" t="n"/>
    </row>
    <row r="510">
      <c r="C510" s="86" t="inlineStr">
        <is>
          <t>False</t>
        </is>
      </c>
      <c r="D510" s="82" t="n">
        <v>44863</v>
      </c>
      <c r="E510" s="82" t="n">
        <v>157</v>
      </c>
      <c r="F510" s="82" t="n">
        <v>428</v>
      </c>
      <c r="G510" s="82" t="n">
        <v>0</v>
      </c>
      <c r="H510" s="86" t="n">
        <v>1.108804233240567e+19</v>
      </c>
      <c r="I510" s="86" t="n"/>
    </row>
    <row r="511">
      <c r="C511" s="86" t="inlineStr">
        <is>
          <t>False</t>
        </is>
      </c>
      <c r="D511" s="82" t="n">
        <v>44862</v>
      </c>
      <c r="E511" s="82" t="n">
        <v>120</v>
      </c>
      <c r="F511" s="82" t="n">
        <v>429</v>
      </c>
      <c r="G511" s="82" t="n">
        <v>0</v>
      </c>
      <c r="H511" s="86" t="n">
        <v>8.548566922641889e+17</v>
      </c>
      <c r="I511" s="86" t="n"/>
    </row>
    <row r="512">
      <c r="C512" s="86" t="inlineStr">
        <is>
          <t>False</t>
        </is>
      </c>
      <c r="D512" s="82" t="n">
        <v>44861</v>
      </c>
      <c r="E512" s="82" t="n">
        <v>115</v>
      </c>
      <c r="F512" s="82" t="n">
        <v>430</v>
      </c>
      <c r="G512" s="82" t="n">
        <v>0</v>
      </c>
      <c r="H512" s="86" t="n">
        <v>8.854751382155408e+18</v>
      </c>
      <c r="I512" s="86" t="n"/>
    </row>
    <row r="513">
      <c r="C513" s="86" t="inlineStr">
        <is>
          <t>False</t>
        </is>
      </c>
      <c r="D513" s="82" t="n">
        <v>44860</v>
      </c>
      <c r="E513" s="82" t="n">
        <v>94</v>
      </c>
      <c r="F513" s="82" t="n">
        <v>431</v>
      </c>
      <c r="G513" s="82" t="n">
        <v>0</v>
      </c>
      <c r="H513" s="86" t="n">
        <v>1.44288433464772e+19</v>
      </c>
      <c r="I513" s="86" t="n"/>
    </row>
    <row r="514">
      <c r="C514" s="86" t="inlineStr">
        <is>
          <t>False</t>
        </is>
      </c>
      <c r="D514" s="82" t="n">
        <v>44859</v>
      </c>
      <c r="E514" s="82" t="n">
        <v>52</v>
      </c>
      <c r="F514" s="82" t="n">
        <v>432</v>
      </c>
      <c r="G514" s="82" t="n">
        <v>0</v>
      </c>
      <c r="H514" s="86" t="n">
        <v>1.563101189011579e+19</v>
      </c>
      <c r="I514" s="86" t="n"/>
    </row>
    <row r="515">
      <c r="C515" s="86" t="inlineStr">
        <is>
          <t>False</t>
        </is>
      </c>
      <c r="D515" s="82" t="n">
        <v>44858</v>
      </c>
      <c r="E515" s="82" t="n">
        <v>47</v>
      </c>
      <c r="F515" s="82" t="n">
        <v>433</v>
      </c>
      <c r="G515" s="82" t="n">
        <v>0</v>
      </c>
      <c r="H515" s="86" t="n">
        <v>4.34530923735459e+18</v>
      </c>
      <c r="I515" s="86" t="n"/>
    </row>
    <row r="516">
      <c r="C516" s="86" t="inlineStr">
        <is>
          <t>False</t>
        </is>
      </c>
      <c r="D516" s="82" t="n">
        <v>44857</v>
      </c>
      <c r="E516" s="82" t="n">
        <v>131</v>
      </c>
      <c r="F516" s="82" t="n">
        <v>434</v>
      </c>
      <c r="G516" s="82" t="n">
        <v>0</v>
      </c>
      <c r="H516" s="86" t="n">
        <v>1.746252947397547e+19</v>
      </c>
      <c r="I516" s="86" t="n"/>
    </row>
    <row r="517">
      <c r="C517" s="86" t="inlineStr">
        <is>
          <t>False</t>
        </is>
      </c>
      <c r="D517" s="82" t="n">
        <v>44856</v>
      </c>
      <c r="E517" s="82" t="n">
        <v>113</v>
      </c>
      <c r="F517" s="82" t="n">
        <v>435</v>
      </c>
      <c r="G517" s="82" t="n">
        <v>0</v>
      </c>
      <c r="H517" s="86" t="n">
        <v>2.002081044516172e+18</v>
      </c>
      <c r="I517" s="86" t="n"/>
    </row>
    <row r="518">
      <c r="C518" s="86" t="inlineStr">
        <is>
          <t>False</t>
        </is>
      </c>
      <c r="D518" s="82" t="n">
        <v>44855</v>
      </c>
      <c r="E518" s="82" t="n">
        <v>143</v>
      </c>
      <c r="F518" s="82" t="n">
        <v>436</v>
      </c>
      <c r="G518" s="82" t="n">
        <v>0</v>
      </c>
      <c r="H518" s="86" t="n">
        <v>3.681532732479922e+18</v>
      </c>
      <c r="I518" s="86" t="n"/>
    </row>
    <row r="519">
      <c r="C519" s="86" t="inlineStr">
        <is>
          <t>False</t>
        </is>
      </c>
      <c r="D519" s="82" t="n">
        <v>44854</v>
      </c>
      <c r="E519" s="82" t="n">
        <v>150</v>
      </c>
      <c r="F519" s="82" t="n">
        <v>437</v>
      </c>
      <c r="G519" s="82" t="n">
        <v>0</v>
      </c>
      <c r="H519" s="86" t="n">
        <v>2.986328693782495e+18</v>
      </c>
      <c r="I519" s="86" t="n"/>
    </row>
    <row r="520">
      <c r="C520" s="86" t="inlineStr">
        <is>
          <t>False</t>
        </is>
      </c>
      <c r="D520" s="82" t="n">
        <v>44853</v>
      </c>
      <c r="E520" s="82" t="n">
        <v>90</v>
      </c>
      <c r="F520" s="82" t="n">
        <v>438</v>
      </c>
      <c r="G520" s="82" t="n">
        <v>0</v>
      </c>
      <c r="H520" s="86" t="n">
        <v>6.681714489820694e+18</v>
      </c>
      <c r="I520" s="86" t="n"/>
    </row>
    <row r="521">
      <c r="C521" s="86" t="inlineStr">
        <is>
          <t>False</t>
        </is>
      </c>
      <c r="D521" s="82" t="n">
        <v>44852</v>
      </c>
      <c r="E521" s="82" t="n">
        <v>72</v>
      </c>
      <c r="F521" s="82" t="n">
        <v>439</v>
      </c>
      <c r="G521" s="82" t="n">
        <v>0</v>
      </c>
      <c r="H521" s="86" t="n">
        <v>1.037468719449888e+18</v>
      </c>
      <c r="I521" s="86" t="n"/>
    </row>
    <row r="522">
      <c r="C522" s="86" t="inlineStr">
        <is>
          <t>False</t>
        </is>
      </c>
      <c r="D522" s="82" t="n">
        <v>44851</v>
      </c>
      <c r="E522" s="82" t="n">
        <v>35</v>
      </c>
      <c r="F522" s="82" t="n">
        <v>440</v>
      </c>
      <c r="G522" s="82" t="n">
        <v>0</v>
      </c>
      <c r="H522" s="86" t="n">
        <v>1.714164726614874e+19</v>
      </c>
      <c r="I522" s="86" t="n"/>
    </row>
    <row r="523">
      <c r="C523" s="86" t="inlineStr">
        <is>
          <t>False</t>
        </is>
      </c>
      <c r="D523" s="82" t="n">
        <v>44850</v>
      </c>
      <c r="E523" s="82" t="n">
        <v>131</v>
      </c>
      <c r="F523" s="82" t="n">
        <v>441</v>
      </c>
      <c r="G523" s="82" t="n">
        <v>0</v>
      </c>
      <c r="H523" s="86" t="n">
        <v>8.388895163885631e+17</v>
      </c>
      <c r="I523" s="86" t="n"/>
    </row>
    <row r="524">
      <c r="C524" s="86" t="inlineStr">
        <is>
          <t>False</t>
        </is>
      </c>
      <c r="D524" s="82" t="n">
        <v>44849</v>
      </c>
      <c r="E524" s="82" t="n">
        <v>129</v>
      </c>
      <c r="F524" s="82" t="n">
        <v>442</v>
      </c>
      <c r="G524" s="82" t="n">
        <v>0</v>
      </c>
      <c r="H524" s="86" t="n">
        <v>5.020557841379447e+18</v>
      </c>
      <c r="I524" s="86" t="n"/>
    </row>
    <row r="525">
      <c r="C525" s="86" t="inlineStr">
        <is>
          <t>False</t>
        </is>
      </c>
      <c r="D525" s="82" t="n">
        <v>44848</v>
      </c>
      <c r="E525" s="82" t="n">
        <v>133</v>
      </c>
      <c r="F525" s="82" t="n">
        <v>443</v>
      </c>
      <c r="G525" s="82" t="n">
        <v>0</v>
      </c>
      <c r="H525" s="86" t="n">
        <v>7.280241745067524e+18</v>
      </c>
      <c r="I525" s="86" t="n"/>
    </row>
    <row r="526">
      <c r="C526" s="86" t="inlineStr">
        <is>
          <t>False</t>
        </is>
      </c>
      <c r="D526" s="82" t="n">
        <v>44847</v>
      </c>
      <c r="E526" s="82" t="n">
        <v>123</v>
      </c>
      <c r="F526" s="82" t="n">
        <v>444</v>
      </c>
      <c r="G526" s="82" t="n">
        <v>0</v>
      </c>
      <c r="H526" s="86" t="n">
        <v>6.391756475405017e+18</v>
      </c>
      <c r="I526" s="86" t="n"/>
    </row>
    <row r="527">
      <c r="C527" s="86" t="inlineStr">
        <is>
          <t>False</t>
        </is>
      </c>
      <c r="D527" s="82" t="n">
        <v>44846</v>
      </c>
      <c r="E527" s="82" t="n">
        <v>86</v>
      </c>
      <c r="F527" s="82" t="n">
        <v>445</v>
      </c>
      <c r="G527" s="82" t="n">
        <v>0</v>
      </c>
      <c r="H527" s="86" t="n">
        <v>1.400584124223047e+18</v>
      </c>
      <c r="I527" s="86" t="n"/>
    </row>
    <row r="528">
      <c r="C528" s="86" t="inlineStr">
        <is>
          <t>False</t>
        </is>
      </c>
      <c r="D528" s="82" t="n">
        <v>44845</v>
      </c>
      <c r="E528" s="82" t="n">
        <v>66</v>
      </c>
      <c r="F528" s="82" t="n">
        <v>446</v>
      </c>
      <c r="G528" s="82" t="n">
        <v>0</v>
      </c>
      <c r="H528" s="86" t="n">
        <v>1.168987665690188e+19</v>
      </c>
      <c r="I528" s="86" t="n"/>
    </row>
    <row r="529">
      <c r="C529" s="86" t="inlineStr">
        <is>
          <t>False</t>
        </is>
      </c>
      <c r="D529" s="82" t="n">
        <v>44844</v>
      </c>
      <c r="E529" s="82" t="n">
        <v>70</v>
      </c>
      <c r="F529" s="82" t="n">
        <v>447</v>
      </c>
      <c r="G529" s="82" t="n">
        <v>0</v>
      </c>
      <c r="H529" s="86" t="n">
        <v>8.095269108746619e+18</v>
      </c>
      <c r="I529" s="86" t="n"/>
    </row>
    <row r="530">
      <c r="C530" s="86" t="inlineStr">
        <is>
          <t>False</t>
        </is>
      </c>
      <c r="D530" s="82" t="n">
        <v>44843</v>
      </c>
      <c r="E530" s="82" t="n">
        <v>150</v>
      </c>
      <c r="F530" s="82" t="n">
        <v>448</v>
      </c>
      <c r="G530" s="82" t="n">
        <v>0</v>
      </c>
      <c r="H530" s="86" t="n">
        <v>8.119404745838463e+18</v>
      </c>
      <c r="I530" s="86" t="n"/>
    </row>
    <row r="531">
      <c r="C531" s="86" t="inlineStr">
        <is>
          <t>False</t>
        </is>
      </c>
      <c r="D531" s="82" t="n">
        <v>44842</v>
      </c>
      <c r="E531" s="82" t="n">
        <v>140</v>
      </c>
      <c r="F531" s="82" t="n">
        <v>449</v>
      </c>
      <c r="G531" s="82" t="n">
        <v>0</v>
      </c>
      <c r="H531" s="86" t="n">
        <v>1.120118400294117e+19</v>
      </c>
      <c r="I531" s="86" t="n"/>
    </row>
    <row r="532">
      <c r="C532" s="86" t="inlineStr">
        <is>
          <t>False</t>
        </is>
      </c>
      <c r="D532" s="82" t="n">
        <v>44841</v>
      </c>
      <c r="E532" s="82" t="n">
        <v>135</v>
      </c>
      <c r="F532" s="82" t="n">
        <v>450</v>
      </c>
      <c r="G532" s="82" t="n">
        <v>0</v>
      </c>
      <c r="H532" s="86" t="n">
        <v>6.010733502184104e+18</v>
      </c>
      <c r="I532" s="86" t="n"/>
    </row>
    <row r="533">
      <c r="C533" s="86" t="inlineStr">
        <is>
          <t>False</t>
        </is>
      </c>
      <c r="D533" s="82" t="n">
        <v>44840</v>
      </c>
      <c r="E533" s="82" t="n">
        <v>149</v>
      </c>
      <c r="F533" s="82" t="n">
        <v>451</v>
      </c>
      <c r="G533" s="82" t="n">
        <v>0</v>
      </c>
      <c r="H533" s="86" t="n">
        <v>1.724917144454155e+19</v>
      </c>
      <c r="I533" s="86" t="n"/>
    </row>
    <row r="534">
      <c r="C534" s="86" t="inlineStr">
        <is>
          <t>False</t>
        </is>
      </c>
      <c r="D534" s="82" t="n">
        <v>44839</v>
      </c>
      <c r="E534" s="82" t="n">
        <v>79</v>
      </c>
      <c r="F534" s="82" t="n">
        <v>452</v>
      </c>
      <c r="G534" s="82" t="n">
        <v>0</v>
      </c>
      <c r="H534" s="86" t="n">
        <v>1.162350753509216e+19</v>
      </c>
      <c r="I534" s="86" t="n"/>
    </row>
    <row r="535">
      <c r="C535" s="86" t="inlineStr">
        <is>
          <t>False</t>
        </is>
      </c>
      <c r="D535" s="82" t="n">
        <v>44838</v>
      </c>
      <c r="E535" s="82" t="n">
        <v>60</v>
      </c>
      <c r="F535" s="82" t="n">
        <v>453</v>
      </c>
      <c r="G535" s="82" t="n">
        <v>0</v>
      </c>
      <c r="H535" s="86" t="n">
        <v>4.208822453726977e+18</v>
      </c>
      <c r="I535" s="86" t="n"/>
    </row>
    <row r="536">
      <c r="C536" s="86" t="inlineStr">
        <is>
          <t>False</t>
        </is>
      </c>
      <c r="D536" s="82" t="n">
        <v>44837</v>
      </c>
      <c r="E536" s="82" t="n">
        <v>60</v>
      </c>
      <c r="F536" s="82" t="n">
        <v>454</v>
      </c>
      <c r="G536" s="82" t="n">
        <v>0</v>
      </c>
      <c r="H536" s="86" t="n">
        <v>1.027547370454297e+19</v>
      </c>
      <c r="I536" s="86" t="n"/>
    </row>
    <row r="537">
      <c r="C537" s="86" t="inlineStr">
        <is>
          <t>False</t>
        </is>
      </c>
      <c r="D537" s="82" t="n">
        <v>44836</v>
      </c>
      <c r="E537" s="82" t="n">
        <v>141</v>
      </c>
      <c r="F537" s="82" t="n">
        <v>455</v>
      </c>
      <c r="G537" s="82" t="n">
        <v>0</v>
      </c>
      <c r="H537" s="86" t="n">
        <v>1.617274838379774e+19</v>
      </c>
      <c r="I537" s="86" t="n"/>
    </row>
    <row r="538">
      <c r="C538" s="86" t="inlineStr">
        <is>
          <t>False</t>
        </is>
      </c>
      <c r="D538" s="82" t="n">
        <v>44835</v>
      </c>
      <c r="E538" s="82" t="n">
        <v>159</v>
      </c>
      <c r="F538" s="82" t="n">
        <v>456</v>
      </c>
      <c r="G538" s="82" t="n">
        <v>0</v>
      </c>
      <c r="H538" s="86" t="n">
        <v>1.686965356366605e+19</v>
      </c>
      <c r="I538" s="86" t="n"/>
    </row>
    <row r="539">
      <c r="C539" s="86" t="inlineStr">
        <is>
          <t>False</t>
        </is>
      </c>
      <c r="D539" s="82" t="n">
        <v>44834</v>
      </c>
      <c r="E539" s="82" t="n">
        <v>108</v>
      </c>
      <c r="F539" s="82" t="n">
        <v>457</v>
      </c>
      <c r="G539" s="82" t="n">
        <v>0</v>
      </c>
      <c r="H539" s="86" t="n">
        <v>6.378072643167667e+18</v>
      </c>
      <c r="I539" s="86" t="n"/>
    </row>
    <row r="540">
      <c r="C540" s="86" t="inlineStr">
        <is>
          <t>False</t>
        </is>
      </c>
      <c r="D540" s="82" t="n">
        <v>44833</v>
      </c>
      <c r="E540" s="82" t="n">
        <v>156</v>
      </c>
      <c r="F540" s="82" t="n">
        <v>458</v>
      </c>
      <c r="G540" s="82" t="n">
        <v>0</v>
      </c>
      <c r="H540" s="86" t="n">
        <v>1.19026598103146e+19</v>
      </c>
      <c r="I540" s="86" t="n"/>
    </row>
    <row r="541">
      <c r="C541" s="86" t="inlineStr">
        <is>
          <t>False</t>
        </is>
      </c>
      <c r="D541" s="82" t="n">
        <v>44832</v>
      </c>
      <c r="E541" s="82" t="n">
        <v>77</v>
      </c>
      <c r="F541" s="82" t="n">
        <v>459</v>
      </c>
      <c r="G541" s="82" t="n">
        <v>0</v>
      </c>
      <c r="H541" s="86" t="n">
        <v>1.292783439092356e+19</v>
      </c>
      <c r="I541" s="86" t="n"/>
    </row>
    <row r="542">
      <c r="C542" s="86" t="inlineStr">
        <is>
          <t>False</t>
        </is>
      </c>
      <c r="D542" s="82" t="n">
        <v>44831</v>
      </c>
      <c r="E542" s="82" t="n">
        <v>75</v>
      </c>
      <c r="F542" s="82" t="n">
        <v>460</v>
      </c>
      <c r="G542" s="82" t="n">
        <v>0</v>
      </c>
      <c r="H542" s="86" t="n">
        <v>6.271096969594026e+18</v>
      </c>
      <c r="I542" s="86" t="n"/>
    </row>
    <row r="543">
      <c r="C543" s="86" t="inlineStr">
        <is>
          <t>False</t>
        </is>
      </c>
      <c r="D543" s="82" t="n">
        <v>44830</v>
      </c>
      <c r="E543" s="82" t="n">
        <v>70</v>
      </c>
      <c r="F543" s="82" t="n">
        <v>461</v>
      </c>
      <c r="G543" s="82" t="n">
        <v>0</v>
      </c>
      <c r="H543" s="86" t="n">
        <v>5.644928193445936e+18</v>
      </c>
      <c r="I543" s="86" t="n"/>
    </row>
    <row r="544">
      <c r="C544" s="86" t="inlineStr">
        <is>
          <t>False</t>
        </is>
      </c>
      <c r="D544" s="82" t="n">
        <v>44829</v>
      </c>
      <c r="E544" s="82" t="n">
        <v>140</v>
      </c>
      <c r="F544" s="82" t="n">
        <v>462</v>
      </c>
      <c r="G544" s="82" t="n">
        <v>0</v>
      </c>
      <c r="H544" s="86" t="n">
        <v>8.153311842548652e+18</v>
      </c>
      <c r="I544" s="86" t="n"/>
    </row>
    <row r="545">
      <c r="C545" s="86" t="inlineStr">
        <is>
          <t>False</t>
        </is>
      </c>
      <c r="D545" s="82" t="n">
        <v>44828</v>
      </c>
      <c r="E545" s="82" t="n">
        <v>144</v>
      </c>
      <c r="F545" s="82" t="n">
        <v>463</v>
      </c>
      <c r="G545" s="82" t="n">
        <v>0</v>
      </c>
      <c r="H545" s="86" t="n">
        <v>4.034505945459536e+18</v>
      </c>
      <c r="I545" s="86" t="n"/>
    </row>
    <row r="546">
      <c r="C546" s="86" t="inlineStr">
        <is>
          <t>False</t>
        </is>
      </c>
      <c r="D546" s="82" t="n">
        <v>44827</v>
      </c>
      <c r="E546" s="82" t="n">
        <v>130</v>
      </c>
      <c r="F546" s="82" t="n">
        <v>464</v>
      </c>
      <c r="G546" s="82" t="n">
        <v>0</v>
      </c>
      <c r="H546" s="86" t="n">
        <v>1.393540717653287e+19</v>
      </c>
      <c r="I546" s="86" t="n"/>
    </row>
    <row r="547">
      <c r="C547" s="86" t="inlineStr">
        <is>
          <t>False</t>
        </is>
      </c>
      <c r="D547" s="82" t="n">
        <v>44826</v>
      </c>
      <c r="E547" s="82" t="n">
        <v>140</v>
      </c>
      <c r="F547" s="82" t="n">
        <v>465</v>
      </c>
      <c r="G547" s="82" t="n">
        <v>0</v>
      </c>
      <c r="H547" s="86" t="n">
        <v>4.000112266959268e+18</v>
      </c>
      <c r="I547" s="86" t="n"/>
    </row>
    <row r="548">
      <c r="C548" s="86" t="inlineStr">
        <is>
          <t>False</t>
        </is>
      </c>
      <c r="D548" s="82" t="n">
        <v>44825</v>
      </c>
      <c r="E548" s="82" t="n">
        <v>93</v>
      </c>
      <c r="F548" s="82" t="n">
        <v>466</v>
      </c>
      <c r="G548" s="82" t="n">
        <v>0</v>
      </c>
      <c r="H548" s="86" t="n">
        <v>1.431204349908774e+19</v>
      </c>
      <c r="I548" s="86" t="n"/>
    </row>
    <row r="549">
      <c r="C549" s="86" t="inlineStr">
        <is>
          <t>False</t>
        </is>
      </c>
      <c r="D549" s="82" t="n">
        <v>44824</v>
      </c>
      <c r="E549" s="82" t="n">
        <v>50</v>
      </c>
      <c r="F549" s="82" t="n">
        <v>467</v>
      </c>
      <c r="G549" s="82" t="n">
        <v>0</v>
      </c>
      <c r="H549" s="86" t="n">
        <v>6.25507229712476e+18</v>
      </c>
      <c r="I549" s="86" t="n"/>
    </row>
    <row r="550">
      <c r="C550" s="86" t="inlineStr">
        <is>
          <t>False</t>
        </is>
      </c>
      <c r="D550" s="82" t="n">
        <v>44823</v>
      </c>
      <c r="E550" s="82" t="n">
        <v>71</v>
      </c>
      <c r="F550" s="82" t="n">
        <v>468</v>
      </c>
      <c r="G550" s="82" t="n">
        <v>0</v>
      </c>
      <c r="H550" s="86" t="n">
        <v>6.547129606329531e+18</v>
      </c>
      <c r="I550" s="86" t="n"/>
    </row>
    <row r="551">
      <c r="C551" s="86" t="inlineStr">
        <is>
          <t>False</t>
        </is>
      </c>
      <c r="D551" s="82" t="n">
        <v>44822</v>
      </c>
      <c r="E551" s="82" t="n">
        <v>156</v>
      </c>
      <c r="F551" s="82" t="n">
        <v>469</v>
      </c>
      <c r="G551" s="82" t="n">
        <v>0</v>
      </c>
      <c r="H551" s="86" t="n">
        <v>4.142025297054869e+18</v>
      </c>
      <c r="I551" s="86" t="n"/>
    </row>
    <row r="552">
      <c r="C552" s="86" t="inlineStr">
        <is>
          <t>False</t>
        </is>
      </c>
      <c r="D552" s="82" t="n">
        <v>44821</v>
      </c>
      <c r="E552" s="82" t="n">
        <v>115</v>
      </c>
      <c r="F552" s="82" t="n">
        <v>470</v>
      </c>
      <c r="G552" s="82" t="n">
        <v>0</v>
      </c>
      <c r="H552" s="86" t="n">
        <v>2.422410505129457e+18</v>
      </c>
      <c r="I552" s="86" t="n"/>
    </row>
    <row r="553">
      <c r="C553" s="86" t="inlineStr">
        <is>
          <t>False</t>
        </is>
      </c>
      <c r="D553" s="82" t="n">
        <v>44820</v>
      </c>
      <c r="E553" s="82" t="n">
        <v>141</v>
      </c>
      <c r="F553" s="82" t="n">
        <v>471</v>
      </c>
      <c r="G553" s="82" t="n">
        <v>0</v>
      </c>
      <c r="H553" s="86" t="n">
        <v>7.027158592503099e+17</v>
      </c>
      <c r="I553" s="86" t="n"/>
    </row>
    <row r="554">
      <c r="C554" s="86" t="inlineStr">
        <is>
          <t>False</t>
        </is>
      </c>
      <c r="D554" s="82" t="n">
        <v>44819</v>
      </c>
      <c r="E554" s="82" t="n">
        <v>117</v>
      </c>
      <c r="F554" s="82" t="n">
        <v>472</v>
      </c>
      <c r="G554" s="82" t="n">
        <v>0</v>
      </c>
      <c r="H554" s="86" t="n">
        <v>8.827250400110795e+18</v>
      </c>
      <c r="I554" s="86" t="n"/>
    </row>
    <row r="555">
      <c r="C555" s="86" t="inlineStr">
        <is>
          <t>False</t>
        </is>
      </c>
      <c r="D555" s="82" t="n">
        <v>44818</v>
      </c>
      <c r="E555" s="82" t="n">
        <v>108</v>
      </c>
      <c r="F555" s="82" t="n">
        <v>473</v>
      </c>
      <c r="G555" s="82" t="n">
        <v>0</v>
      </c>
      <c r="H555" s="86" t="n">
        <v>9.883073207622161e+17</v>
      </c>
      <c r="I555" s="86" t="n"/>
    </row>
    <row r="556">
      <c r="C556" s="86" t="inlineStr">
        <is>
          <t>False</t>
        </is>
      </c>
      <c r="D556" s="82" t="n">
        <v>44817</v>
      </c>
      <c r="E556" s="82" t="n">
        <v>71</v>
      </c>
      <c r="F556" s="82" t="n">
        <v>474</v>
      </c>
      <c r="G556" s="82" t="n">
        <v>0</v>
      </c>
      <c r="H556" s="86" t="n">
        <v>5.170997682616228e+18</v>
      </c>
      <c r="I556" s="86" t="n"/>
    </row>
    <row r="557">
      <c r="C557" s="86" t="inlineStr">
        <is>
          <t>False</t>
        </is>
      </c>
      <c r="D557" s="82" t="n">
        <v>44816</v>
      </c>
      <c r="E557" s="82" t="n">
        <v>79</v>
      </c>
      <c r="F557" s="82" t="n">
        <v>475</v>
      </c>
      <c r="G557" s="82" t="n">
        <v>0</v>
      </c>
      <c r="H557" s="86" t="n">
        <v>4.309134701369543e+18</v>
      </c>
      <c r="I557" s="86" t="n"/>
    </row>
    <row r="558">
      <c r="C558" s="86" t="inlineStr">
        <is>
          <t>False</t>
        </is>
      </c>
      <c r="D558" s="82" t="n">
        <v>44815</v>
      </c>
      <c r="E558" s="82" t="n">
        <v>134</v>
      </c>
      <c r="F558" s="82" t="n">
        <v>476</v>
      </c>
      <c r="G558" s="82" t="n">
        <v>0</v>
      </c>
      <c r="H558" s="86" t="n">
        <v>1.289858867855713e+19</v>
      </c>
      <c r="I558" s="86" t="n"/>
    </row>
    <row r="559">
      <c r="C559" s="86" t="inlineStr">
        <is>
          <t>False</t>
        </is>
      </c>
      <c r="D559" s="82" t="n">
        <v>44814</v>
      </c>
      <c r="E559" s="82" t="n">
        <v>147</v>
      </c>
      <c r="F559" s="82" t="n">
        <v>477</v>
      </c>
      <c r="G559" s="82" t="n">
        <v>0</v>
      </c>
      <c r="H559" s="86" t="n">
        <v>1.466072158022443e+19</v>
      </c>
      <c r="I559" s="86" t="n"/>
    </row>
    <row r="560">
      <c r="C560" s="86" t="inlineStr">
        <is>
          <t>False</t>
        </is>
      </c>
      <c r="D560" s="82" t="n">
        <v>44813</v>
      </c>
      <c r="E560" s="82" t="n">
        <v>122</v>
      </c>
      <c r="F560" s="82" t="n">
        <v>478</v>
      </c>
      <c r="G560" s="82" t="n">
        <v>0</v>
      </c>
      <c r="H560" s="86" t="n">
        <v>1.06369679473218e+19</v>
      </c>
      <c r="I560" s="86" t="n"/>
    </row>
    <row r="561">
      <c r="C561" s="86" t="inlineStr">
        <is>
          <t>False</t>
        </is>
      </c>
      <c r="D561" s="82" t="n">
        <v>44812</v>
      </c>
      <c r="E561" s="82" t="n">
        <v>148</v>
      </c>
      <c r="F561" s="82" t="n">
        <v>479</v>
      </c>
      <c r="G561" s="82" t="n">
        <v>0</v>
      </c>
      <c r="H561" s="86" t="n">
        <v>1.014370191993651e+19</v>
      </c>
      <c r="I561" s="86" t="n"/>
    </row>
    <row r="562">
      <c r="C562" s="86" t="inlineStr">
        <is>
          <t>False</t>
        </is>
      </c>
      <c r="D562" s="82" t="n">
        <v>44811</v>
      </c>
      <c r="E562" s="82" t="n">
        <v>99</v>
      </c>
      <c r="F562" s="82" t="n">
        <v>480</v>
      </c>
      <c r="G562" s="82" t="n">
        <v>0</v>
      </c>
      <c r="H562" s="86" t="n">
        <v>9.964629313206563e+18</v>
      </c>
      <c r="I562" s="86" t="n"/>
    </row>
    <row r="563">
      <c r="C563" s="86" t="inlineStr">
        <is>
          <t>False</t>
        </is>
      </c>
      <c r="D563" s="82" t="n">
        <v>44810</v>
      </c>
      <c r="E563" s="82" t="n">
        <v>82</v>
      </c>
      <c r="F563" s="82" t="n">
        <v>481</v>
      </c>
      <c r="G563" s="82" t="n">
        <v>0</v>
      </c>
      <c r="H563" s="86" t="n">
        <v>1.047912419654012e+19</v>
      </c>
      <c r="I563" s="86" t="n"/>
    </row>
    <row r="564">
      <c r="C564" s="86" t="inlineStr">
        <is>
          <t>False</t>
        </is>
      </c>
      <c r="D564" s="82" t="n">
        <v>44809</v>
      </c>
      <c r="E564" s="82" t="n">
        <v>39</v>
      </c>
      <c r="F564" s="82" t="n">
        <v>482</v>
      </c>
      <c r="G564" s="82" t="n">
        <v>0</v>
      </c>
      <c r="H564" s="86" t="n">
        <v>1.107155780395276e+18</v>
      </c>
      <c r="I564" s="86" t="n"/>
    </row>
    <row r="565">
      <c r="C565" s="86" t="inlineStr">
        <is>
          <t>False</t>
        </is>
      </c>
      <c r="D565" s="82" t="n">
        <v>44808</v>
      </c>
      <c r="E565" s="82" t="n">
        <v>150</v>
      </c>
      <c r="F565" s="82" t="n">
        <v>483</v>
      </c>
      <c r="G565" s="82" t="n">
        <v>0</v>
      </c>
      <c r="H565" s="86" t="n">
        <v>1.535297234108627e+19</v>
      </c>
      <c r="I565" s="86" t="n"/>
    </row>
    <row r="566">
      <c r="C566" s="86" t="inlineStr">
        <is>
          <t>False</t>
        </is>
      </c>
      <c r="D566" s="82" t="n">
        <v>44807</v>
      </c>
      <c r="E566" s="82" t="n">
        <v>155</v>
      </c>
      <c r="F566" s="82" t="n">
        <v>484</v>
      </c>
      <c r="G566" s="82" t="n">
        <v>0</v>
      </c>
      <c r="H566" s="86" t="n">
        <v>9.603034306890867e+18</v>
      </c>
      <c r="I566" s="86" t="n"/>
    </row>
    <row r="567">
      <c r="C567" s="86" t="inlineStr">
        <is>
          <t>False</t>
        </is>
      </c>
      <c r="D567" s="82" t="n">
        <v>44806</v>
      </c>
      <c r="E567" s="82" t="n">
        <v>124</v>
      </c>
      <c r="F567" s="82" t="n">
        <v>485</v>
      </c>
      <c r="G567" s="82" t="n">
        <v>0</v>
      </c>
      <c r="H567" s="86" t="n">
        <v>8.063266499992278e+18</v>
      </c>
      <c r="I567" s="86" t="n"/>
    </row>
    <row r="568">
      <c r="C568" s="86" t="inlineStr">
        <is>
          <t>False</t>
        </is>
      </c>
      <c r="D568" s="82" t="n">
        <v>44805</v>
      </c>
      <c r="E568" s="82" t="n">
        <v>138</v>
      </c>
      <c r="F568" s="82" t="n">
        <v>486</v>
      </c>
      <c r="G568" s="82" t="n">
        <v>0</v>
      </c>
      <c r="H568" s="86" t="n">
        <v>1.130637672293046e+19</v>
      </c>
      <c r="I568" s="86" t="n"/>
    </row>
    <row r="569">
      <c r="C569" s="86" t="inlineStr">
        <is>
          <t>False</t>
        </is>
      </c>
      <c r="D569" s="82" t="n">
        <v>44804</v>
      </c>
      <c r="E569" s="82" t="n">
        <v>95</v>
      </c>
      <c r="F569" s="82" t="n">
        <v>487</v>
      </c>
      <c r="G569" s="82" t="n">
        <v>0</v>
      </c>
      <c r="H569" s="86" t="n">
        <v>8.248414680423225e+18</v>
      </c>
      <c r="I569" s="86" t="n"/>
    </row>
    <row r="570">
      <c r="C570" s="86" t="inlineStr">
        <is>
          <t>False</t>
        </is>
      </c>
      <c r="D570" s="82" t="n">
        <v>44803</v>
      </c>
      <c r="E570" s="82" t="n">
        <v>73</v>
      </c>
      <c r="F570" s="82" t="n">
        <v>488</v>
      </c>
      <c r="G570" s="82" t="n">
        <v>0</v>
      </c>
      <c r="H570" s="86" t="n">
        <v>1.719767163937972e+19</v>
      </c>
      <c r="I570" s="86" t="n"/>
    </row>
    <row r="571">
      <c r="C571" s="86" t="inlineStr">
        <is>
          <t>False</t>
        </is>
      </c>
      <c r="D571" s="82" t="n">
        <v>44802</v>
      </c>
      <c r="E571" s="82" t="n">
        <v>50</v>
      </c>
      <c r="F571" s="82" t="n">
        <v>489</v>
      </c>
      <c r="G571" s="82" t="n">
        <v>0</v>
      </c>
      <c r="H571" s="86" t="n">
        <v>9.90296767003959e+17</v>
      </c>
      <c r="I571" s="86" t="n"/>
    </row>
    <row r="572">
      <c r="C572" s="86" t="inlineStr">
        <is>
          <t>False</t>
        </is>
      </c>
      <c r="D572" s="82" t="n">
        <v>44801</v>
      </c>
      <c r="E572" s="82" t="n">
        <v>126</v>
      </c>
      <c r="F572" s="82" t="n">
        <v>490</v>
      </c>
      <c r="G572" s="82" t="n">
        <v>0</v>
      </c>
      <c r="H572" s="86" t="n">
        <v>1.189633912735735e+19</v>
      </c>
      <c r="I572" s="86" t="n"/>
    </row>
    <row r="573">
      <c r="C573" s="86" t="inlineStr">
        <is>
          <t>False</t>
        </is>
      </c>
      <c r="D573" s="82" t="n">
        <v>44800</v>
      </c>
      <c r="E573" s="82" t="n">
        <v>125</v>
      </c>
      <c r="F573" s="82" t="n">
        <v>491</v>
      </c>
      <c r="G573" s="82" t="n">
        <v>0</v>
      </c>
      <c r="H573" s="86" t="n">
        <v>1.625349581586735e+19</v>
      </c>
      <c r="I573" s="86" t="n"/>
    </row>
    <row r="574">
      <c r="C574" s="86" t="inlineStr">
        <is>
          <t>False</t>
        </is>
      </c>
      <c r="D574" s="82" t="n">
        <v>44799</v>
      </c>
      <c r="E574" s="82" t="n">
        <v>117</v>
      </c>
      <c r="F574" s="82" t="n">
        <v>492</v>
      </c>
      <c r="G574" s="82" t="n">
        <v>0</v>
      </c>
      <c r="H574" s="86" t="n">
        <v>1.147015330062864e+19</v>
      </c>
      <c r="I574" s="86" t="n"/>
    </row>
    <row r="575">
      <c r="C575" s="86" t="inlineStr">
        <is>
          <t>False</t>
        </is>
      </c>
      <c r="D575" s="82" t="n">
        <v>44798</v>
      </c>
      <c r="E575" s="82" t="n">
        <v>131</v>
      </c>
      <c r="F575" s="82" t="n">
        <v>493</v>
      </c>
      <c r="G575" s="82" t="n">
        <v>0</v>
      </c>
      <c r="H575" s="86" t="n">
        <v>8.462097458405715e+17</v>
      </c>
      <c r="I575" s="86" t="n"/>
    </row>
    <row r="576">
      <c r="C576" s="86" t="inlineStr">
        <is>
          <t>False</t>
        </is>
      </c>
      <c r="D576" s="82" t="n">
        <v>44797</v>
      </c>
      <c r="E576" s="82" t="n">
        <v>75</v>
      </c>
      <c r="F576" s="82" t="n">
        <v>494</v>
      </c>
      <c r="G576" s="82" t="n">
        <v>0</v>
      </c>
      <c r="H576" s="86" t="n">
        <v>1.583314471726361e+19</v>
      </c>
      <c r="I576" s="86" t="n"/>
    </row>
    <row r="577">
      <c r="C577" s="86" t="inlineStr">
        <is>
          <t>False</t>
        </is>
      </c>
      <c r="D577" s="82" t="n">
        <v>44796</v>
      </c>
      <c r="E577" s="82" t="n">
        <v>57</v>
      </c>
      <c r="F577" s="82" t="n">
        <v>495</v>
      </c>
      <c r="G577" s="82" t="n">
        <v>0</v>
      </c>
      <c r="H577" s="86" t="n">
        <v>1.755537222815834e+19</v>
      </c>
      <c r="I577" s="86" t="n"/>
    </row>
    <row r="578">
      <c r="C578" s="86" t="inlineStr">
        <is>
          <t>False</t>
        </is>
      </c>
      <c r="D578" s="82" t="n">
        <v>44795</v>
      </c>
      <c r="E578" s="82" t="n">
        <v>43</v>
      </c>
      <c r="F578" s="82" t="n">
        <v>496</v>
      </c>
      <c r="G578" s="82" t="n">
        <v>0</v>
      </c>
      <c r="H578" s="86" t="n">
        <v>1.562601183934801e+19</v>
      </c>
      <c r="I578" s="86" t="n"/>
    </row>
    <row r="579">
      <c r="C579" s="86" t="inlineStr">
        <is>
          <t>False</t>
        </is>
      </c>
      <c r="D579" s="82" t="n">
        <v>44794</v>
      </c>
      <c r="E579" s="82" t="n">
        <v>147</v>
      </c>
      <c r="F579" s="82" t="n">
        <v>497</v>
      </c>
      <c r="G579" s="82" t="n">
        <v>0</v>
      </c>
      <c r="H579" s="86" t="n">
        <v>3.556160555848635e+18</v>
      </c>
      <c r="I579" s="86" t="n"/>
    </row>
    <row r="580">
      <c r="C580" s="86" t="inlineStr">
        <is>
          <t>False</t>
        </is>
      </c>
      <c r="D580" s="82" t="n">
        <v>44793</v>
      </c>
      <c r="E580" s="82" t="n">
        <v>128</v>
      </c>
      <c r="F580" s="82" t="n">
        <v>498</v>
      </c>
      <c r="G580" s="82" t="n">
        <v>0</v>
      </c>
      <c r="H580" s="86" t="n">
        <v>5.293578387988861e+18</v>
      </c>
      <c r="I580" s="86" t="n"/>
    </row>
    <row r="581">
      <c r="C581" s="86" t="inlineStr">
        <is>
          <t>False</t>
        </is>
      </c>
      <c r="D581" s="82" t="n">
        <v>44792</v>
      </c>
      <c r="E581" s="82" t="n">
        <v>153</v>
      </c>
      <c r="F581" s="82" t="n">
        <v>499</v>
      </c>
      <c r="G581" s="82" t="n">
        <v>0</v>
      </c>
      <c r="H581" s="86" t="n">
        <v>2.591830556144192e+18</v>
      </c>
      <c r="I581" s="86" t="n"/>
    </row>
    <row r="582">
      <c r="C582" s="86" t="inlineStr">
        <is>
          <t>False</t>
        </is>
      </c>
      <c r="D582" s="82" t="n">
        <v>44791</v>
      </c>
      <c r="E582" s="82" t="n">
        <v>145</v>
      </c>
      <c r="F582" s="82" t="n">
        <v>500</v>
      </c>
      <c r="G582" s="82" t="n">
        <v>0</v>
      </c>
      <c r="H582" s="86" t="n">
        <v>6.68369185872444e+18</v>
      </c>
      <c r="I582" s="86" t="n"/>
    </row>
    <row r="583">
      <c r="C583" s="86" t="inlineStr">
        <is>
          <t>False</t>
        </is>
      </c>
      <c r="D583" s="82" t="n">
        <v>44790</v>
      </c>
      <c r="E583" s="82" t="n">
        <v>99</v>
      </c>
      <c r="F583" s="82" t="n">
        <v>501</v>
      </c>
      <c r="G583" s="82" t="n">
        <v>0</v>
      </c>
      <c r="H583" s="86" t="n">
        <v>1.165709526939552e+19</v>
      </c>
      <c r="I583" s="86" t="n"/>
    </row>
    <row r="584">
      <c r="C584" s="86" t="inlineStr">
        <is>
          <t>False</t>
        </is>
      </c>
      <c r="D584" s="82" t="n">
        <v>44789</v>
      </c>
      <c r="E584" s="82" t="n">
        <v>54</v>
      </c>
      <c r="F584" s="82" t="n">
        <v>502</v>
      </c>
      <c r="G584" s="82" t="n">
        <v>0</v>
      </c>
      <c r="H584" s="86" t="n">
        <v>1.329867371484945e+19</v>
      </c>
      <c r="I584" s="86" t="n"/>
    </row>
    <row r="585">
      <c r="C585" s="86" t="inlineStr">
        <is>
          <t>False</t>
        </is>
      </c>
      <c r="D585" s="82" t="n">
        <v>44788</v>
      </c>
      <c r="E585" s="82" t="n">
        <v>82</v>
      </c>
      <c r="F585" s="82" t="n">
        <v>503</v>
      </c>
      <c r="G585" s="82" t="n">
        <v>0</v>
      </c>
      <c r="H585" s="86" t="n">
        <v>1.03599507135548e+19</v>
      </c>
      <c r="I585" s="86" t="n"/>
    </row>
    <row r="586">
      <c r="C586" s="86" t="inlineStr">
        <is>
          <t>False</t>
        </is>
      </c>
      <c r="D586" s="82" t="n">
        <v>44787</v>
      </c>
      <c r="E586" s="82" t="n">
        <v>139</v>
      </c>
      <c r="F586" s="82" t="n">
        <v>504</v>
      </c>
      <c r="G586" s="82" t="n">
        <v>0</v>
      </c>
      <c r="H586" s="86" t="n">
        <v>1.29698837232338e+19</v>
      </c>
      <c r="I586" s="86" t="n"/>
    </row>
    <row r="587">
      <c r="C587" s="86" t="inlineStr">
        <is>
          <t>False</t>
        </is>
      </c>
      <c r="D587" s="82" t="n">
        <v>44786</v>
      </c>
      <c r="E587" s="82" t="n">
        <v>130</v>
      </c>
      <c r="F587" s="82" t="n">
        <v>505</v>
      </c>
      <c r="G587" s="82" t="n">
        <v>0</v>
      </c>
      <c r="H587" s="86" t="n">
        <v>6.784877274356921e+18</v>
      </c>
      <c r="I587" s="86" t="n"/>
    </row>
    <row r="588">
      <c r="C588" s="86" t="inlineStr">
        <is>
          <t>False</t>
        </is>
      </c>
      <c r="D588" s="82" t="n">
        <v>44785</v>
      </c>
      <c r="E588" s="82" t="n">
        <v>115</v>
      </c>
      <c r="F588" s="82" t="n">
        <v>506</v>
      </c>
      <c r="G588" s="82" t="n">
        <v>0</v>
      </c>
      <c r="H588" s="86" t="n">
        <v>1.356817683235829e+19</v>
      </c>
      <c r="I588" s="86" t="n"/>
    </row>
    <row r="589">
      <c r="C589" s="86" t="inlineStr">
        <is>
          <t>False</t>
        </is>
      </c>
      <c r="D589" s="82" t="n">
        <v>44784</v>
      </c>
      <c r="E589" s="82" t="n">
        <v>136</v>
      </c>
      <c r="F589" s="82" t="n">
        <v>507</v>
      </c>
      <c r="G589" s="82" t="n">
        <v>0</v>
      </c>
      <c r="H589" s="86" t="n">
        <v>1.376594796863242e+19</v>
      </c>
      <c r="I589" s="86" t="n"/>
    </row>
    <row r="590">
      <c r="C590" s="86" t="inlineStr">
        <is>
          <t>False</t>
        </is>
      </c>
      <c r="D590" s="82" t="n">
        <v>44783</v>
      </c>
      <c r="E590" s="82" t="n">
        <v>115</v>
      </c>
      <c r="F590" s="82" t="n">
        <v>508</v>
      </c>
      <c r="G590" s="82" t="n">
        <v>0</v>
      </c>
      <c r="H590" s="86" t="n">
        <v>1.867315326511133e+18</v>
      </c>
      <c r="I590" s="86" t="n"/>
    </row>
    <row r="591">
      <c r="C591" s="86" t="inlineStr">
        <is>
          <t>False</t>
        </is>
      </c>
      <c r="D591" s="82" t="n">
        <v>44782</v>
      </c>
      <c r="E591" s="82" t="n">
        <v>69</v>
      </c>
      <c r="F591" s="82" t="n">
        <v>509</v>
      </c>
      <c r="G591" s="82" t="n">
        <v>0</v>
      </c>
      <c r="H591" s="86" t="n">
        <v>2.748420473038606e+18</v>
      </c>
      <c r="I591" s="86" t="n"/>
    </row>
    <row r="592">
      <c r="C592" s="86" t="inlineStr">
        <is>
          <t>False</t>
        </is>
      </c>
      <c r="D592" s="82" t="n">
        <v>44781</v>
      </c>
      <c r="E592" s="82" t="n">
        <v>82</v>
      </c>
      <c r="F592" s="82" t="n">
        <v>510</v>
      </c>
      <c r="G592" s="82" t="n">
        <v>0</v>
      </c>
      <c r="H592" s="86" t="n">
        <v>9.874541651622019e+18</v>
      </c>
      <c r="I592" s="86" t="n"/>
    </row>
    <row r="593">
      <c r="C593" s="86" t="inlineStr">
        <is>
          <t>False</t>
        </is>
      </c>
      <c r="D593" s="82" t="n">
        <v>44780</v>
      </c>
      <c r="E593" s="82" t="n">
        <v>146</v>
      </c>
      <c r="F593" s="82" t="n">
        <v>511</v>
      </c>
      <c r="G593" s="82" t="n">
        <v>0</v>
      </c>
      <c r="H593" s="86" t="n">
        <v>1.640954514278761e+19</v>
      </c>
      <c r="I593" s="86" t="n"/>
    </row>
    <row r="594">
      <c r="C594" s="86" t="inlineStr">
        <is>
          <t>False</t>
        </is>
      </c>
      <c r="D594" s="82" t="n">
        <v>44779</v>
      </c>
      <c r="E594" s="82" t="n">
        <v>122</v>
      </c>
      <c r="F594" s="82" t="n">
        <v>512</v>
      </c>
      <c r="G594" s="82" t="n">
        <v>0</v>
      </c>
      <c r="H594" s="86" t="n">
        <v>7.63111497514962e+18</v>
      </c>
      <c r="I594" s="86" t="n"/>
    </row>
    <row r="595">
      <c r="C595" s="86" t="inlineStr">
        <is>
          <t>False</t>
        </is>
      </c>
      <c r="D595" s="82" t="n">
        <v>44778</v>
      </c>
      <c r="E595" s="82" t="n">
        <v>111</v>
      </c>
      <c r="F595" s="82" t="n">
        <v>513</v>
      </c>
      <c r="G595" s="82" t="n">
        <v>0</v>
      </c>
      <c r="H595" s="86" t="n">
        <v>6.403073286120247e+18</v>
      </c>
      <c r="I595" s="86" t="n"/>
    </row>
    <row r="596">
      <c r="C596" s="86" t="inlineStr">
        <is>
          <t>False</t>
        </is>
      </c>
      <c r="D596" s="82" t="n">
        <v>44777</v>
      </c>
      <c r="E596" s="82" t="n">
        <v>150</v>
      </c>
      <c r="F596" s="82" t="n">
        <v>514</v>
      </c>
      <c r="G596" s="82" t="n">
        <v>0</v>
      </c>
      <c r="H596" s="86" t="n">
        <v>1.550164250529665e+19</v>
      </c>
      <c r="I596" s="86" t="n"/>
    </row>
    <row r="597">
      <c r="C597" s="86" t="inlineStr">
        <is>
          <t>False</t>
        </is>
      </c>
      <c r="D597" s="82" t="n">
        <v>44776</v>
      </c>
      <c r="E597" s="82" t="n">
        <v>121</v>
      </c>
      <c r="F597" s="82" t="n">
        <v>515</v>
      </c>
      <c r="G597" s="82" t="n">
        <v>0</v>
      </c>
      <c r="H597" s="86" t="n">
        <v>2.801443064502644e+18</v>
      </c>
      <c r="I597" s="86" t="n"/>
    </row>
    <row r="598">
      <c r="C598" s="86" t="inlineStr">
        <is>
          <t>False</t>
        </is>
      </c>
      <c r="D598" s="82" t="n">
        <v>44775</v>
      </c>
      <c r="E598" s="82" t="n">
        <v>50</v>
      </c>
      <c r="F598" s="82" t="n">
        <v>516</v>
      </c>
      <c r="G598" s="82" t="n">
        <v>0</v>
      </c>
      <c r="H598" s="86" t="n">
        <v>2.795958825117176e+18</v>
      </c>
      <c r="I598" s="86" t="n"/>
    </row>
    <row r="599">
      <c r="C599" s="86" t="inlineStr">
        <is>
          <t>False</t>
        </is>
      </c>
      <c r="D599" s="82" t="n">
        <v>44774</v>
      </c>
      <c r="E599" s="82" t="n">
        <v>58</v>
      </c>
      <c r="F599" s="82" t="n">
        <v>517</v>
      </c>
      <c r="G599" s="82" t="n">
        <v>0</v>
      </c>
      <c r="H599" s="86" t="n">
        <v>1.686394704387631e+18</v>
      </c>
      <c r="I599" s="86" t="n"/>
    </row>
    <row r="600">
      <c r="C600" s="86" t="inlineStr">
        <is>
          <t>False</t>
        </is>
      </c>
      <c r="D600" s="82" t="n">
        <v>44773</v>
      </c>
      <c r="E600" s="82" t="n">
        <v>125</v>
      </c>
      <c r="F600" s="82" t="n">
        <v>518</v>
      </c>
      <c r="G600" s="82" t="n">
        <v>0</v>
      </c>
      <c r="H600" s="86" t="n">
        <v>1.20526051155774e+19</v>
      </c>
      <c r="I600" s="86" t="n"/>
    </row>
    <row r="601">
      <c r="C601" s="86" t="inlineStr">
        <is>
          <t>False</t>
        </is>
      </c>
      <c r="D601" s="82" t="n">
        <v>44772</v>
      </c>
      <c r="E601" s="82" t="n">
        <v>158</v>
      </c>
      <c r="F601" s="82" t="n">
        <v>519</v>
      </c>
      <c r="G601" s="82" t="n">
        <v>0</v>
      </c>
      <c r="H601" s="86" t="n">
        <v>4.066559781609496e+18</v>
      </c>
      <c r="I601" s="86" t="n"/>
    </row>
    <row r="602">
      <c r="C602" s="86" t="inlineStr">
        <is>
          <t>False</t>
        </is>
      </c>
      <c r="D602" s="82" t="n">
        <v>44771</v>
      </c>
      <c r="E602" s="82" t="n">
        <v>147</v>
      </c>
      <c r="F602" s="82" t="n">
        <v>520</v>
      </c>
      <c r="G602" s="82" t="n">
        <v>0</v>
      </c>
      <c r="H602" s="86" t="n">
        <v>9.397640001680548e+17</v>
      </c>
      <c r="I602" s="86" t="n"/>
    </row>
    <row r="603">
      <c r="C603" s="86" t="inlineStr">
        <is>
          <t>False</t>
        </is>
      </c>
      <c r="D603" s="82" t="n">
        <v>44770</v>
      </c>
      <c r="E603" s="82" t="n">
        <v>136</v>
      </c>
      <c r="F603" s="82" t="n">
        <v>521</v>
      </c>
      <c r="G603" s="82" t="n">
        <v>0</v>
      </c>
      <c r="H603" s="86" t="n">
        <v>6.262763515500888e+18</v>
      </c>
      <c r="I603" s="86" t="n"/>
    </row>
    <row r="604">
      <c r="C604" s="86" t="inlineStr">
        <is>
          <t>False</t>
        </is>
      </c>
      <c r="D604" s="82" t="n">
        <v>44769</v>
      </c>
      <c r="E604" s="82" t="n">
        <v>108</v>
      </c>
      <c r="F604" s="82" t="n">
        <v>522</v>
      </c>
      <c r="G604" s="82" t="n">
        <v>0</v>
      </c>
      <c r="H604" s="86" t="n">
        <v>1.352703452669546e+19</v>
      </c>
      <c r="I604" s="86" t="n"/>
    </row>
    <row r="605">
      <c r="C605" s="86" t="inlineStr">
        <is>
          <t>False</t>
        </is>
      </c>
      <c r="D605" s="82" t="n">
        <v>44768</v>
      </c>
      <c r="E605" s="82" t="n">
        <v>46</v>
      </c>
      <c r="F605" s="82" t="n">
        <v>523</v>
      </c>
      <c r="G605" s="82" t="n">
        <v>0</v>
      </c>
      <c r="H605" s="86" t="n">
        <v>5.522980728233598e+18</v>
      </c>
      <c r="I605" s="86" t="n"/>
    </row>
    <row r="606">
      <c r="C606" s="86" t="inlineStr">
        <is>
          <t>False</t>
        </is>
      </c>
      <c r="D606" s="82" t="n">
        <v>44767</v>
      </c>
      <c r="E606" s="82" t="n">
        <v>48</v>
      </c>
      <c r="F606" s="82" t="n">
        <v>524</v>
      </c>
      <c r="G606" s="82" t="n">
        <v>0</v>
      </c>
      <c r="H606" s="86" t="n">
        <v>7.058021080930402e+18</v>
      </c>
      <c r="I606" s="86" t="n"/>
    </row>
    <row r="607">
      <c r="C607" s="86" t="inlineStr">
        <is>
          <t>False</t>
        </is>
      </c>
      <c r="D607" s="82" t="n">
        <v>44766</v>
      </c>
      <c r="E607" s="82" t="n">
        <v>141</v>
      </c>
      <c r="F607" s="82" t="n">
        <v>525</v>
      </c>
      <c r="G607" s="82" t="n">
        <v>0</v>
      </c>
      <c r="H607" s="86" t="n">
        <v>1.716613529875097e+19</v>
      </c>
      <c r="I607" s="86" t="n"/>
    </row>
    <row r="608">
      <c r="C608" s="86" t="inlineStr">
        <is>
          <t>False</t>
        </is>
      </c>
      <c r="D608" s="82" t="n">
        <v>44765</v>
      </c>
      <c r="E608" s="82" t="n">
        <v>160</v>
      </c>
      <c r="F608" s="82" t="n">
        <v>526</v>
      </c>
      <c r="G608" s="82" t="n">
        <v>0</v>
      </c>
      <c r="H608" s="86" t="n">
        <v>6.108429628303006e+18</v>
      </c>
      <c r="I608" s="86" t="n"/>
    </row>
    <row r="609">
      <c r="C609" s="86" t="inlineStr">
        <is>
          <t>False</t>
        </is>
      </c>
      <c r="D609" s="82" t="n">
        <v>44764</v>
      </c>
      <c r="E609" s="82" t="n">
        <v>137</v>
      </c>
      <c r="F609" s="82" t="n">
        <v>527</v>
      </c>
      <c r="G609" s="82" t="n">
        <v>0</v>
      </c>
      <c r="H609" s="86" t="n">
        <v>6.23481021980407e+18</v>
      </c>
      <c r="I609" s="86" t="n"/>
    </row>
    <row r="610">
      <c r="C610" s="86" t="inlineStr">
        <is>
          <t>False</t>
        </is>
      </c>
      <c r="D610" s="82" t="n">
        <v>44763</v>
      </c>
      <c r="E610" s="82" t="n">
        <v>166</v>
      </c>
      <c r="F610" s="82" t="n">
        <v>528</v>
      </c>
      <c r="G610" s="82" t="n">
        <v>0</v>
      </c>
      <c r="H610" s="86" t="n">
        <v>1.700354909490287e+19</v>
      </c>
      <c r="I610" s="86" t="n"/>
    </row>
    <row r="611">
      <c r="C611" s="86" t="inlineStr">
        <is>
          <t>False</t>
        </is>
      </c>
      <c r="D611" s="82" t="n">
        <v>44762</v>
      </c>
      <c r="E611" s="82" t="n">
        <v>96</v>
      </c>
      <c r="F611" s="82" t="n">
        <v>529</v>
      </c>
      <c r="G611" s="82" t="n">
        <v>0</v>
      </c>
      <c r="H611" s="86" t="n">
        <v>2.883653035976825e+18</v>
      </c>
      <c r="I611" s="86" t="n"/>
    </row>
    <row r="612">
      <c r="C612" s="86" t="inlineStr">
        <is>
          <t>False</t>
        </is>
      </c>
      <c r="D612" s="82" t="n">
        <v>44761</v>
      </c>
      <c r="E612" s="82" t="n">
        <v>47</v>
      </c>
      <c r="F612" s="82" t="n">
        <v>530</v>
      </c>
      <c r="G612" s="82" t="n">
        <v>0</v>
      </c>
      <c r="H612" s="86" t="n">
        <v>1.7069537610335e+19</v>
      </c>
      <c r="I612" s="86" t="n"/>
    </row>
    <row r="613">
      <c r="C613" s="86" t="inlineStr">
        <is>
          <t>False</t>
        </is>
      </c>
      <c r="D613" s="82" t="n">
        <v>44760</v>
      </c>
      <c r="E613" s="82" t="n">
        <v>65</v>
      </c>
      <c r="F613" s="82" t="n">
        <v>531</v>
      </c>
      <c r="G613" s="82" t="n">
        <v>0</v>
      </c>
      <c r="H613" s="86" t="n">
        <v>1.476946271364012e+19</v>
      </c>
      <c r="I613" s="86" t="n"/>
    </row>
    <row r="614">
      <c r="C614" s="86" t="inlineStr">
        <is>
          <t>False</t>
        </is>
      </c>
      <c r="D614" s="82" t="n">
        <v>44759</v>
      </c>
      <c r="E614" s="82" t="n">
        <v>149</v>
      </c>
      <c r="F614" s="82" t="n">
        <v>532</v>
      </c>
      <c r="G614" s="82" t="n">
        <v>0</v>
      </c>
      <c r="H614" s="86" t="n">
        <v>1.054435097025863e+19</v>
      </c>
      <c r="I614" s="86" t="n"/>
    </row>
    <row r="615">
      <c r="C615" s="86" t="inlineStr">
        <is>
          <t>False</t>
        </is>
      </c>
      <c r="D615" s="82" t="n">
        <v>44758</v>
      </c>
      <c r="E615" s="82" t="n">
        <v>153</v>
      </c>
      <c r="F615" s="82" t="n">
        <v>533</v>
      </c>
      <c r="G615" s="82" t="n">
        <v>0</v>
      </c>
      <c r="H615" s="86" t="n">
        <v>1.799138387461604e+18</v>
      </c>
      <c r="I615" s="86" t="n"/>
    </row>
    <row r="616">
      <c r="C616" s="86" t="inlineStr">
        <is>
          <t>False</t>
        </is>
      </c>
      <c r="D616" s="82" t="n">
        <v>44757</v>
      </c>
      <c r="E616" s="82" t="n">
        <v>129</v>
      </c>
      <c r="F616" s="82" t="n">
        <v>534</v>
      </c>
      <c r="G616" s="82" t="n">
        <v>0</v>
      </c>
      <c r="H616" s="86" t="n">
        <v>4.646462825971583e+18</v>
      </c>
      <c r="I616" s="86" t="n"/>
    </row>
    <row r="617">
      <c r="C617" s="86" t="inlineStr">
        <is>
          <t>False</t>
        </is>
      </c>
      <c r="D617" s="82" t="n">
        <v>44756</v>
      </c>
      <c r="E617" s="82" t="n">
        <v>134</v>
      </c>
      <c r="F617" s="82" t="n">
        <v>535</v>
      </c>
      <c r="G617" s="82" t="n">
        <v>0</v>
      </c>
      <c r="H617" s="86" t="n">
        <v>1.207166199638558e+19</v>
      </c>
      <c r="I617" s="86" t="n"/>
    </row>
    <row r="618">
      <c r="C618" s="86" t="inlineStr">
        <is>
          <t>False</t>
        </is>
      </c>
      <c r="D618" s="82" t="n">
        <v>44755</v>
      </c>
      <c r="E618" s="82" t="n">
        <v>117</v>
      </c>
      <c r="F618" s="82" t="n">
        <v>536</v>
      </c>
      <c r="G618" s="82" t="n">
        <v>0</v>
      </c>
      <c r="H618" s="86" t="n">
        <v>4.249922123316861e+18</v>
      </c>
      <c r="I618" s="86" t="n"/>
    </row>
    <row r="619">
      <c r="C619" s="86" t="inlineStr">
        <is>
          <t>False</t>
        </is>
      </c>
      <c r="D619" s="82" t="n">
        <v>44754</v>
      </c>
      <c r="E619" s="82" t="n">
        <v>87</v>
      </c>
      <c r="F619" s="82" t="n">
        <v>537</v>
      </c>
      <c r="G619" s="82" t="n">
        <v>0</v>
      </c>
      <c r="H619" s="86" t="n">
        <v>1.588431796286611e+19</v>
      </c>
      <c r="I619" s="86" t="n"/>
    </row>
    <row r="620">
      <c r="C620" s="86" t="inlineStr">
        <is>
          <t>False</t>
        </is>
      </c>
      <c r="D620" s="82" t="n">
        <v>44753</v>
      </c>
      <c r="E620" s="82" t="n">
        <v>41</v>
      </c>
      <c r="F620" s="82" t="n">
        <v>538</v>
      </c>
      <c r="G620" s="82" t="n">
        <v>0</v>
      </c>
      <c r="H620" s="86" t="n">
        <v>8.906249473348706e+18</v>
      </c>
      <c r="I620" s="86" t="n"/>
    </row>
    <row r="621">
      <c r="C621" s="86" t="inlineStr">
        <is>
          <t>False</t>
        </is>
      </c>
      <c r="D621" s="82" t="n">
        <v>44752</v>
      </c>
      <c r="E621" s="82" t="n">
        <v>136</v>
      </c>
      <c r="F621" s="82" t="n">
        <v>539</v>
      </c>
      <c r="G621" s="82" t="n">
        <v>0</v>
      </c>
      <c r="H621" s="86" t="n">
        <v>1.494100063214615e+19</v>
      </c>
      <c r="I621" s="86" t="n"/>
    </row>
    <row r="622">
      <c r="C622" s="86" t="inlineStr">
        <is>
          <t>False</t>
        </is>
      </c>
      <c r="D622" s="82" t="n">
        <v>44751</v>
      </c>
      <c r="E622" s="82" t="n">
        <v>119</v>
      </c>
      <c r="F622" s="82" t="n">
        <v>540</v>
      </c>
      <c r="G622" s="82" t="n">
        <v>0</v>
      </c>
      <c r="H622" s="86" t="n">
        <v>7.535028424918699e+18</v>
      </c>
      <c r="I622" s="86" t="n"/>
    </row>
    <row r="623">
      <c r="C623" s="86" t="inlineStr">
        <is>
          <t>False</t>
        </is>
      </c>
      <c r="D623" s="82" t="n">
        <v>44750</v>
      </c>
      <c r="E623" s="82" t="n">
        <v>126</v>
      </c>
      <c r="F623" s="82" t="n">
        <v>541</v>
      </c>
      <c r="G623" s="82" t="n">
        <v>0</v>
      </c>
      <c r="H623" s="86" t="n">
        <v>1.689308910277622e+19</v>
      </c>
      <c r="I623" s="86" t="n"/>
    </row>
    <row r="624">
      <c r="C624" s="86" t="inlineStr">
        <is>
          <t>False</t>
        </is>
      </c>
      <c r="D624" s="82" t="n">
        <v>44749</v>
      </c>
      <c r="E624" s="82" t="n">
        <v>144</v>
      </c>
      <c r="F624" s="82" t="n">
        <v>542</v>
      </c>
      <c r="G624" s="82" t="n">
        <v>0</v>
      </c>
      <c r="H624" s="86" t="n">
        <v>4.553880426169251e+18</v>
      </c>
      <c r="I624" s="86" t="n"/>
    </row>
    <row r="625">
      <c r="C625" s="86" t="inlineStr">
        <is>
          <t>False</t>
        </is>
      </c>
      <c r="D625" s="82" t="n">
        <v>44748</v>
      </c>
      <c r="E625" s="82" t="n">
        <v>102</v>
      </c>
      <c r="F625" s="82" t="n">
        <v>543</v>
      </c>
      <c r="G625" s="82" t="n">
        <v>0</v>
      </c>
      <c r="H625" s="86" t="n">
        <v>4.912189233073947e+18</v>
      </c>
      <c r="I625" s="86" t="n"/>
    </row>
    <row r="626">
      <c r="C626" s="86" t="inlineStr">
        <is>
          <t>False</t>
        </is>
      </c>
      <c r="D626" s="82" t="n">
        <v>44747</v>
      </c>
      <c r="E626" s="82" t="n">
        <v>70</v>
      </c>
      <c r="F626" s="82" t="n">
        <v>544</v>
      </c>
      <c r="G626" s="82" t="n">
        <v>0</v>
      </c>
      <c r="H626" s="86" t="n">
        <v>5.038550166897539e+18</v>
      </c>
      <c r="I626" s="86" t="n"/>
    </row>
    <row r="627">
      <c r="C627" s="86" t="inlineStr">
        <is>
          <t>False</t>
        </is>
      </c>
      <c r="D627" s="82" t="n">
        <v>44746</v>
      </c>
      <c r="E627" s="82" t="n">
        <v>75</v>
      </c>
      <c r="F627" s="82" t="n">
        <v>545</v>
      </c>
      <c r="G627" s="82" t="n">
        <v>0</v>
      </c>
      <c r="H627" s="86" t="n">
        <v>1.399606118080717e+19</v>
      </c>
      <c r="I627" s="86" t="n"/>
    </row>
    <row r="628">
      <c r="C628" s="86" t="inlineStr">
        <is>
          <t>False</t>
        </is>
      </c>
      <c r="D628" s="82" t="n">
        <v>44745</v>
      </c>
      <c r="E628" s="82" t="n">
        <v>147</v>
      </c>
      <c r="F628" s="82" t="n">
        <v>546</v>
      </c>
      <c r="G628" s="82" t="n">
        <v>0</v>
      </c>
      <c r="H628" s="86" t="n">
        <v>1.638713845309013e+19</v>
      </c>
      <c r="I628" s="86" t="n"/>
    </row>
    <row r="629">
      <c r="C629" s="86" t="inlineStr">
        <is>
          <t>False</t>
        </is>
      </c>
      <c r="D629" s="82" t="n">
        <v>44744</v>
      </c>
      <c r="E629" s="82" t="n">
        <v>116</v>
      </c>
      <c r="F629" s="82" t="n">
        <v>547</v>
      </c>
      <c r="G629" s="82" t="n">
        <v>0</v>
      </c>
      <c r="H629" s="86" t="n">
        <v>4.73410072625101e+18</v>
      </c>
      <c r="I629" s="86" t="n"/>
    </row>
    <row r="630">
      <c r="C630" s="86" t="inlineStr">
        <is>
          <t>False</t>
        </is>
      </c>
      <c r="D630" s="82" t="n">
        <v>44743</v>
      </c>
      <c r="E630" s="82" t="n">
        <v>130</v>
      </c>
      <c r="F630" s="82" t="n">
        <v>548</v>
      </c>
      <c r="G630" s="82" t="n">
        <v>0</v>
      </c>
      <c r="H630" s="86" t="n">
        <v>6.127398416534613e+18</v>
      </c>
      <c r="I630" s="86" t="n"/>
    </row>
    <row r="631">
      <c r="C631" s="86" t="inlineStr">
        <is>
          <t>False</t>
        </is>
      </c>
      <c r="D631" s="82" t="n">
        <v>44742</v>
      </c>
      <c r="E631" s="82" t="n">
        <v>151</v>
      </c>
      <c r="F631" s="82" t="n">
        <v>549</v>
      </c>
      <c r="G631" s="82" t="n">
        <v>0</v>
      </c>
      <c r="H631" s="86" t="n">
        <v>4.459295154465494e+18</v>
      </c>
      <c r="I631" s="86" t="n"/>
    </row>
    <row r="632">
      <c r="C632" s="86" t="inlineStr">
        <is>
          <t>False</t>
        </is>
      </c>
      <c r="D632" s="82" t="n">
        <v>44741</v>
      </c>
      <c r="E632" s="82" t="n">
        <v>85</v>
      </c>
      <c r="F632" s="82" t="n">
        <v>550</v>
      </c>
      <c r="G632" s="82" t="n">
        <v>0</v>
      </c>
      <c r="H632" s="86" t="n">
        <v>1.556659237664591e+19</v>
      </c>
      <c r="I632" s="86" t="n"/>
    </row>
    <row r="633">
      <c r="C633" s="86" t="inlineStr">
        <is>
          <t>False</t>
        </is>
      </c>
      <c r="D633" s="82" t="n">
        <v>44740</v>
      </c>
      <c r="E633" s="82" t="n">
        <v>42</v>
      </c>
      <c r="F633" s="82" t="n">
        <v>551</v>
      </c>
      <c r="G633" s="82" t="n">
        <v>0</v>
      </c>
      <c r="H633" s="86" t="n">
        <v>5.006589411700983e+18</v>
      </c>
      <c r="I633" s="86" t="n"/>
    </row>
    <row r="634">
      <c r="C634" s="86" t="inlineStr">
        <is>
          <t>False</t>
        </is>
      </c>
      <c r="D634" s="82" t="n">
        <v>44739</v>
      </c>
      <c r="E634" s="82" t="n">
        <v>83</v>
      </c>
      <c r="F634" s="82" t="n">
        <v>552</v>
      </c>
      <c r="G634" s="82" t="n">
        <v>0</v>
      </c>
      <c r="H634" s="86" t="n">
        <v>4.925713119666138e+18</v>
      </c>
      <c r="I634" s="86" t="n"/>
    </row>
    <row r="635">
      <c r="C635" s="86" t="inlineStr">
        <is>
          <t>False</t>
        </is>
      </c>
      <c r="D635" s="82" t="n">
        <v>44738</v>
      </c>
      <c r="E635" s="82" t="n">
        <v>154</v>
      </c>
      <c r="F635" s="82" t="n">
        <v>553</v>
      </c>
      <c r="G635" s="82" t="n">
        <v>0</v>
      </c>
      <c r="H635" s="86" t="n">
        <v>1.104165891839778e+18</v>
      </c>
      <c r="I635" s="86" t="n"/>
    </row>
    <row r="636">
      <c r="C636" s="86" t="inlineStr">
        <is>
          <t>False</t>
        </is>
      </c>
      <c r="D636" s="82" t="n">
        <v>44737</v>
      </c>
      <c r="E636" s="82" t="n">
        <v>142</v>
      </c>
      <c r="F636" s="82" t="n">
        <v>554</v>
      </c>
      <c r="G636" s="82" t="n">
        <v>0</v>
      </c>
      <c r="H636" s="86" t="n">
        <v>4.931530507172732e+18</v>
      </c>
      <c r="I636" s="86" t="n"/>
    </row>
    <row r="637">
      <c r="C637" s="86" t="inlineStr">
        <is>
          <t>False</t>
        </is>
      </c>
      <c r="D637" s="82" t="n">
        <v>44736</v>
      </c>
      <c r="E637" s="82" t="n">
        <v>127</v>
      </c>
      <c r="F637" s="82" t="n">
        <v>555</v>
      </c>
      <c r="G637" s="82" t="n">
        <v>0</v>
      </c>
      <c r="H637" s="86" t="n">
        <v>1.249256199788444e+19</v>
      </c>
      <c r="I637" s="86" t="n"/>
    </row>
    <row r="638">
      <c r="C638" s="86" t="inlineStr">
        <is>
          <t>False</t>
        </is>
      </c>
      <c r="D638" s="82" t="n">
        <v>44735</v>
      </c>
      <c r="E638" s="82" t="n">
        <v>152</v>
      </c>
      <c r="F638" s="82" t="n">
        <v>556</v>
      </c>
      <c r="G638" s="82" t="n">
        <v>0</v>
      </c>
      <c r="H638" s="86" t="n">
        <v>1.107865952457746e+19</v>
      </c>
      <c r="I638" s="86" t="n"/>
    </row>
    <row r="639">
      <c r="C639" s="86" t="inlineStr">
        <is>
          <t>False</t>
        </is>
      </c>
      <c r="D639" s="82" t="n">
        <v>44734</v>
      </c>
      <c r="E639" s="82" t="n">
        <v>123</v>
      </c>
      <c r="F639" s="82" t="n">
        <v>557</v>
      </c>
      <c r="G639" s="82" t="n">
        <v>0</v>
      </c>
      <c r="H639" s="86" t="n">
        <v>1.289741134554116e+19</v>
      </c>
      <c r="I639" s="86" t="n"/>
    </row>
    <row r="640">
      <c r="C640" s="86" t="inlineStr">
        <is>
          <t>False</t>
        </is>
      </c>
      <c r="D640" s="82" t="n">
        <v>44733</v>
      </c>
      <c r="E640" s="82" t="n">
        <v>76</v>
      </c>
      <c r="F640" s="82" t="n">
        <v>558</v>
      </c>
      <c r="G640" s="82" t="n">
        <v>0</v>
      </c>
      <c r="H640" s="86" t="n">
        <v>1.433451585728961e+19</v>
      </c>
      <c r="I640" s="86" t="n"/>
    </row>
    <row r="641">
      <c r="C641" s="86" t="inlineStr">
        <is>
          <t>False</t>
        </is>
      </c>
      <c r="D641" s="82" t="n">
        <v>44732</v>
      </c>
      <c r="E641" s="82" t="n">
        <v>83</v>
      </c>
      <c r="F641" s="82" t="n">
        <v>559</v>
      </c>
      <c r="G641" s="82" t="n">
        <v>0</v>
      </c>
      <c r="H641" s="86" t="n">
        <v>6.836305593429713e+18</v>
      </c>
      <c r="I641" s="86" t="n"/>
    </row>
    <row r="642">
      <c r="C642" s="86" t="inlineStr">
        <is>
          <t>False</t>
        </is>
      </c>
      <c r="D642" s="82" t="n">
        <v>44731</v>
      </c>
      <c r="E642" s="82" t="n">
        <v>154</v>
      </c>
      <c r="F642" s="82" t="n">
        <v>560</v>
      </c>
      <c r="G642" s="82" t="n">
        <v>0</v>
      </c>
      <c r="H642" s="86" t="n">
        <v>1.520089617430233e+18</v>
      </c>
      <c r="I642" s="86" t="n"/>
    </row>
    <row r="643">
      <c r="C643" s="86" t="inlineStr">
        <is>
          <t>False</t>
        </is>
      </c>
      <c r="D643" s="82" t="n">
        <v>44730</v>
      </c>
      <c r="E643" s="82" t="n">
        <v>151</v>
      </c>
      <c r="F643" s="82" t="n">
        <v>561</v>
      </c>
      <c r="G643" s="82" t="n">
        <v>0</v>
      </c>
      <c r="H643" s="86" t="n">
        <v>1.587416344605837e+18</v>
      </c>
      <c r="I643" s="86" t="n"/>
    </row>
    <row r="644">
      <c r="C644" s="86" t="inlineStr">
        <is>
          <t>False</t>
        </is>
      </c>
      <c r="D644" s="82" t="n">
        <v>44729</v>
      </c>
      <c r="E644" s="82" t="n">
        <v>139</v>
      </c>
      <c r="F644" s="82" t="n">
        <v>562</v>
      </c>
      <c r="G644" s="82" t="n">
        <v>0</v>
      </c>
      <c r="H644" s="86" t="n">
        <v>8.225293137577296e+18</v>
      </c>
      <c r="I644" s="86" t="n"/>
    </row>
    <row r="645">
      <c r="C645" s="86" t="inlineStr">
        <is>
          <t>False</t>
        </is>
      </c>
      <c r="D645" s="82" t="n">
        <v>44728</v>
      </c>
      <c r="E645" s="82" t="n">
        <v>131</v>
      </c>
      <c r="F645" s="82" t="n">
        <v>563</v>
      </c>
      <c r="G645" s="82" t="n">
        <v>0</v>
      </c>
      <c r="H645" s="86" t="n">
        <v>1.279341134873319e+19</v>
      </c>
      <c r="I645" s="86" t="n"/>
    </row>
    <row r="646">
      <c r="C646" s="86" t="inlineStr">
        <is>
          <t>False</t>
        </is>
      </c>
      <c r="D646" s="82" t="n">
        <v>44727</v>
      </c>
      <c r="E646" s="82" t="n">
        <v>84</v>
      </c>
      <c r="F646" s="82" t="n">
        <v>564</v>
      </c>
      <c r="G646" s="82" t="n">
        <v>0</v>
      </c>
      <c r="H646" s="86" t="n">
        <v>1.30030228717401e+19</v>
      </c>
      <c r="I646" s="86" t="n"/>
    </row>
    <row r="647">
      <c r="C647" s="86" t="inlineStr">
        <is>
          <t>False</t>
        </is>
      </c>
      <c r="D647" s="82" t="n">
        <v>44726</v>
      </c>
      <c r="E647" s="82" t="n">
        <v>43</v>
      </c>
      <c r="F647" s="82" t="n">
        <v>565</v>
      </c>
      <c r="G647" s="82" t="n">
        <v>0</v>
      </c>
      <c r="H647" s="86" t="n">
        <v>6.280625044383248e+18</v>
      </c>
      <c r="I647" s="86" t="n"/>
    </row>
    <row r="648">
      <c r="C648" s="86" t="inlineStr">
        <is>
          <t>False</t>
        </is>
      </c>
      <c r="D648" s="82" t="n">
        <v>44725</v>
      </c>
      <c r="E648" s="82" t="n">
        <v>72</v>
      </c>
      <c r="F648" s="82" t="n">
        <v>566</v>
      </c>
      <c r="G648" s="82" t="n">
        <v>0</v>
      </c>
      <c r="H648" s="86" t="n">
        <v>1.442353504485799e+19</v>
      </c>
      <c r="I648" s="86" t="n"/>
    </row>
    <row r="649">
      <c r="C649" s="86" t="inlineStr">
        <is>
          <t>False</t>
        </is>
      </c>
      <c r="D649" s="82" t="n">
        <v>44724</v>
      </c>
      <c r="E649" s="82" t="n">
        <v>158</v>
      </c>
      <c r="F649" s="82" t="n">
        <v>567</v>
      </c>
      <c r="G649" s="82" t="n">
        <v>0</v>
      </c>
      <c r="H649" s="86" t="n">
        <v>1.075261913343495e+19</v>
      </c>
      <c r="I649" s="86" t="n"/>
    </row>
    <row r="650">
      <c r="C650" s="86" t="inlineStr">
        <is>
          <t>False</t>
        </is>
      </c>
      <c r="D650" s="82" t="n">
        <v>44723</v>
      </c>
      <c r="E650" s="82" t="n">
        <v>157</v>
      </c>
      <c r="F650" s="82" t="n">
        <v>568</v>
      </c>
      <c r="G650" s="82" t="n">
        <v>0</v>
      </c>
      <c r="H650" s="86" t="n">
        <v>1.443754616014274e+19</v>
      </c>
      <c r="I650" s="86" t="n"/>
    </row>
    <row r="651">
      <c r="C651" s="86" t="inlineStr">
        <is>
          <t>False</t>
        </is>
      </c>
      <c r="D651" s="82" t="n">
        <v>44722</v>
      </c>
      <c r="E651" s="82" t="n">
        <v>135</v>
      </c>
      <c r="F651" s="82" t="n">
        <v>569</v>
      </c>
      <c r="G651" s="82" t="n">
        <v>0</v>
      </c>
      <c r="H651" s="86" t="n">
        <v>9.460474750677967e+18</v>
      </c>
      <c r="I651" s="86" t="n"/>
    </row>
    <row r="652">
      <c r="C652" s="86" t="inlineStr">
        <is>
          <t>False</t>
        </is>
      </c>
      <c r="D652" s="82" t="n">
        <v>44721</v>
      </c>
      <c r="E652" s="82" t="n">
        <v>130</v>
      </c>
      <c r="F652" s="82" t="n">
        <v>570</v>
      </c>
      <c r="G652" s="82" t="n">
        <v>0</v>
      </c>
      <c r="H652" s="86" t="n">
        <v>1.244851130061697e+17</v>
      </c>
      <c r="I652" s="86" t="n"/>
    </row>
    <row r="653">
      <c r="C653" s="86" t="inlineStr">
        <is>
          <t>False</t>
        </is>
      </c>
      <c r="D653" s="82" t="n">
        <v>44720</v>
      </c>
      <c r="E653" s="82" t="n">
        <v>116</v>
      </c>
      <c r="F653" s="82" t="n">
        <v>571</v>
      </c>
      <c r="G653" s="82" t="n">
        <v>0</v>
      </c>
      <c r="H653" s="86" t="n">
        <v>5.147435183052109e+18</v>
      </c>
      <c r="I653" s="86" t="n"/>
    </row>
    <row r="654">
      <c r="C654" s="86" t="inlineStr">
        <is>
          <t>False</t>
        </is>
      </c>
      <c r="D654" s="82" t="n">
        <v>44719</v>
      </c>
      <c r="E654" s="82" t="n">
        <v>75</v>
      </c>
      <c r="F654" s="82" t="n">
        <v>572</v>
      </c>
      <c r="G654" s="82" t="n">
        <v>0</v>
      </c>
      <c r="H654" s="86" t="n">
        <v>6.753208667544828e+17</v>
      </c>
      <c r="I654" s="86" t="n"/>
    </row>
    <row r="655">
      <c r="C655" s="86" t="inlineStr">
        <is>
          <t>False</t>
        </is>
      </c>
      <c r="D655" s="82" t="n">
        <v>44718</v>
      </c>
      <c r="E655" s="82" t="n">
        <v>60</v>
      </c>
      <c r="F655" s="82" t="n">
        <v>573</v>
      </c>
      <c r="G655" s="82" t="n">
        <v>0</v>
      </c>
      <c r="H655" s="86" t="n">
        <v>4.711380182803734e+17</v>
      </c>
      <c r="I655" s="86" t="n"/>
    </row>
    <row r="656">
      <c r="C656" s="86" t="inlineStr">
        <is>
          <t>False</t>
        </is>
      </c>
      <c r="D656" s="82" t="n">
        <v>44717</v>
      </c>
      <c r="E656" s="82" t="n">
        <v>144</v>
      </c>
      <c r="F656" s="82" t="n">
        <v>574</v>
      </c>
      <c r="G656" s="82" t="n">
        <v>0</v>
      </c>
      <c r="H656" s="86" t="n">
        <v>3.858110496049318e+18</v>
      </c>
      <c r="I656" s="86" t="n"/>
    </row>
    <row r="657">
      <c r="C657" s="86" t="inlineStr">
        <is>
          <t>False</t>
        </is>
      </c>
      <c r="D657" s="82" t="n">
        <v>44716</v>
      </c>
      <c r="E657" s="82" t="n">
        <v>126</v>
      </c>
      <c r="F657" s="82" t="n">
        <v>575</v>
      </c>
      <c r="G657" s="82" t="n">
        <v>0</v>
      </c>
      <c r="H657" s="86" t="n">
        <v>1.271617098284174e+19</v>
      </c>
      <c r="I657" s="86" t="n"/>
    </row>
    <row r="658">
      <c r="C658" s="86" t="inlineStr">
        <is>
          <t>False</t>
        </is>
      </c>
      <c r="D658" s="82" t="n">
        <v>44715</v>
      </c>
      <c r="E658" s="82" t="n">
        <v>140</v>
      </c>
      <c r="F658" s="82" t="n">
        <v>576</v>
      </c>
      <c r="G658" s="82" t="n">
        <v>0</v>
      </c>
      <c r="H658" s="86" t="n">
        <v>1.814290234381308e+19</v>
      </c>
      <c r="I658" s="86" t="n"/>
    </row>
    <row r="659">
      <c r="C659" s="86" t="inlineStr">
        <is>
          <t>False</t>
        </is>
      </c>
      <c r="D659" s="82" t="n">
        <v>44714</v>
      </c>
      <c r="E659" s="82" t="n">
        <v>169</v>
      </c>
      <c r="F659" s="82" t="n">
        <v>577</v>
      </c>
      <c r="G659" s="82" t="n">
        <v>0</v>
      </c>
      <c r="H659" s="86" t="n">
        <v>4.716098879399916e+18</v>
      </c>
      <c r="I659" s="86" t="n"/>
    </row>
    <row r="660">
      <c r="C660" s="86" t="inlineStr">
        <is>
          <t>False</t>
        </is>
      </c>
      <c r="D660" s="82" t="n">
        <v>44713</v>
      </c>
      <c r="E660" s="82" t="n">
        <v>91</v>
      </c>
      <c r="F660" s="82" t="n">
        <v>578</v>
      </c>
      <c r="G660" s="82" t="n">
        <v>0</v>
      </c>
      <c r="H660" s="86" t="n">
        <v>1.69682845851499e+19</v>
      </c>
      <c r="I660" s="86" t="n"/>
    </row>
    <row r="661">
      <c r="C661" s="86" t="inlineStr">
        <is>
          <t>False</t>
        </is>
      </c>
      <c r="D661" s="82" t="n">
        <v>44712</v>
      </c>
      <c r="E661" s="82" t="n">
        <v>85</v>
      </c>
      <c r="F661" s="82" t="n">
        <v>579</v>
      </c>
      <c r="G661" s="82" t="n">
        <v>0</v>
      </c>
      <c r="H661" s="86" t="n">
        <v>1.01409151608691e+19</v>
      </c>
      <c r="I661" s="86" t="n"/>
    </row>
    <row r="662">
      <c r="C662" s="86" t="inlineStr">
        <is>
          <t>False</t>
        </is>
      </c>
      <c r="D662" s="82" t="n">
        <v>44711</v>
      </c>
      <c r="E662" s="82" t="n">
        <v>67</v>
      </c>
      <c r="F662" s="82" t="n">
        <v>580</v>
      </c>
      <c r="G662" s="82" t="n">
        <v>0</v>
      </c>
      <c r="H662" s="86" t="n">
        <v>6.738140507008591e+17</v>
      </c>
      <c r="I662" s="86" t="n"/>
    </row>
    <row r="663">
      <c r="C663" s="86" t="inlineStr">
        <is>
          <t>False</t>
        </is>
      </c>
      <c r="D663" s="82" t="n">
        <v>44710</v>
      </c>
      <c r="E663" s="82" t="n">
        <v>148</v>
      </c>
      <c r="F663" s="82" t="n">
        <v>581</v>
      </c>
      <c r="G663" s="82" t="n">
        <v>0</v>
      </c>
      <c r="H663" s="86" t="n">
        <v>7.223459846077263e+17</v>
      </c>
      <c r="I663" s="86" t="n"/>
    </row>
    <row r="664">
      <c r="C664" s="86" t="inlineStr">
        <is>
          <t>False</t>
        </is>
      </c>
      <c r="D664" s="82" t="n">
        <v>44709</v>
      </c>
      <c r="E664" s="82" t="n">
        <v>161</v>
      </c>
      <c r="F664" s="82" t="n">
        <v>582</v>
      </c>
      <c r="G664" s="82" t="n">
        <v>0</v>
      </c>
      <c r="H664" s="86" t="n">
        <v>9.964766705847493e+18</v>
      </c>
      <c r="I664" s="86" t="n"/>
    </row>
    <row r="665">
      <c r="C665" s="86" t="inlineStr">
        <is>
          <t>False</t>
        </is>
      </c>
      <c r="D665" s="82" t="n">
        <v>44708</v>
      </c>
      <c r="E665" s="82" t="n">
        <v>122</v>
      </c>
      <c r="F665" s="82" t="n">
        <v>583</v>
      </c>
      <c r="G665" s="82" t="n">
        <v>0</v>
      </c>
      <c r="H665" s="86" t="n">
        <v>2.108826866802337e+18</v>
      </c>
      <c r="I665" s="86" t="n"/>
    </row>
    <row r="666">
      <c r="C666" s="86" t="inlineStr">
        <is>
          <t>False</t>
        </is>
      </c>
      <c r="D666" s="82" t="n">
        <v>44707</v>
      </c>
      <c r="E666" s="82" t="n">
        <v>150</v>
      </c>
      <c r="F666" s="82" t="n">
        <v>584</v>
      </c>
      <c r="G666" s="82" t="n">
        <v>0</v>
      </c>
      <c r="H666" s="86" t="n">
        <v>1.095888582976115e+19</v>
      </c>
      <c r="I666" s="86" t="n"/>
    </row>
    <row r="667">
      <c r="C667" s="86" t="inlineStr">
        <is>
          <t>False</t>
        </is>
      </c>
      <c r="D667" s="82" t="n">
        <v>44706</v>
      </c>
      <c r="E667" s="82" t="n">
        <v>94</v>
      </c>
      <c r="F667" s="82" t="n">
        <v>585</v>
      </c>
      <c r="G667" s="82" t="n">
        <v>0</v>
      </c>
      <c r="H667" s="86" t="n">
        <v>1.308267568607948e+19</v>
      </c>
      <c r="I667" s="86" t="n"/>
    </row>
    <row r="668">
      <c r="C668" s="86" t="inlineStr">
        <is>
          <t>False</t>
        </is>
      </c>
      <c r="D668" s="82" t="n">
        <v>44705</v>
      </c>
      <c r="E668" s="82" t="n">
        <v>71</v>
      </c>
      <c r="F668" s="82" t="n">
        <v>586</v>
      </c>
      <c r="G668" s="82" t="n">
        <v>0</v>
      </c>
      <c r="H668" s="86" t="n">
        <v>1.595880727186663e+19</v>
      </c>
      <c r="I668" s="86" t="n"/>
    </row>
    <row r="669">
      <c r="C669" s="86" t="inlineStr">
        <is>
          <t>False</t>
        </is>
      </c>
      <c r="D669" s="82" t="n">
        <v>44704</v>
      </c>
      <c r="E669" s="82" t="n">
        <v>82</v>
      </c>
      <c r="F669" s="82" t="n">
        <v>587</v>
      </c>
      <c r="G669" s="82" t="n">
        <v>0</v>
      </c>
      <c r="H669" s="86" t="n">
        <v>1.321732459569509e+19</v>
      </c>
      <c r="I669" s="86" t="n"/>
    </row>
    <row r="670">
      <c r="C670" s="86" t="inlineStr">
        <is>
          <t>False</t>
        </is>
      </c>
      <c r="D670" s="82" t="n">
        <v>44703</v>
      </c>
      <c r="E670" s="82" t="n">
        <v>160</v>
      </c>
      <c r="F670" s="82" t="n">
        <v>588</v>
      </c>
      <c r="G670" s="82" t="n">
        <v>0</v>
      </c>
      <c r="H670" s="86" t="n">
        <v>9.970500453206006e+18</v>
      </c>
      <c r="I670" s="86" t="n"/>
    </row>
    <row r="671">
      <c r="C671" s="86" t="inlineStr">
        <is>
          <t>False</t>
        </is>
      </c>
      <c r="D671" s="82" t="n">
        <v>44702</v>
      </c>
      <c r="E671" s="82" t="n">
        <v>141</v>
      </c>
      <c r="F671" s="82" t="n">
        <v>589</v>
      </c>
      <c r="G671" s="82" t="n">
        <v>0</v>
      </c>
      <c r="H671" s="86" t="n">
        <v>1.293781818972827e+19</v>
      </c>
      <c r="I671" s="86" t="n"/>
    </row>
    <row r="672">
      <c r="C672" s="86" t="inlineStr">
        <is>
          <t>False</t>
        </is>
      </c>
      <c r="D672" s="82" t="n">
        <v>44701</v>
      </c>
      <c r="E672" s="82" t="n">
        <v>114</v>
      </c>
      <c r="F672" s="82" t="n">
        <v>590</v>
      </c>
      <c r="G672" s="82" t="n">
        <v>0</v>
      </c>
      <c r="H672" s="86" t="n">
        <v>5.758715331872174e+18</v>
      </c>
      <c r="I672" s="86" t="n"/>
    </row>
    <row r="673">
      <c r="C673" s="86" t="inlineStr">
        <is>
          <t>False</t>
        </is>
      </c>
      <c r="D673" s="82" t="n">
        <v>44700</v>
      </c>
      <c r="E673" s="82" t="n">
        <v>170</v>
      </c>
      <c r="F673" s="82" t="n">
        <v>591</v>
      </c>
      <c r="G673" s="82" t="n">
        <v>0</v>
      </c>
      <c r="H673" s="86" t="n">
        <v>1.575164428762618e+19</v>
      </c>
      <c r="I673" s="86" t="n"/>
    </row>
    <row r="674">
      <c r="C674" s="86" t="inlineStr">
        <is>
          <t>False</t>
        </is>
      </c>
      <c r="D674" s="82" t="n">
        <v>44699</v>
      </c>
      <c r="E674" s="82" t="n">
        <v>129</v>
      </c>
      <c r="F674" s="82" t="n">
        <v>592</v>
      </c>
      <c r="G674" s="82" t="n">
        <v>0</v>
      </c>
      <c r="H674" s="86" t="n">
        <v>1.03540423869684e+19</v>
      </c>
      <c r="I674" s="86" t="n"/>
    </row>
    <row r="675">
      <c r="C675" s="86" t="inlineStr">
        <is>
          <t>False</t>
        </is>
      </c>
      <c r="D675" s="82" t="n">
        <v>44698</v>
      </c>
      <c r="E675" s="82" t="n">
        <v>48</v>
      </c>
      <c r="F675" s="82" t="n">
        <v>593</v>
      </c>
      <c r="G675" s="82" t="n">
        <v>0</v>
      </c>
      <c r="H675" s="86" t="n">
        <v>2.225059167584091e+18</v>
      </c>
      <c r="I675" s="86" t="n"/>
    </row>
    <row r="676">
      <c r="C676" s="86" t="inlineStr">
        <is>
          <t>False</t>
        </is>
      </c>
      <c r="D676" s="82" t="n">
        <v>44697</v>
      </c>
      <c r="E676" s="82" t="n">
        <v>45</v>
      </c>
      <c r="F676" s="82" t="n">
        <v>594</v>
      </c>
      <c r="G676" s="82" t="n">
        <v>0</v>
      </c>
      <c r="H676" s="86" t="n">
        <v>3.880815591029273e+18</v>
      </c>
      <c r="I676" s="86" t="n"/>
    </row>
    <row r="677">
      <c r="C677" s="86" t="inlineStr">
        <is>
          <t>False</t>
        </is>
      </c>
      <c r="D677" s="82" t="n">
        <v>44696</v>
      </c>
      <c r="E677" s="82" t="n">
        <v>133</v>
      </c>
      <c r="F677" s="82" t="n">
        <v>595</v>
      </c>
      <c r="G677" s="82" t="n">
        <v>0</v>
      </c>
      <c r="H677" s="86" t="n">
        <v>1.236246179869078e+19</v>
      </c>
      <c r="I677" s="86" t="n"/>
    </row>
    <row r="678">
      <c r="C678" s="86" t="inlineStr">
        <is>
          <t>False</t>
        </is>
      </c>
      <c r="D678" s="82" t="n">
        <v>44695</v>
      </c>
      <c r="E678" s="82" t="n">
        <v>130</v>
      </c>
      <c r="F678" s="82" t="n">
        <v>596</v>
      </c>
      <c r="G678" s="82" t="n">
        <v>0</v>
      </c>
      <c r="H678" s="86" t="n">
        <v>8.903451977251113e+18</v>
      </c>
      <c r="I678" s="86" t="n"/>
    </row>
    <row r="679">
      <c r="C679" s="86" t="inlineStr">
        <is>
          <t>False</t>
        </is>
      </c>
      <c r="D679" s="82" t="n">
        <v>44694</v>
      </c>
      <c r="E679" s="82" t="n">
        <v>153</v>
      </c>
      <c r="F679" s="82" t="n">
        <v>597</v>
      </c>
      <c r="G679" s="82" t="n">
        <v>0</v>
      </c>
      <c r="H679" s="86" t="n">
        <v>8.656850366794226e+18</v>
      </c>
      <c r="I679" s="86" t="n"/>
    </row>
    <row r="680">
      <c r="C680" s="86" t="inlineStr">
        <is>
          <t>False</t>
        </is>
      </c>
      <c r="D680" s="82" t="n">
        <v>44693</v>
      </c>
      <c r="E680" s="82" t="n">
        <v>172</v>
      </c>
      <c r="F680" s="82" t="n">
        <v>598</v>
      </c>
      <c r="G680" s="82" t="n">
        <v>0</v>
      </c>
      <c r="H680" s="86" t="n">
        <v>9.593133558750779e+18</v>
      </c>
      <c r="I680" s="86" t="n"/>
    </row>
    <row r="681">
      <c r="C681" s="86" t="inlineStr">
        <is>
          <t>False</t>
        </is>
      </c>
      <c r="D681" s="82" t="n">
        <v>44692</v>
      </c>
      <c r="E681" s="82" t="n">
        <v>82</v>
      </c>
      <c r="F681" s="82" t="n">
        <v>599</v>
      </c>
      <c r="G681" s="82" t="n">
        <v>0</v>
      </c>
      <c r="H681" s="86" t="n">
        <v>1.445559038557388e+19</v>
      </c>
      <c r="I681" s="86" t="n"/>
    </row>
    <row r="682">
      <c r="C682" s="86" t="inlineStr">
        <is>
          <t>False</t>
        </is>
      </c>
      <c r="D682" s="82" t="n">
        <v>44691</v>
      </c>
      <c r="E682" s="82" t="n">
        <v>88</v>
      </c>
      <c r="F682" s="82" t="n">
        <v>600</v>
      </c>
      <c r="G682" s="82" t="n">
        <v>0</v>
      </c>
      <c r="H682" s="86" t="n">
        <v>9.138180234628189e+18</v>
      </c>
      <c r="I682" s="86" t="n"/>
    </row>
    <row r="683">
      <c r="C683" s="86" t="inlineStr">
        <is>
          <t>False</t>
        </is>
      </c>
      <c r="D683" s="82" t="n">
        <v>44690</v>
      </c>
      <c r="E683" s="82" t="n">
        <v>43</v>
      </c>
      <c r="F683" s="82" t="n">
        <v>601</v>
      </c>
      <c r="G683" s="82" t="n">
        <v>0</v>
      </c>
      <c r="H683" s="86" t="n">
        <v>8.759513117559315e+18</v>
      </c>
      <c r="I683" s="86" t="n"/>
    </row>
    <row r="684">
      <c r="C684" s="86" t="inlineStr">
        <is>
          <t>False</t>
        </is>
      </c>
      <c r="D684" s="82" t="n">
        <v>44689</v>
      </c>
      <c r="E684" s="82" t="n">
        <v>173</v>
      </c>
      <c r="F684" s="82" t="n">
        <v>602</v>
      </c>
      <c r="G684" s="82" t="n">
        <v>0</v>
      </c>
      <c r="H684" s="86" t="n">
        <v>1.659969582351433e+19</v>
      </c>
      <c r="I684" s="86" t="n"/>
    </row>
    <row r="685">
      <c r="C685" s="86" t="inlineStr">
        <is>
          <t>False</t>
        </is>
      </c>
      <c r="D685" s="82" t="n">
        <v>44688</v>
      </c>
      <c r="E685" s="82" t="n">
        <v>136</v>
      </c>
      <c r="F685" s="82" t="n">
        <v>603</v>
      </c>
      <c r="G685" s="82" t="n">
        <v>0</v>
      </c>
      <c r="H685" s="86" t="n">
        <v>9.029131535091133e+18</v>
      </c>
      <c r="I685" s="86" t="n"/>
    </row>
    <row r="686">
      <c r="C686" s="86" t="inlineStr">
        <is>
          <t>False</t>
        </is>
      </c>
      <c r="D686" s="82" t="n">
        <v>44687</v>
      </c>
      <c r="E686" s="82" t="n">
        <v>117</v>
      </c>
      <c r="F686" s="82" t="n">
        <v>604</v>
      </c>
      <c r="G686" s="82" t="n">
        <v>0</v>
      </c>
      <c r="H686" s="86" t="n">
        <v>1.523662881094644e+19</v>
      </c>
      <c r="I686" s="86" t="n"/>
    </row>
    <row r="687">
      <c r="C687" s="86" t="inlineStr">
        <is>
          <t>False</t>
        </is>
      </c>
      <c r="D687" s="82" t="n">
        <v>44686</v>
      </c>
      <c r="E687" s="82" t="n">
        <v>151</v>
      </c>
      <c r="F687" s="82" t="n">
        <v>605</v>
      </c>
      <c r="G687" s="82" t="n">
        <v>0</v>
      </c>
      <c r="H687" s="86" t="n">
        <v>1.18241117184557e+19</v>
      </c>
      <c r="I687" s="86" t="n"/>
    </row>
    <row r="688">
      <c r="C688" s="86" t="inlineStr">
        <is>
          <t>False</t>
        </is>
      </c>
      <c r="D688" s="82" t="n">
        <v>44685</v>
      </c>
      <c r="E688" s="82" t="n">
        <v>121</v>
      </c>
      <c r="F688" s="82" t="n">
        <v>606</v>
      </c>
      <c r="G688" s="82" t="n">
        <v>0</v>
      </c>
      <c r="H688" s="86" t="n">
        <v>7.980518881124387e+18</v>
      </c>
      <c r="I688" s="86" t="n"/>
    </row>
    <row r="689">
      <c r="C689" s="86" t="inlineStr">
        <is>
          <t>False</t>
        </is>
      </c>
      <c r="D689" s="82" t="n">
        <v>44684</v>
      </c>
      <c r="E689" s="82" t="n">
        <v>88</v>
      </c>
      <c r="F689" s="82" t="n">
        <v>607</v>
      </c>
      <c r="G689" s="82" t="n">
        <v>0</v>
      </c>
      <c r="H689" s="86" t="n">
        <v>6.625794535096937e+18</v>
      </c>
      <c r="I689" s="86" t="n"/>
    </row>
    <row r="690">
      <c r="C690" s="86" t="inlineStr">
        <is>
          <t>False</t>
        </is>
      </c>
      <c r="D690" s="82" t="n">
        <v>44683</v>
      </c>
      <c r="E690" s="82" t="n">
        <v>73</v>
      </c>
      <c r="F690" s="82" t="n">
        <v>608</v>
      </c>
      <c r="G690" s="82" t="n">
        <v>0</v>
      </c>
      <c r="H690" s="86" t="n">
        <v>3.70046582365373e+18</v>
      </c>
      <c r="I690" s="86" t="n"/>
    </row>
    <row r="691">
      <c r="C691" s="86" t="inlineStr">
        <is>
          <t>False</t>
        </is>
      </c>
      <c r="D691" s="82" t="n">
        <v>44682</v>
      </c>
      <c r="E691" s="82" t="n">
        <v>145</v>
      </c>
      <c r="F691" s="82" t="n">
        <v>609</v>
      </c>
      <c r="G691" s="82" t="n">
        <v>0</v>
      </c>
      <c r="H691" s="86" t="n">
        <v>1.694061785562483e+19</v>
      </c>
      <c r="I691" s="86" t="n"/>
    </row>
    <row r="692">
      <c r="C692" s="86" t="inlineStr">
        <is>
          <t>False</t>
        </is>
      </c>
      <c r="D692" s="82" t="n">
        <v>44681</v>
      </c>
      <c r="E692" s="82" t="n">
        <v>137</v>
      </c>
      <c r="F692" s="82" t="n">
        <v>610</v>
      </c>
      <c r="G692" s="82" t="n">
        <v>0</v>
      </c>
      <c r="H692" s="86" t="n">
        <v>8.875800211770373e+18</v>
      </c>
      <c r="I692" s="86" t="n"/>
    </row>
    <row r="693">
      <c r="C693" s="86" t="inlineStr">
        <is>
          <t>False</t>
        </is>
      </c>
      <c r="D693" s="82" t="n">
        <v>44680</v>
      </c>
      <c r="E693" s="82" t="n">
        <v>122</v>
      </c>
      <c r="F693" s="82" t="n">
        <v>611</v>
      </c>
      <c r="G693" s="82" t="n">
        <v>0</v>
      </c>
      <c r="H693" s="86" t="n">
        <v>1.672255725139176e+19</v>
      </c>
      <c r="I693" s="86" t="n"/>
    </row>
    <row r="694">
      <c r="C694" s="86" t="inlineStr">
        <is>
          <t>False</t>
        </is>
      </c>
      <c r="D694" s="82" t="n">
        <v>44679</v>
      </c>
      <c r="E694" s="82" t="n">
        <v>138</v>
      </c>
      <c r="F694" s="82" t="n">
        <v>612</v>
      </c>
      <c r="G694" s="82" t="n">
        <v>0</v>
      </c>
      <c r="H694" s="86" t="n">
        <v>9.912473075129393e+18</v>
      </c>
      <c r="I694" s="86" t="n"/>
    </row>
    <row r="695">
      <c r="C695" s="86" t="inlineStr">
        <is>
          <t>False</t>
        </is>
      </c>
      <c r="D695" s="82" t="n">
        <v>44678</v>
      </c>
      <c r="E695" s="82" t="n">
        <v>83</v>
      </c>
      <c r="F695" s="82" t="n">
        <v>613</v>
      </c>
      <c r="G695" s="82" t="n">
        <v>0</v>
      </c>
      <c r="H695" s="86" t="n">
        <v>1.490137116059167e+18</v>
      </c>
      <c r="I695" s="86" t="n"/>
    </row>
    <row r="696">
      <c r="C696" s="86" t="inlineStr">
        <is>
          <t>False</t>
        </is>
      </c>
      <c r="D696" s="82" t="n">
        <v>44677</v>
      </c>
      <c r="E696" s="82" t="n">
        <v>72</v>
      </c>
      <c r="F696" s="82" t="n">
        <v>614</v>
      </c>
      <c r="G696" s="82" t="n">
        <v>0</v>
      </c>
      <c r="H696" s="86" t="n">
        <v>1.544135410982948e+17</v>
      </c>
      <c r="I696" s="86" t="n"/>
    </row>
    <row r="697">
      <c r="C697" s="86" t="inlineStr">
        <is>
          <t>False</t>
        </is>
      </c>
      <c r="D697" s="82" t="n">
        <v>44676</v>
      </c>
      <c r="E697" s="82" t="n">
        <v>84</v>
      </c>
      <c r="F697" s="82" t="n">
        <v>615</v>
      </c>
      <c r="G697" s="82" t="n">
        <v>0</v>
      </c>
      <c r="H697" s="86" t="n">
        <v>2.786151007100591e+18</v>
      </c>
      <c r="I697" s="86" t="n"/>
    </row>
    <row r="698">
      <c r="C698" s="86" t="inlineStr">
        <is>
          <t>False</t>
        </is>
      </c>
      <c r="D698" s="82" t="n">
        <v>44675</v>
      </c>
      <c r="E698" s="82" t="n">
        <v>169</v>
      </c>
      <c r="F698" s="82" t="n">
        <v>616</v>
      </c>
      <c r="G698" s="82" t="n">
        <v>0</v>
      </c>
      <c r="H698" s="86" t="n">
        <v>8.998632695484713e+18</v>
      </c>
      <c r="I698" s="86" t="n"/>
    </row>
    <row r="699">
      <c r="C699" s="86" t="inlineStr">
        <is>
          <t>False</t>
        </is>
      </c>
      <c r="D699" s="82" t="n">
        <v>44674</v>
      </c>
      <c r="E699" s="82" t="n">
        <v>156</v>
      </c>
      <c r="F699" s="82" t="n">
        <v>617</v>
      </c>
      <c r="G699" s="82" t="n">
        <v>0</v>
      </c>
      <c r="H699" s="86" t="n">
        <v>8.966167800788707e+18</v>
      </c>
      <c r="I699" s="86" t="n"/>
    </row>
    <row r="700">
      <c r="C700" s="86" t="inlineStr">
        <is>
          <t>False</t>
        </is>
      </c>
      <c r="D700" s="82" t="n">
        <v>44673</v>
      </c>
      <c r="E700" s="82" t="n">
        <v>153</v>
      </c>
      <c r="F700" s="82" t="n">
        <v>618</v>
      </c>
      <c r="G700" s="82" t="n">
        <v>0</v>
      </c>
      <c r="H700" s="86" t="n">
        <v>1.290528057883631e+19</v>
      </c>
      <c r="I700" s="86" t="n"/>
    </row>
    <row r="701">
      <c r="C701" s="86" t="inlineStr">
        <is>
          <t>False</t>
        </is>
      </c>
      <c r="D701" s="82" t="n">
        <v>44672</v>
      </c>
      <c r="E701" s="82" t="n">
        <v>136</v>
      </c>
      <c r="F701" s="82" t="n">
        <v>619</v>
      </c>
      <c r="G701" s="82" t="n">
        <v>0</v>
      </c>
      <c r="H701" s="86" t="n">
        <v>1.360290558446482e+19</v>
      </c>
      <c r="I701" s="86" t="n"/>
    </row>
    <row r="702">
      <c r="C702" s="86" t="inlineStr">
        <is>
          <t>False</t>
        </is>
      </c>
      <c r="D702" s="82" t="n">
        <v>44671</v>
      </c>
      <c r="E702" s="82" t="n">
        <v>129</v>
      </c>
      <c r="F702" s="82" t="n">
        <v>620</v>
      </c>
      <c r="G702" s="82" t="n">
        <v>0</v>
      </c>
      <c r="H702" s="86" t="n">
        <v>3.584994489968434e+18</v>
      </c>
      <c r="I702" s="86" t="n"/>
    </row>
    <row r="703">
      <c r="C703" s="86" t="inlineStr">
        <is>
          <t>False</t>
        </is>
      </c>
      <c r="D703" s="82" t="n">
        <v>44670</v>
      </c>
      <c r="E703" s="82" t="n">
        <v>64</v>
      </c>
      <c r="F703" s="82" t="n">
        <v>621</v>
      </c>
      <c r="G703" s="82" t="n">
        <v>0</v>
      </c>
      <c r="H703" s="86" t="n">
        <v>1.063882332536949e+19</v>
      </c>
      <c r="I703" s="86" t="n"/>
    </row>
    <row r="704">
      <c r="C704" s="86" t="inlineStr">
        <is>
          <t>False</t>
        </is>
      </c>
      <c r="D704" s="82" t="n">
        <v>44669</v>
      </c>
      <c r="E704" s="82" t="n">
        <v>91</v>
      </c>
      <c r="F704" s="82" t="n">
        <v>622</v>
      </c>
      <c r="G704" s="82" t="n">
        <v>0</v>
      </c>
      <c r="H704" s="86" t="n">
        <v>1.332091736827716e+19</v>
      </c>
      <c r="I704" s="86" t="n"/>
    </row>
    <row r="705">
      <c r="C705" s="86" t="inlineStr">
        <is>
          <t>False</t>
        </is>
      </c>
      <c r="D705" s="82" t="n">
        <v>44668</v>
      </c>
      <c r="E705" s="82" t="n">
        <v>160</v>
      </c>
      <c r="F705" s="82" t="n">
        <v>623</v>
      </c>
      <c r="G705" s="82" t="n">
        <v>0</v>
      </c>
      <c r="H705" s="86" t="n">
        <v>1.366464585846666e+19</v>
      </c>
      <c r="I705" s="86" t="n"/>
    </row>
    <row r="706">
      <c r="C706" s="86" t="inlineStr">
        <is>
          <t>False</t>
        </is>
      </c>
      <c r="D706" s="82" t="n">
        <v>44667</v>
      </c>
      <c r="E706" s="82" t="n">
        <v>145</v>
      </c>
      <c r="F706" s="82" t="n">
        <v>624</v>
      </c>
      <c r="G706" s="82" t="n">
        <v>0</v>
      </c>
      <c r="H706" s="86" t="n">
        <v>1.5900532110765e+19</v>
      </c>
      <c r="I706" s="86" t="n"/>
    </row>
    <row r="707">
      <c r="C707" s="86" t="inlineStr">
        <is>
          <t>False</t>
        </is>
      </c>
      <c r="D707" s="82" t="n">
        <v>44666</v>
      </c>
      <c r="E707" s="82" t="n">
        <v>137</v>
      </c>
      <c r="F707" s="82" t="n">
        <v>625</v>
      </c>
      <c r="G707" s="82" t="n">
        <v>0</v>
      </c>
      <c r="H707" s="86" t="n">
        <v>1.36812081576319e+19</v>
      </c>
      <c r="I707" s="86" t="n"/>
    </row>
    <row r="708">
      <c r="C708" s="86" t="inlineStr">
        <is>
          <t>False</t>
        </is>
      </c>
      <c r="D708" s="82" t="n">
        <v>44665</v>
      </c>
      <c r="E708" s="82" t="n">
        <v>173</v>
      </c>
      <c r="F708" s="82" t="n">
        <v>626</v>
      </c>
      <c r="G708" s="82" t="n">
        <v>0</v>
      </c>
      <c r="H708" s="86" t="n">
        <v>1.775943911521945e+19</v>
      </c>
      <c r="I708" s="86" t="n"/>
    </row>
    <row r="709">
      <c r="C709" s="86" t="inlineStr">
        <is>
          <t>False</t>
        </is>
      </c>
      <c r="D709" s="82" t="n">
        <v>44664</v>
      </c>
      <c r="E709" s="82" t="n">
        <v>129</v>
      </c>
      <c r="F709" s="82" t="n">
        <v>627</v>
      </c>
      <c r="G709" s="82" t="n">
        <v>0</v>
      </c>
      <c r="H709" s="86" t="n">
        <v>1.262179199377227e+19</v>
      </c>
      <c r="I709" s="86" t="n"/>
    </row>
    <row r="710">
      <c r="C710" s="86" t="inlineStr">
        <is>
          <t>False</t>
        </is>
      </c>
      <c r="D710" s="82" t="n">
        <v>44663</v>
      </c>
      <c r="E710" s="82" t="n">
        <v>67</v>
      </c>
      <c r="F710" s="82" t="n">
        <v>628</v>
      </c>
      <c r="G710" s="82" t="n">
        <v>0</v>
      </c>
      <c r="H710" s="86" t="n">
        <v>1.053878778882007e+19</v>
      </c>
      <c r="I710" s="86" t="n"/>
    </row>
    <row r="711">
      <c r="C711" s="86" t="inlineStr">
        <is>
          <t>False</t>
        </is>
      </c>
      <c r="D711" s="82" t="n">
        <v>44662</v>
      </c>
      <c r="E711" s="82" t="n">
        <v>48</v>
      </c>
      <c r="F711" s="82" t="n">
        <v>629</v>
      </c>
      <c r="G711" s="82" t="n">
        <v>0</v>
      </c>
      <c r="H711" s="86" t="n">
        <v>8.534710899812845e+18</v>
      </c>
      <c r="I711" s="86" t="n"/>
    </row>
    <row r="712">
      <c r="C712" s="86" t="inlineStr">
        <is>
          <t>False</t>
        </is>
      </c>
      <c r="D712" s="82" t="n">
        <v>44661</v>
      </c>
      <c r="E712" s="82" t="n">
        <v>137</v>
      </c>
      <c r="F712" s="82" t="n">
        <v>630</v>
      </c>
      <c r="G712" s="82" t="n">
        <v>0</v>
      </c>
      <c r="H712" s="86" t="n">
        <v>1.176878043329008e+19</v>
      </c>
      <c r="I712" s="86" t="n"/>
    </row>
    <row r="713">
      <c r="C713" s="86" t="inlineStr">
        <is>
          <t>False</t>
        </is>
      </c>
      <c r="D713" s="82" t="n">
        <v>44660</v>
      </c>
      <c r="E713" s="82" t="n">
        <v>170</v>
      </c>
      <c r="F713" s="82" t="n">
        <v>631</v>
      </c>
      <c r="G713" s="82" t="n">
        <v>0</v>
      </c>
      <c r="H713" s="86" t="n">
        <v>1.125765577574856e+19</v>
      </c>
      <c r="I713" s="86" t="n"/>
    </row>
    <row r="714">
      <c r="C714" s="86" t="inlineStr">
        <is>
          <t>False</t>
        </is>
      </c>
      <c r="D714" s="82" t="n">
        <v>44659</v>
      </c>
      <c r="E714" s="82" t="n">
        <v>129</v>
      </c>
      <c r="F714" s="82" t="n">
        <v>632</v>
      </c>
      <c r="G714" s="82" t="n">
        <v>0</v>
      </c>
      <c r="H714" s="86" t="n">
        <v>8.23329704420551e+17</v>
      </c>
      <c r="I714" s="86" t="n"/>
    </row>
    <row r="715">
      <c r="C715" s="86" t="inlineStr">
        <is>
          <t>False</t>
        </is>
      </c>
      <c r="D715" s="82" t="n">
        <v>44658</v>
      </c>
      <c r="E715" s="82" t="n">
        <v>173</v>
      </c>
      <c r="F715" s="82" t="n">
        <v>633</v>
      </c>
      <c r="G715" s="82" t="n">
        <v>0</v>
      </c>
      <c r="H715" s="86" t="n">
        <v>1.051165690381724e+19</v>
      </c>
      <c r="I715" s="86" t="n"/>
    </row>
    <row r="716">
      <c r="C716" s="86" t="inlineStr">
        <is>
          <t>False</t>
        </is>
      </c>
      <c r="D716" s="82" t="n">
        <v>44657</v>
      </c>
      <c r="E716" s="82" t="n">
        <v>97</v>
      </c>
      <c r="F716" s="82" t="n">
        <v>634</v>
      </c>
      <c r="G716" s="82" t="n">
        <v>0</v>
      </c>
      <c r="H716" s="86" t="n">
        <v>1.541372017349429e+19</v>
      </c>
      <c r="I716" s="86" t="n"/>
    </row>
    <row r="717">
      <c r="C717" s="86" t="inlineStr">
        <is>
          <t>False</t>
        </is>
      </c>
      <c r="D717" s="82" t="n">
        <v>44656</v>
      </c>
      <c r="E717" s="82" t="n">
        <v>64</v>
      </c>
      <c r="F717" s="82" t="n">
        <v>635</v>
      </c>
      <c r="G717" s="82" t="n">
        <v>0</v>
      </c>
      <c r="H717" s="86" t="n">
        <v>1.451593212669248e+19</v>
      </c>
      <c r="I717" s="86" t="n"/>
    </row>
    <row r="718">
      <c r="C718" s="86" t="inlineStr">
        <is>
          <t>False</t>
        </is>
      </c>
      <c r="D718" s="82" t="n">
        <v>44655</v>
      </c>
      <c r="E718" s="82" t="n">
        <v>69</v>
      </c>
      <c r="F718" s="82" t="n">
        <v>636</v>
      </c>
      <c r="G718" s="82" t="n">
        <v>0</v>
      </c>
      <c r="H718" s="86" t="n">
        <v>5.784540470959336e+18</v>
      </c>
      <c r="I718" s="86" t="n"/>
    </row>
    <row r="719">
      <c r="C719" s="86" t="inlineStr">
        <is>
          <t>False</t>
        </is>
      </c>
      <c r="D719" s="82" t="n">
        <v>44654</v>
      </c>
      <c r="E719" s="82" t="n">
        <v>141</v>
      </c>
      <c r="F719" s="82" t="n">
        <v>637</v>
      </c>
      <c r="G719" s="82" t="n">
        <v>0</v>
      </c>
      <c r="H719" s="86" t="n">
        <v>5.683247078683433e+18</v>
      </c>
      <c r="I719" s="86" t="n"/>
    </row>
    <row r="720">
      <c r="C720" s="86" t="inlineStr">
        <is>
          <t>False</t>
        </is>
      </c>
      <c r="D720" s="82" t="n">
        <v>44653</v>
      </c>
      <c r="E720" s="82" t="n">
        <v>156</v>
      </c>
      <c r="F720" s="82" t="n">
        <v>638</v>
      </c>
      <c r="G720" s="82" t="n">
        <v>0</v>
      </c>
      <c r="H720" s="86" t="n">
        <v>7.656116477522593e+17</v>
      </c>
      <c r="I720" s="86" t="n"/>
    </row>
    <row r="721">
      <c r="C721" s="86" t="inlineStr">
        <is>
          <t>False</t>
        </is>
      </c>
      <c r="D721" s="82" t="n">
        <v>44652</v>
      </c>
      <c r="E721" s="82" t="n">
        <v>135</v>
      </c>
      <c r="F721" s="82" t="n">
        <v>639</v>
      </c>
      <c r="G721" s="82" t="n">
        <v>0</v>
      </c>
      <c r="H721" s="86" t="n">
        <v>1.764690895932239e+19</v>
      </c>
      <c r="I721" s="86" t="n"/>
    </row>
    <row r="722">
      <c r="C722" s="86" t="inlineStr">
        <is>
          <t>False</t>
        </is>
      </c>
      <c r="D722" s="82" t="n">
        <v>44651</v>
      </c>
      <c r="E722" s="82" t="n">
        <v>142</v>
      </c>
      <c r="F722" s="82" t="n">
        <v>640</v>
      </c>
      <c r="G722" s="82" t="n">
        <v>0</v>
      </c>
      <c r="H722" s="86" t="n">
        <v>3.577824259094987e+18</v>
      </c>
      <c r="I722" s="86" t="n"/>
    </row>
    <row r="723">
      <c r="C723" s="86" t="inlineStr">
        <is>
          <t>False</t>
        </is>
      </c>
      <c r="D723" s="82" t="n">
        <v>44650</v>
      </c>
      <c r="E723" s="82" t="n">
        <v>127</v>
      </c>
      <c r="F723" s="82" t="n">
        <v>641</v>
      </c>
      <c r="G723" s="82" t="n">
        <v>0</v>
      </c>
      <c r="H723" s="86" t="n">
        <v>4.652743210604944e+18</v>
      </c>
      <c r="I723" s="86" t="n"/>
    </row>
    <row r="724">
      <c r="C724" s="86" t="inlineStr">
        <is>
          <t>False</t>
        </is>
      </c>
      <c r="D724" s="82" t="n">
        <v>44649</v>
      </c>
      <c r="E724" s="82" t="n">
        <v>73</v>
      </c>
      <c r="F724" s="82" t="n">
        <v>642</v>
      </c>
      <c r="G724" s="82" t="n">
        <v>0</v>
      </c>
      <c r="H724" s="86" t="n">
        <v>1.716280213832649e+19</v>
      </c>
      <c r="I724" s="86" t="n"/>
    </row>
    <row r="725">
      <c r="C725" s="86" t="inlineStr">
        <is>
          <t>False</t>
        </is>
      </c>
      <c r="D725" s="82" t="n">
        <v>44648</v>
      </c>
      <c r="E725" s="82" t="n">
        <v>84</v>
      </c>
      <c r="F725" s="82" t="n">
        <v>643</v>
      </c>
      <c r="G725" s="82" t="n">
        <v>0</v>
      </c>
      <c r="H725" s="86" t="n">
        <v>1.601816752025217e+19</v>
      </c>
      <c r="I725" s="86" t="n"/>
    </row>
    <row r="726">
      <c r="C726" s="86" t="inlineStr">
        <is>
          <t>False</t>
        </is>
      </c>
      <c r="D726" s="82" t="n">
        <v>44647</v>
      </c>
      <c r="E726" s="82" t="n">
        <v>163</v>
      </c>
      <c r="F726" s="82" t="n">
        <v>644</v>
      </c>
      <c r="G726" s="82" t="n">
        <v>0</v>
      </c>
      <c r="H726" s="86" t="n">
        <v>1.680504733917843e+19</v>
      </c>
      <c r="I726" s="86" t="n"/>
    </row>
    <row r="727">
      <c r="C727" s="86" t="inlineStr">
        <is>
          <t>False</t>
        </is>
      </c>
      <c r="D727" s="82" t="n">
        <v>44646</v>
      </c>
      <c r="E727" s="82" t="n">
        <v>161</v>
      </c>
      <c r="F727" s="82" t="n">
        <v>645</v>
      </c>
      <c r="G727" s="82" t="n">
        <v>0</v>
      </c>
      <c r="H727" s="86" t="n">
        <v>9.560152076831093e+18</v>
      </c>
      <c r="I727" s="86" t="n"/>
    </row>
    <row r="728">
      <c r="C728" s="86" t="inlineStr">
        <is>
          <t>False</t>
        </is>
      </c>
      <c r="D728" s="82" t="n">
        <v>44645</v>
      </c>
      <c r="E728" s="82" t="n">
        <v>119</v>
      </c>
      <c r="F728" s="82" t="n">
        <v>646</v>
      </c>
      <c r="G728" s="82" t="n">
        <v>0</v>
      </c>
      <c r="H728" s="86" t="n">
        <v>3.635522653771898e+18</v>
      </c>
      <c r="I728" s="86" t="n"/>
    </row>
    <row r="729">
      <c r="C729" s="86" t="inlineStr">
        <is>
          <t>False</t>
        </is>
      </c>
      <c r="D729" s="82" t="n">
        <v>44644</v>
      </c>
      <c r="E729" s="82" t="n">
        <v>145</v>
      </c>
      <c r="F729" s="82" t="n">
        <v>647</v>
      </c>
      <c r="G729" s="82" t="n">
        <v>0</v>
      </c>
      <c r="H729" s="86" t="n">
        <v>5.01360081102096e+18</v>
      </c>
      <c r="I729" s="86" t="n"/>
    </row>
    <row r="730">
      <c r="C730" s="86" t="inlineStr">
        <is>
          <t>False</t>
        </is>
      </c>
      <c r="D730" s="82" t="n">
        <v>44643</v>
      </c>
      <c r="E730" s="82" t="n">
        <v>93</v>
      </c>
      <c r="F730" s="82" t="n">
        <v>648</v>
      </c>
      <c r="G730" s="82" t="n">
        <v>0</v>
      </c>
      <c r="H730" s="86" t="n">
        <v>9.11415376848745e+18</v>
      </c>
      <c r="I730" s="86" t="n"/>
    </row>
    <row r="731">
      <c r="C731" s="86" t="inlineStr">
        <is>
          <t>False</t>
        </is>
      </c>
      <c r="D731" s="82" t="n">
        <v>44642</v>
      </c>
      <c r="E731" s="82" t="n">
        <v>53</v>
      </c>
      <c r="F731" s="82" t="n">
        <v>649</v>
      </c>
      <c r="G731" s="82" t="n">
        <v>0</v>
      </c>
      <c r="H731" s="86" t="n">
        <v>4.654370881202705e+18</v>
      </c>
      <c r="I731" s="86" t="n"/>
    </row>
    <row r="732">
      <c r="C732" s="86" t="inlineStr">
        <is>
          <t>False</t>
        </is>
      </c>
      <c r="D732" s="82" t="n">
        <v>44641</v>
      </c>
      <c r="E732" s="82" t="n">
        <v>61</v>
      </c>
      <c r="F732" s="82" t="n">
        <v>650</v>
      </c>
      <c r="G732" s="82" t="n">
        <v>0</v>
      </c>
      <c r="H732" s="86" t="n">
        <v>2.447588178933454e+18</v>
      </c>
      <c r="I732" s="86" t="n"/>
    </row>
    <row r="733">
      <c r="C733" s="86" t="inlineStr">
        <is>
          <t>False</t>
        </is>
      </c>
      <c r="D733" s="82" t="n">
        <v>44640</v>
      </c>
      <c r="E733" s="82" t="n">
        <v>136</v>
      </c>
      <c r="F733" s="82" t="n">
        <v>651</v>
      </c>
      <c r="G733" s="82" t="n">
        <v>0</v>
      </c>
      <c r="H733" s="86" t="n">
        <v>2.492661508148223e+18</v>
      </c>
      <c r="I733" s="86" t="n"/>
    </row>
    <row r="734">
      <c r="C734" s="86" t="inlineStr">
        <is>
          <t>False</t>
        </is>
      </c>
      <c r="D734" s="82" t="n">
        <v>44639</v>
      </c>
      <c r="E734" s="82" t="n">
        <v>166</v>
      </c>
      <c r="F734" s="82" t="n">
        <v>652</v>
      </c>
      <c r="G734" s="82" t="n">
        <v>0</v>
      </c>
      <c r="H734" s="86" t="n">
        <v>1.037576181990907e+19</v>
      </c>
      <c r="I734" s="86" t="n"/>
    </row>
    <row r="735">
      <c r="C735" s="86" t="inlineStr">
        <is>
          <t>False</t>
        </is>
      </c>
      <c r="D735" s="82" t="n">
        <v>44638</v>
      </c>
      <c r="E735" s="82" t="n">
        <v>151</v>
      </c>
      <c r="F735" s="82" t="n">
        <v>653</v>
      </c>
      <c r="G735" s="82" t="n">
        <v>0</v>
      </c>
      <c r="H735" s="86" t="n">
        <v>8.426898914782109e+18</v>
      </c>
      <c r="I735" s="86" t="n"/>
    </row>
    <row r="736">
      <c r="C736" s="86" t="inlineStr">
        <is>
          <t>False</t>
        </is>
      </c>
      <c r="D736" s="82" t="n">
        <v>44637</v>
      </c>
      <c r="E736" s="82" t="n">
        <v>174</v>
      </c>
      <c r="F736" s="82" t="n">
        <v>654</v>
      </c>
      <c r="G736" s="82" t="n">
        <v>0</v>
      </c>
      <c r="H736" s="86" t="n">
        <v>1.602100130779803e+19</v>
      </c>
      <c r="I736" s="86" t="n"/>
    </row>
    <row r="737">
      <c r="C737" s="86" t="inlineStr">
        <is>
          <t>False</t>
        </is>
      </c>
      <c r="D737" s="82" t="n">
        <v>44636</v>
      </c>
      <c r="E737" s="82" t="n">
        <v>133</v>
      </c>
      <c r="F737" s="82" t="n">
        <v>655</v>
      </c>
      <c r="G737" s="82" t="n">
        <v>0</v>
      </c>
      <c r="H737" s="86" t="n">
        <v>1.081674035352278e+18</v>
      </c>
      <c r="I737" s="86" t="n"/>
    </row>
    <row r="738">
      <c r="C738" s="86" t="inlineStr">
        <is>
          <t>False</t>
        </is>
      </c>
      <c r="D738" s="82" t="n">
        <v>44635</v>
      </c>
      <c r="E738" s="82" t="n">
        <v>61</v>
      </c>
      <c r="F738" s="82" t="n">
        <v>656</v>
      </c>
      <c r="G738" s="82" t="n">
        <v>0</v>
      </c>
      <c r="H738" s="86" t="n">
        <v>1.45012053531283e+19</v>
      </c>
      <c r="I738" s="86" t="n"/>
    </row>
    <row r="739">
      <c r="C739" s="86" t="inlineStr">
        <is>
          <t>False</t>
        </is>
      </c>
      <c r="D739" s="82" t="n">
        <v>44634</v>
      </c>
      <c r="E739" s="82" t="n">
        <v>97</v>
      </c>
      <c r="F739" s="82" t="n">
        <v>657</v>
      </c>
      <c r="G739" s="82" t="n">
        <v>0</v>
      </c>
      <c r="H739" s="86" t="n">
        <v>3.420448445133823e+18</v>
      </c>
      <c r="I739" s="86" t="n"/>
    </row>
    <row r="740">
      <c r="C740" s="86" t="inlineStr">
        <is>
          <t>False</t>
        </is>
      </c>
      <c r="D740" s="82" t="n">
        <v>44633</v>
      </c>
      <c r="E740" s="82" t="n">
        <v>139</v>
      </c>
      <c r="F740" s="82" t="n">
        <v>658</v>
      </c>
      <c r="G740" s="82" t="n">
        <v>0</v>
      </c>
      <c r="H740" s="86" t="n">
        <v>4.455932221272893e+18</v>
      </c>
      <c r="I740" s="86" t="n"/>
    </row>
    <row r="741">
      <c r="C741" s="86" t="inlineStr">
        <is>
          <t>False</t>
        </is>
      </c>
      <c r="D741" s="82" t="n">
        <v>44632</v>
      </c>
      <c r="E741" s="82" t="n">
        <v>154</v>
      </c>
      <c r="F741" s="82" t="n">
        <v>659</v>
      </c>
      <c r="G741" s="82" t="n">
        <v>0</v>
      </c>
      <c r="H741" s="86" t="n">
        <v>2.785536885141437e+18</v>
      </c>
      <c r="I741" s="86" t="n"/>
    </row>
    <row r="742">
      <c r="C742" s="86" t="inlineStr">
        <is>
          <t>False</t>
        </is>
      </c>
      <c r="D742" s="82" t="n">
        <v>44631</v>
      </c>
      <c r="E742" s="82" t="n">
        <v>134</v>
      </c>
      <c r="F742" s="82" t="n">
        <v>660</v>
      </c>
      <c r="G742" s="82" t="n">
        <v>0</v>
      </c>
      <c r="H742" s="86" t="n">
        <v>6.698412683715803e+18</v>
      </c>
      <c r="I742" s="86" t="n"/>
    </row>
    <row r="743">
      <c r="C743" s="86" t="inlineStr">
        <is>
          <t>False</t>
        </is>
      </c>
      <c r="D743" s="82" t="n">
        <v>44630</v>
      </c>
      <c r="E743" s="82" t="n">
        <v>164</v>
      </c>
      <c r="F743" s="82" t="n">
        <v>661</v>
      </c>
      <c r="G743" s="82" t="n">
        <v>0</v>
      </c>
      <c r="H743" s="86" t="n">
        <v>5.323625806793212e+18</v>
      </c>
      <c r="I743" s="86" t="n"/>
    </row>
    <row r="744">
      <c r="C744" s="86" t="inlineStr">
        <is>
          <t>False</t>
        </is>
      </c>
      <c r="D744" s="82" t="n">
        <v>44629</v>
      </c>
      <c r="E744" s="82" t="n">
        <v>91</v>
      </c>
      <c r="F744" s="82" t="n">
        <v>662</v>
      </c>
      <c r="G744" s="82" t="n">
        <v>0</v>
      </c>
      <c r="H744" s="86" t="n">
        <v>6.813532620122798e+18</v>
      </c>
      <c r="I744" s="86" t="n"/>
    </row>
    <row r="745">
      <c r="C745" s="86" t="inlineStr">
        <is>
          <t>False</t>
        </is>
      </c>
      <c r="D745" s="82" t="n">
        <v>44628</v>
      </c>
      <c r="E745" s="82" t="n">
        <v>84</v>
      </c>
      <c r="F745" s="82" t="n">
        <v>663</v>
      </c>
      <c r="G745" s="82" t="n">
        <v>0</v>
      </c>
      <c r="H745" s="86" t="n">
        <v>1.678618343012396e+19</v>
      </c>
      <c r="I745" s="86" t="n"/>
    </row>
    <row r="746">
      <c r="C746" s="86" t="inlineStr">
        <is>
          <t>False</t>
        </is>
      </c>
      <c r="D746" s="82" t="n">
        <v>44627</v>
      </c>
      <c r="E746" s="82" t="n">
        <v>95</v>
      </c>
      <c r="F746" s="82" t="n">
        <v>664</v>
      </c>
      <c r="G746" s="82" t="n">
        <v>0</v>
      </c>
      <c r="H746" s="86" t="n">
        <v>2.302267000322161e+18</v>
      </c>
      <c r="I746" s="86" t="n"/>
    </row>
    <row r="747">
      <c r="C747" s="86" t="inlineStr">
        <is>
          <t>False</t>
        </is>
      </c>
      <c r="D747" s="82" t="n">
        <v>44626</v>
      </c>
      <c r="E747" s="82" t="n">
        <v>150</v>
      </c>
      <c r="F747" s="82" t="n">
        <v>665</v>
      </c>
      <c r="G747" s="82" t="n">
        <v>0</v>
      </c>
      <c r="H747" s="86" t="n">
        <v>1.95455950717618e+18</v>
      </c>
      <c r="I747" s="86" t="n"/>
    </row>
    <row r="748">
      <c r="C748" s="86" t="inlineStr">
        <is>
          <t>False</t>
        </is>
      </c>
      <c r="D748" s="82" t="n">
        <v>44625</v>
      </c>
      <c r="E748" s="82" t="n">
        <v>139</v>
      </c>
      <c r="F748" s="82" t="n">
        <v>666</v>
      </c>
      <c r="G748" s="82" t="n">
        <v>0</v>
      </c>
      <c r="H748" s="86" t="n">
        <v>1.748954945954939e+19</v>
      </c>
      <c r="I748" s="86" t="n"/>
    </row>
    <row r="749">
      <c r="C749" s="86" t="inlineStr">
        <is>
          <t>False</t>
        </is>
      </c>
      <c r="D749" s="82" t="n">
        <v>44624</v>
      </c>
      <c r="E749" s="82" t="n">
        <v>118</v>
      </c>
      <c r="F749" s="82" t="n">
        <v>667</v>
      </c>
      <c r="G749" s="82" t="n">
        <v>0</v>
      </c>
      <c r="H749" s="86" t="n">
        <v>1.453902913451591e+19</v>
      </c>
      <c r="I749" s="86" t="n"/>
    </row>
    <row r="750">
      <c r="C750" s="86" t="inlineStr">
        <is>
          <t>False</t>
        </is>
      </c>
      <c r="D750" s="82" t="n">
        <v>44623</v>
      </c>
      <c r="E750" s="82" t="n">
        <v>142</v>
      </c>
      <c r="F750" s="82" t="n">
        <v>668</v>
      </c>
      <c r="G750" s="82" t="n">
        <v>0</v>
      </c>
      <c r="H750" s="86" t="n">
        <v>9.95645520352655e+18</v>
      </c>
      <c r="I750" s="86" t="n"/>
    </row>
    <row r="751">
      <c r="C751" s="86" t="inlineStr">
        <is>
          <t>False</t>
        </is>
      </c>
      <c r="D751" s="82" t="n">
        <v>44622</v>
      </c>
      <c r="E751" s="82" t="n">
        <v>109</v>
      </c>
      <c r="F751" s="82" t="n">
        <v>669</v>
      </c>
      <c r="G751" s="82" t="n">
        <v>0</v>
      </c>
      <c r="H751" s="86" t="n">
        <v>1.844550514697175e+19</v>
      </c>
      <c r="I751" s="86" t="n"/>
    </row>
    <row r="752">
      <c r="C752" s="86" t="inlineStr">
        <is>
          <t>False</t>
        </is>
      </c>
      <c r="D752" s="82" t="n">
        <v>44621</v>
      </c>
      <c r="E752" s="82" t="n">
        <v>86</v>
      </c>
      <c r="F752" s="82" t="n">
        <v>670</v>
      </c>
      <c r="G752" s="82" t="n">
        <v>0</v>
      </c>
      <c r="H752" s="86" t="n">
        <v>1.291421046959052e+19</v>
      </c>
      <c r="I752" s="86" t="n"/>
    </row>
    <row r="753">
      <c r="C753" s="86" t="inlineStr">
        <is>
          <t>False</t>
        </is>
      </c>
      <c r="D753" s="82" t="n">
        <v>44620</v>
      </c>
      <c r="E753" s="82" t="n">
        <v>97</v>
      </c>
      <c r="F753" s="82" t="n">
        <v>671</v>
      </c>
      <c r="G753" s="82" t="n">
        <v>0</v>
      </c>
      <c r="H753" s="86" t="n">
        <v>4.673362079333543e+18</v>
      </c>
      <c r="I753" s="86" t="n"/>
    </row>
    <row r="754">
      <c r="C754" s="86" t="inlineStr">
        <is>
          <t>False</t>
        </is>
      </c>
      <c r="D754" s="82" t="n">
        <v>44619</v>
      </c>
      <c r="E754" s="82" t="n">
        <v>168</v>
      </c>
      <c r="F754" s="82" t="n">
        <v>672</v>
      </c>
      <c r="G754" s="82" t="n">
        <v>0</v>
      </c>
      <c r="H754" s="86" t="n">
        <v>7.258735296218868e+17</v>
      </c>
      <c r="I754" s="86" t="n"/>
    </row>
    <row r="755">
      <c r="C755" s="86" t="inlineStr">
        <is>
          <t>False</t>
        </is>
      </c>
      <c r="D755" s="82" t="n">
        <v>44618</v>
      </c>
      <c r="E755" s="82" t="n">
        <v>158</v>
      </c>
      <c r="F755" s="82" t="n">
        <v>673</v>
      </c>
      <c r="G755" s="82" t="n">
        <v>0</v>
      </c>
      <c r="H755" s="86" t="n">
        <v>5.855287805382614e+18</v>
      </c>
      <c r="I755" s="86" t="n"/>
    </row>
    <row r="756">
      <c r="C756" s="86" t="inlineStr">
        <is>
          <t>False</t>
        </is>
      </c>
      <c r="D756" s="82" t="n">
        <v>44617</v>
      </c>
      <c r="E756" s="82" t="n">
        <v>130</v>
      </c>
      <c r="F756" s="82" t="n">
        <v>674</v>
      </c>
      <c r="G756" s="82" t="n">
        <v>0</v>
      </c>
      <c r="H756" s="86" t="n">
        <v>1.800560085263353e+19</v>
      </c>
      <c r="I756" s="86" t="n"/>
    </row>
    <row r="757">
      <c r="C757" s="86" t="inlineStr">
        <is>
          <t>False</t>
        </is>
      </c>
      <c r="D757" s="82" t="n">
        <v>44616</v>
      </c>
      <c r="E757" s="82" t="n">
        <v>153</v>
      </c>
      <c r="F757" s="82" t="n">
        <v>675</v>
      </c>
      <c r="G757" s="82" t="n">
        <v>0</v>
      </c>
      <c r="H757" s="86" t="n">
        <v>8.951747209563051e+18</v>
      </c>
      <c r="I757" s="86" t="n"/>
    </row>
    <row r="758">
      <c r="C758" s="86" t="inlineStr">
        <is>
          <t>False</t>
        </is>
      </c>
      <c r="D758" s="82" t="n">
        <v>44615</v>
      </c>
      <c r="E758" s="82" t="n">
        <v>97</v>
      </c>
      <c r="F758" s="82" t="n">
        <v>676</v>
      </c>
      <c r="G758" s="82" t="n">
        <v>0</v>
      </c>
      <c r="H758" s="86" t="n">
        <v>9.153968575597764e+18</v>
      </c>
      <c r="I758" s="86" t="n"/>
    </row>
    <row r="759">
      <c r="C759" s="86" t="inlineStr">
        <is>
          <t>False</t>
        </is>
      </c>
      <c r="D759" s="82" t="n">
        <v>44614</v>
      </c>
      <c r="E759" s="82" t="n">
        <v>70</v>
      </c>
      <c r="F759" s="82" t="n">
        <v>677</v>
      </c>
      <c r="G759" s="82" t="n">
        <v>0</v>
      </c>
      <c r="H759" s="86" t="n">
        <v>1.262913698342138e+19</v>
      </c>
      <c r="I759" s="86" t="n"/>
    </row>
    <row r="760">
      <c r="C760" s="86" t="inlineStr">
        <is>
          <t>False</t>
        </is>
      </c>
      <c r="D760" s="82" t="n">
        <v>44613</v>
      </c>
      <c r="E760" s="82" t="n">
        <v>76</v>
      </c>
      <c r="F760" s="82" t="n">
        <v>678</v>
      </c>
      <c r="G760" s="82" t="n">
        <v>0</v>
      </c>
      <c r="H760" s="86" t="n">
        <v>6.607510580161564e+18</v>
      </c>
      <c r="I760" s="86" t="n"/>
    </row>
    <row r="761">
      <c r="C761" s="86" t="inlineStr">
        <is>
          <t>False</t>
        </is>
      </c>
      <c r="D761" s="82" t="n">
        <v>44612</v>
      </c>
      <c r="E761" s="82" t="n">
        <v>145</v>
      </c>
      <c r="F761" s="82" t="n">
        <v>679</v>
      </c>
      <c r="G761" s="82" t="n">
        <v>0</v>
      </c>
      <c r="H761" s="86" t="n">
        <v>9.049198032058417e+17</v>
      </c>
      <c r="I761" s="86" t="n"/>
    </row>
    <row r="762">
      <c r="C762" s="86" t="inlineStr">
        <is>
          <t>False</t>
        </is>
      </c>
      <c r="D762" s="82" t="n">
        <v>44611</v>
      </c>
      <c r="E762" s="82" t="n">
        <v>145</v>
      </c>
      <c r="F762" s="82" t="n">
        <v>680</v>
      </c>
      <c r="G762" s="82" t="n">
        <v>0</v>
      </c>
      <c r="H762" s="86" t="n">
        <v>6.479586766393241e+18</v>
      </c>
      <c r="I762" s="86" t="n"/>
    </row>
    <row r="763">
      <c r="C763" s="86" t="inlineStr">
        <is>
          <t>False</t>
        </is>
      </c>
      <c r="D763" s="82" t="n">
        <v>44610</v>
      </c>
      <c r="E763" s="82" t="n">
        <v>155</v>
      </c>
      <c r="F763" s="82" t="n">
        <v>681</v>
      </c>
      <c r="G763" s="82" t="n">
        <v>0</v>
      </c>
      <c r="H763" s="86" t="n">
        <v>1.580153588647014e+19</v>
      </c>
      <c r="I763" s="86" t="n"/>
    </row>
    <row r="764">
      <c r="C764" s="86" t="inlineStr">
        <is>
          <t>False</t>
        </is>
      </c>
      <c r="D764" s="82" t="n">
        <v>44609</v>
      </c>
      <c r="E764" s="82" t="n">
        <v>176</v>
      </c>
      <c r="F764" s="82" t="n">
        <v>682</v>
      </c>
      <c r="G764" s="82" t="n">
        <v>0</v>
      </c>
      <c r="H764" s="86" t="n">
        <v>2.593364739199082e+18</v>
      </c>
      <c r="I764" s="86" t="n"/>
    </row>
    <row r="765">
      <c r="C765" s="86" t="inlineStr">
        <is>
          <t>False</t>
        </is>
      </c>
      <c r="D765" s="82" t="n">
        <v>44608</v>
      </c>
      <c r="E765" s="82" t="n">
        <v>95</v>
      </c>
      <c r="F765" s="82" t="n">
        <v>683</v>
      </c>
      <c r="G765" s="82" t="n">
        <v>0</v>
      </c>
      <c r="H765" s="86" t="n">
        <v>1.681728332314561e+18</v>
      </c>
      <c r="I765" s="86" t="n"/>
    </row>
    <row r="766">
      <c r="C766" s="86" t="inlineStr">
        <is>
          <t>False</t>
        </is>
      </c>
      <c r="D766" s="82" t="n">
        <v>44607</v>
      </c>
      <c r="E766" s="82" t="n">
        <v>91</v>
      </c>
      <c r="F766" s="82" t="n">
        <v>684</v>
      </c>
      <c r="G766" s="82" t="n">
        <v>0</v>
      </c>
      <c r="H766" s="86" t="n">
        <v>6.607707931654625e+17</v>
      </c>
      <c r="I766" s="86" t="n"/>
    </row>
    <row r="767">
      <c r="C767" s="86" t="inlineStr">
        <is>
          <t>False</t>
        </is>
      </c>
      <c r="D767" s="82" t="n">
        <v>44606</v>
      </c>
      <c r="E767" s="82" t="n">
        <v>79</v>
      </c>
      <c r="F767" s="82" t="n">
        <v>685</v>
      </c>
      <c r="G767" s="82" t="n">
        <v>0</v>
      </c>
      <c r="H767" s="86" t="n">
        <v>1.185488719385861e+19</v>
      </c>
      <c r="I767" s="86" t="n"/>
    </row>
    <row r="768">
      <c r="C768" s="86" t="inlineStr">
        <is>
          <t>False</t>
        </is>
      </c>
      <c r="D768" s="82" t="n">
        <v>44605</v>
      </c>
      <c r="E768" s="82" t="n">
        <v>157</v>
      </c>
      <c r="F768" s="82" t="n">
        <v>686</v>
      </c>
      <c r="G768" s="82" t="n">
        <v>0</v>
      </c>
      <c r="H768" s="86" t="n">
        <v>9.132547037992217e+18</v>
      </c>
      <c r="I768" s="86" t="n"/>
    </row>
    <row r="769">
      <c r="C769" s="86" t="inlineStr">
        <is>
          <t>False</t>
        </is>
      </c>
      <c r="D769" s="82" t="n">
        <v>44604</v>
      </c>
      <c r="E769" s="82" t="n">
        <v>148</v>
      </c>
      <c r="F769" s="82" t="n">
        <v>687</v>
      </c>
      <c r="G769" s="82" t="n">
        <v>0</v>
      </c>
      <c r="H769" s="86" t="n">
        <v>1.704457274370548e+19</v>
      </c>
      <c r="I769" s="86" t="n"/>
    </row>
    <row r="770">
      <c r="C770" s="86" t="inlineStr">
        <is>
          <t>False</t>
        </is>
      </c>
      <c r="D770" s="82" t="n">
        <v>44603</v>
      </c>
      <c r="E770" s="82" t="n">
        <v>124</v>
      </c>
      <c r="F770" s="82" t="n">
        <v>688</v>
      </c>
      <c r="G770" s="82" t="n">
        <v>0</v>
      </c>
      <c r="H770" s="86" t="n">
        <v>1.72822348654526e+19</v>
      </c>
      <c r="I770" s="86" t="n"/>
    </row>
    <row r="771">
      <c r="C771" s="86" t="inlineStr">
        <is>
          <t>False</t>
        </is>
      </c>
      <c r="D771" s="82" t="n">
        <v>44602</v>
      </c>
      <c r="E771" s="82" t="n">
        <v>167</v>
      </c>
      <c r="F771" s="82" t="n">
        <v>689</v>
      </c>
      <c r="G771" s="82" t="n">
        <v>0</v>
      </c>
      <c r="H771" s="86" t="n">
        <v>9.796311899585772e+18</v>
      </c>
      <c r="I771" s="86" t="n"/>
    </row>
    <row r="772">
      <c r="C772" s="86" t="inlineStr">
        <is>
          <t>False</t>
        </is>
      </c>
      <c r="D772" s="82" t="n">
        <v>44601</v>
      </c>
      <c r="E772" s="82" t="n">
        <v>87</v>
      </c>
      <c r="F772" s="82" t="n">
        <v>690</v>
      </c>
      <c r="G772" s="82" t="n">
        <v>0</v>
      </c>
      <c r="H772" s="86" t="n">
        <v>3.081920302318635e+18</v>
      </c>
      <c r="I772" s="86" t="n"/>
    </row>
    <row r="773">
      <c r="C773" s="86" t="inlineStr">
        <is>
          <t>False</t>
        </is>
      </c>
      <c r="D773" s="82" t="n">
        <v>44600</v>
      </c>
      <c r="E773" s="82" t="n">
        <v>77</v>
      </c>
      <c r="F773" s="82" t="n">
        <v>691</v>
      </c>
      <c r="G773" s="82" t="n">
        <v>0</v>
      </c>
      <c r="H773" s="86" t="n">
        <v>9.121366140455807e+18</v>
      </c>
      <c r="I773" s="86" t="n"/>
    </row>
    <row r="774">
      <c r="C774" s="86" t="inlineStr">
        <is>
          <t>False</t>
        </is>
      </c>
      <c r="D774" s="82" t="n">
        <v>44599</v>
      </c>
      <c r="E774" s="82" t="n">
        <v>70</v>
      </c>
      <c r="F774" s="82" t="n">
        <v>692</v>
      </c>
      <c r="G774" s="82" t="n">
        <v>0</v>
      </c>
      <c r="H774" s="86" t="n">
        <v>2.218164872967342e+18</v>
      </c>
      <c r="I774" s="86" t="n"/>
    </row>
    <row r="775">
      <c r="C775" s="86" t="inlineStr">
        <is>
          <t>False</t>
        </is>
      </c>
      <c r="D775" s="82" t="n">
        <v>44598</v>
      </c>
      <c r="E775" s="82" t="n">
        <v>153</v>
      </c>
      <c r="F775" s="82" t="n">
        <v>693</v>
      </c>
      <c r="G775" s="82" t="n">
        <v>0</v>
      </c>
      <c r="H775" s="86" t="n">
        <v>1.624564535664456e+19</v>
      </c>
      <c r="I775" s="86" t="n"/>
    </row>
    <row r="776">
      <c r="C776" s="86" t="inlineStr">
        <is>
          <t>False</t>
        </is>
      </c>
      <c r="D776" s="82" t="n">
        <v>44597</v>
      </c>
      <c r="E776" s="82" t="n">
        <v>154</v>
      </c>
      <c r="F776" s="82" t="n">
        <v>694</v>
      </c>
      <c r="G776" s="82" t="n">
        <v>0</v>
      </c>
      <c r="H776" s="86" t="n">
        <v>1.449157907310492e+19</v>
      </c>
      <c r="I776" s="86" t="n"/>
    </row>
    <row r="777">
      <c r="C777" s="86" t="inlineStr">
        <is>
          <t>False</t>
        </is>
      </c>
      <c r="D777" s="82" t="n">
        <v>44596</v>
      </c>
      <c r="E777" s="82" t="n">
        <v>152</v>
      </c>
      <c r="F777" s="82" t="n">
        <v>695</v>
      </c>
      <c r="G777" s="82" t="n">
        <v>0</v>
      </c>
      <c r="H777" s="86" t="n">
        <v>3.008027688485026e+18</v>
      </c>
      <c r="I777" s="86" t="n"/>
    </row>
    <row r="778">
      <c r="C778" s="86" t="inlineStr">
        <is>
          <t>False</t>
        </is>
      </c>
      <c r="D778" s="82" t="n">
        <v>44595</v>
      </c>
      <c r="E778" s="82" t="n">
        <v>152</v>
      </c>
      <c r="F778" s="82" t="n">
        <v>696</v>
      </c>
      <c r="G778" s="82" t="n">
        <v>0</v>
      </c>
      <c r="H778" s="86" t="n">
        <v>1.381033612126843e+19</v>
      </c>
      <c r="I778" s="86" t="n"/>
    </row>
    <row r="779">
      <c r="C779" s="86" t="inlineStr">
        <is>
          <t>False</t>
        </is>
      </c>
      <c r="D779" s="82" t="n">
        <v>44594</v>
      </c>
      <c r="E779" s="82" t="n">
        <v>131</v>
      </c>
      <c r="F779" s="82" t="n">
        <v>697</v>
      </c>
      <c r="G779" s="82" t="n">
        <v>0</v>
      </c>
      <c r="H779" s="86" t="n">
        <v>1.341682684176393e+19</v>
      </c>
      <c r="I779" s="86" t="n"/>
    </row>
    <row r="780">
      <c r="C780" s="86" t="inlineStr">
        <is>
          <t>False</t>
        </is>
      </c>
      <c r="D780" s="82" t="n">
        <v>44593</v>
      </c>
      <c r="E780" s="82" t="n">
        <v>73</v>
      </c>
      <c r="F780" s="82" t="n">
        <v>698</v>
      </c>
      <c r="G780" s="82" t="n">
        <v>0</v>
      </c>
      <c r="H780" s="86" t="n">
        <v>5.445123999011293e+18</v>
      </c>
      <c r="I780" s="86" t="n"/>
    </row>
    <row r="781">
      <c r="C781" s="86" t="inlineStr">
        <is>
          <t>False</t>
        </is>
      </c>
      <c r="D781" s="82" t="n">
        <v>44592</v>
      </c>
      <c r="E781" s="82" t="n">
        <v>60</v>
      </c>
      <c r="F781" s="82" t="n">
        <v>699</v>
      </c>
      <c r="G781" s="82" t="n">
        <v>0</v>
      </c>
      <c r="H781" s="86" t="n">
        <v>5.262286375732894e+18</v>
      </c>
      <c r="I781" s="86" t="n"/>
    </row>
    <row r="782">
      <c r="C782" s="86" t="inlineStr">
        <is>
          <t>False</t>
        </is>
      </c>
      <c r="D782" s="82" t="n">
        <v>44591</v>
      </c>
      <c r="E782" s="82" t="n">
        <v>164</v>
      </c>
      <c r="F782" s="82" t="n">
        <v>700</v>
      </c>
      <c r="G782" s="82" t="n">
        <v>0</v>
      </c>
      <c r="H782" s="86" t="n">
        <v>6.487904887347419e+18</v>
      </c>
      <c r="I782" s="86" t="n"/>
    </row>
    <row r="783">
      <c r="C783" s="86" t="inlineStr">
        <is>
          <t>False</t>
        </is>
      </c>
      <c r="D783" s="82" t="n">
        <v>44590</v>
      </c>
      <c r="E783" s="82" t="n">
        <v>154</v>
      </c>
      <c r="F783" s="82" t="n">
        <v>701</v>
      </c>
      <c r="G783" s="82" t="n">
        <v>0</v>
      </c>
      <c r="H783" s="86" t="n">
        <v>1.812335722367208e+19</v>
      </c>
      <c r="I783" s="86" t="n"/>
    </row>
    <row r="784">
      <c r="C784" s="86" t="inlineStr">
        <is>
          <t>False</t>
        </is>
      </c>
      <c r="D784" s="82" t="n">
        <v>44589</v>
      </c>
      <c r="E784" s="82" t="n">
        <v>120</v>
      </c>
      <c r="F784" s="82" t="n">
        <v>702</v>
      </c>
      <c r="G784" s="82" t="n">
        <v>0</v>
      </c>
      <c r="H784" s="86" t="n">
        <v>7.382362134754183e+18</v>
      </c>
      <c r="I784" s="86" t="n"/>
    </row>
    <row r="785">
      <c r="C785" s="86" t="inlineStr">
        <is>
          <t>False</t>
        </is>
      </c>
      <c r="D785" s="82" t="n">
        <v>44588</v>
      </c>
      <c r="E785" s="82" t="n">
        <v>178</v>
      </c>
      <c r="F785" s="82" t="n">
        <v>703</v>
      </c>
      <c r="G785" s="82" t="n">
        <v>0</v>
      </c>
      <c r="H785" s="86" t="n">
        <v>1.743884935414603e+19</v>
      </c>
      <c r="I785" s="86" t="n"/>
    </row>
    <row r="786">
      <c r="C786" s="86" t="inlineStr">
        <is>
          <t>False</t>
        </is>
      </c>
      <c r="D786" s="82" t="n">
        <v>44587</v>
      </c>
      <c r="E786" s="82" t="n">
        <v>98</v>
      </c>
      <c r="F786" s="82" t="n">
        <v>704</v>
      </c>
      <c r="G786" s="82" t="n">
        <v>0</v>
      </c>
      <c r="H786" s="86" t="n">
        <v>8.962403161446414e+18</v>
      </c>
      <c r="I786" s="86" t="n"/>
    </row>
    <row r="787">
      <c r="C787" s="86" t="inlineStr">
        <is>
          <t>False</t>
        </is>
      </c>
      <c r="D787" s="82" t="n">
        <v>44586</v>
      </c>
      <c r="E787" s="82" t="n">
        <v>79</v>
      </c>
      <c r="F787" s="82" t="n">
        <v>705</v>
      </c>
      <c r="G787" s="82" t="n">
        <v>0</v>
      </c>
      <c r="H787" s="86" t="n">
        <v>5.633123119493931e+18</v>
      </c>
      <c r="I787" s="86" t="n"/>
    </row>
    <row r="788">
      <c r="C788" s="86" t="inlineStr">
        <is>
          <t>False</t>
        </is>
      </c>
      <c r="D788" s="82" t="n">
        <v>44585</v>
      </c>
      <c r="E788" s="82" t="n">
        <v>91</v>
      </c>
      <c r="F788" s="82" t="n">
        <v>706</v>
      </c>
      <c r="G788" s="82" t="n">
        <v>0</v>
      </c>
      <c r="H788" s="86" t="n">
        <v>1.306581092250268e+19</v>
      </c>
      <c r="I788" s="86" t="n"/>
    </row>
    <row r="789">
      <c r="C789" s="86" t="inlineStr">
        <is>
          <t>False</t>
        </is>
      </c>
      <c r="D789" s="82" t="n">
        <v>44584</v>
      </c>
      <c r="E789" s="82" t="n">
        <v>163</v>
      </c>
      <c r="F789" s="82" t="n">
        <v>707</v>
      </c>
      <c r="G789" s="82" t="n">
        <v>0</v>
      </c>
      <c r="H789" s="86" t="n">
        <v>3.782735065408531e+18</v>
      </c>
      <c r="I789" s="86" t="n"/>
    </row>
    <row r="790">
      <c r="C790" s="86" t="inlineStr">
        <is>
          <t>False</t>
        </is>
      </c>
      <c r="D790" s="82" t="n">
        <v>44583</v>
      </c>
      <c r="E790" s="82" t="n">
        <v>163</v>
      </c>
      <c r="F790" s="82" t="n">
        <v>708</v>
      </c>
      <c r="G790" s="82" t="n">
        <v>0</v>
      </c>
      <c r="H790" s="86" t="n">
        <v>1.255895480590284e+19</v>
      </c>
      <c r="I790" s="86" t="n"/>
    </row>
    <row r="791">
      <c r="C791" s="86" t="inlineStr">
        <is>
          <t>False</t>
        </is>
      </c>
      <c r="D791" s="82" t="n">
        <v>44582</v>
      </c>
      <c r="E791" s="82" t="n">
        <v>140</v>
      </c>
      <c r="F791" s="82" t="n">
        <v>709</v>
      </c>
      <c r="G791" s="82" t="n">
        <v>0</v>
      </c>
      <c r="H791" s="86" t="n">
        <v>9.846603083729164e+18</v>
      </c>
      <c r="I791" s="86" t="n"/>
    </row>
    <row r="792">
      <c r="C792" s="86" t="inlineStr">
        <is>
          <t>False</t>
        </is>
      </c>
      <c r="D792" s="82" t="n">
        <v>44581</v>
      </c>
      <c r="E792" s="82" t="n">
        <v>137</v>
      </c>
      <c r="F792" s="82" t="n">
        <v>710</v>
      </c>
      <c r="G792" s="82" t="n">
        <v>0</v>
      </c>
      <c r="H792" s="86" t="n">
        <v>4.104182225038479e+17</v>
      </c>
      <c r="I792" s="86" t="n"/>
    </row>
    <row r="793">
      <c r="C793" s="86" t="inlineStr">
        <is>
          <t>False</t>
        </is>
      </c>
      <c r="D793" s="82" t="n">
        <v>44580</v>
      </c>
      <c r="E793" s="82" t="n">
        <v>100</v>
      </c>
      <c r="F793" s="82" t="n">
        <v>711</v>
      </c>
      <c r="G793" s="82" t="n">
        <v>0</v>
      </c>
      <c r="H793" s="86" t="n">
        <v>1.545551962225277e+19</v>
      </c>
      <c r="I793" s="86" t="n"/>
    </row>
    <row r="794">
      <c r="C794" s="86" t="inlineStr">
        <is>
          <t>False</t>
        </is>
      </c>
      <c r="D794" s="82" t="n">
        <v>44579</v>
      </c>
      <c r="E794" s="82" t="n">
        <v>84</v>
      </c>
      <c r="F794" s="82" t="n">
        <v>712</v>
      </c>
      <c r="G794" s="82" t="n">
        <v>0</v>
      </c>
      <c r="H794" s="86" t="n">
        <v>9.065537215058753e+18</v>
      </c>
      <c r="I794" s="86" t="n"/>
    </row>
    <row r="795">
      <c r="C795" s="86" t="inlineStr">
        <is>
          <t>False</t>
        </is>
      </c>
      <c r="D795" s="82" t="n">
        <v>44578</v>
      </c>
      <c r="E795" s="82" t="n">
        <v>56</v>
      </c>
      <c r="F795" s="82" t="n">
        <v>713</v>
      </c>
      <c r="G795" s="82" t="n">
        <v>0</v>
      </c>
      <c r="H795" s="86" t="n">
        <v>1.303495577837826e+19</v>
      </c>
      <c r="I795" s="86" t="n"/>
    </row>
    <row r="796">
      <c r="C796" s="86" t="inlineStr">
        <is>
          <t>False</t>
        </is>
      </c>
      <c r="D796" s="82" t="n">
        <v>44577</v>
      </c>
      <c r="E796" s="82" t="n">
        <v>156</v>
      </c>
      <c r="F796" s="82" t="n">
        <v>714</v>
      </c>
      <c r="G796" s="82" t="n">
        <v>0</v>
      </c>
      <c r="H796" s="86" t="n">
        <v>1.577392052808955e+19</v>
      </c>
      <c r="I796" s="86" t="n"/>
    </row>
    <row r="797">
      <c r="C797" s="86" t="inlineStr">
        <is>
          <t>False</t>
        </is>
      </c>
      <c r="D797" s="82" t="n">
        <v>44576</v>
      </c>
      <c r="E797" s="82" t="n">
        <v>150</v>
      </c>
      <c r="F797" s="82" t="n">
        <v>715</v>
      </c>
      <c r="G797" s="82" t="n">
        <v>0</v>
      </c>
      <c r="H797" s="86" t="n">
        <v>2.458259116803754e+18</v>
      </c>
      <c r="I797" s="86" t="n"/>
    </row>
    <row r="798">
      <c r="C798" s="86" t="inlineStr">
        <is>
          <t>False</t>
        </is>
      </c>
      <c r="D798" s="82" t="n">
        <v>44575</v>
      </c>
      <c r="E798" s="82" t="n">
        <v>147</v>
      </c>
      <c r="F798" s="82" t="n">
        <v>716</v>
      </c>
      <c r="G798" s="82" t="n">
        <v>0</v>
      </c>
      <c r="H798" s="86" t="n">
        <v>1.51188763340202e+19</v>
      </c>
      <c r="I798" s="86" t="n"/>
    </row>
    <row r="799">
      <c r="C799" s="86" t="inlineStr">
        <is>
          <t>False</t>
        </is>
      </c>
      <c r="D799" s="82" t="n">
        <v>44574</v>
      </c>
      <c r="E799" s="82" t="n">
        <v>179</v>
      </c>
      <c r="F799" s="82" t="n">
        <v>717</v>
      </c>
      <c r="G799" s="82" t="n">
        <v>0</v>
      </c>
      <c r="H799" s="86" t="n">
        <v>7.508191770467641e+18</v>
      </c>
      <c r="I799" s="86" t="n"/>
    </row>
    <row r="800">
      <c r="C800" s="86" t="inlineStr">
        <is>
          <t>False</t>
        </is>
      </c>
      <c r="D800" s="82" t="n">
        <v>44573</v>
      </c>
      <c r="E800" s="82" t="n">
        <v>117</v>
      </c>
      <c r="F800" s="82" t="n">
        <v>718</v>
      </c>
      <c r="G800" s="82" t="n">
        <v>0</v>
      </c>
      <c r="H800" s="86" t="n">
        <v>3.539953388909772e+18</v>
      </c>
      <c r="I800" s="86" t="n"/>
    </row>
    <row r="801">
      <c r="C801" s="86" t="inlineStr">
        <is>
          <t>False</t>
        </is>
      </c>
      <c r="D801" s="82" t="n">
        <v>44572</v>
      </c>
      <c r="E801" s="82" t="n">
        <v>66</v>
      </c>
      <c r="F801" s="82" t="n">
        <v>719</v>
      </c>
      <c r="G801" s="82" t="n">
        <v>0</v>
      </c>
      <c r="H801" s="86" t="n">
        <v>4.544368641122522e+18</v>
      </c>
      <c r="I801" s="86" t="n"/>
    </row>
    <row r="802">
      <c r="C802" s="86" t="inlineStr">
        <is>
          <t>False</t>
        </is>
      </c>
      <c r="D802" s="82" t="n">
        <v>44571</v>
      </c>
      <c r="E802" s="82" t="n">
        <v>70</v>
      </c>
      <c r="F802" s="82" t="n">
        <v>720</v>
      </c>
      <c r="G802" s="82" t="n">
        <v>0</v>
      </c>
      <c r="H802" s="86" t="n">
        <v>1.247356284946516e+19</v>
      </c>
      <c r="I802" s="86" t="n"/>
    </row>
    <row r="803">
      <c r="C803" s="86" t="inlineStr">
        <is>
          <t>False</t>
        </is>
      </c>
      <c r="D803" s="82" t="n">
        <v>44570</v>
      </c>
      <c r="E803" s="82" t="n">
        <v>160</v>
      </c>
      <c r="F803" s="82" t="n">
        <v>721</v>
      </c>
      <c r="G803" s="82" t="n">
        <v>0</v>
      </c>
      <c r="H803" s="86" t="n">
        <v>9.972948654218312e+18</v>
      </c>
      <c r="I803" s="86" t="n"/>
    </row>
    <row r="804">
      <c r="C804" s="86" t="inlineStr">
        <is>
          <t>False</t>
        </is>
      </c>
      <c r="D804" s="82" t="n">
        <v>44569</v>
      </c>
      <c r="E804" s="82" t="n">
        <v>174</v>
      </c>
      <c r="F804" s="82" t="n">
        <v>722</v>
      </c>
      <c r="G804" s="82" t="n">
        <v>0</v>
      </c>
      <c r="H804" s="86" t="n">
        <v>1.842368756009115e+19</v>
      </c>
      <c r="I804" s="86" t="n"/>
    </row>
    <row r="805">
      <c r="C805" s="86" t="inlineStr">
        <is>
          <t>False</t>
        </is>
      </c>
      <c r="D805" s="82" t="n">
        <v>44568</v>
      </c>
      <c r="E805" s="82" t="n">
        <v>165</v>
      </c>
      <c r="F805" s="82" t="n">
        <v>723</v>
      </c>
      <c r="G805" s="82" t="n">
        <v>0</v>
      </c>
      <c r="H805" s="86" t="n">
        <v>7.108513202954158e+18</v>
      </c>
      <c r="I805" s="86" t="n"/>
    </row>
    <row r="806">
      <c r="C806" s="86" t="inlineStr">
        <is>
          <t>False</t>
        </is>
      </c>
      <c r="D806" s="82" t="n">
        <v>44567</v>
      </c>
      <c r="E806" s="82" t="n">
        <v>139</v>
      </c>
      <c r="F806" s="82" t="n">
        <v>724</v>
      </c>
      <c r="G806" s="82" t="n">
        <v>0</v>
      </c>
      <c r="H806" s="86" t="n">
        <v>3.500549218222513e+18</v>
      </c>
      <c r="I806" s="86" t="n"/>
    </row>
    <row r="807">
      <c r="C807" s="86" t="inlineStr">
        <is>
          <t>False</t>
        </is>
      </c>
      <c r="D807" s="82" t="n">
        <v>44566</v>
      </c>
      <c r="E807" s="82" t="n">
        <v>111</v>
      </c>
      <c r="F807" s="82" t="n">
        <v>725</v>
      </c>
      <c r="G807" s="82" t="n">
        <v>0</v>
      </c>
      <c r="H807" s="86" t="n">
        <v>9.877855758191327e+18</v>
      </c>
      <c r="I807" s="86" t="n"/>
    </row>
    <row r="808">
      <c r="C808" s="86" t="inlineStr">
        <is>
          <t>False</t>
        </is>
      </c>
      <c r="D808" s="82" t="n">
        <v>44565</v>
      </c>
      <c r="E808" s="82" t="n">
        <v>63</v>
      </c>
      <c r="F808" s="82" t="n">
        <v>726</v>
      </c>
      <c r="G808" s="82" t="n">
        <v>0</v>
      </c>
      <c r="H808" s="86" t="n">
        <v>1.130535344869632e+19</v>
      </c>
      <c r="I808" s="86" t="n"/>
    </row>
    <row r="809">
      <c r="C809" s="86" t="inlineStr">
        <is>
          <t>False</t>
        </is>
      </c>
      <c r="D809" s="82" t="n">
        <v>44564</v>
      </c>
      <c r="E809" s="82" t="n">
        <v>69</v>
      </c>
      <c r="F809" s="82" t="n">
        <v>727</v>
      </c>
      <c r="G809" s="82" t="n">
        <v>0</v>
      </c>
      <c r="H809" s="86" t="n">
        <v>1.461526492255199e+19</v>
      </c>
      <c r="I809" s="86" t="n"/>
    </row>
    <row r="810">
      <c r="C810" s="86" t="inlineStr">
        <is>
          <t>False</t>
        </is>
      </c>
      <c r="D810" s="82" t="n">
        <v>44563</v>
      </c>
      <c r="E810" s="82" t="n">
        <v>162</v>
      </c>
      <c r="F810" s="82" t="n">
        <v>728</v>
      </c>
      <c r="G810" s="82" t="n">
        <v>0</v>
      </c>
      <c r="H810" s="86" t="n">
        <v>1.826432493437385e+19</v>
      </c>
      <c r="I810" s="86" t="n"/>
    </row>
    <row r="811">
      <c r="C811" s="86" t="inlineStr">
        <is>
          <t>False</t>
        </is>
      </c>
      <c r="D811" s="82" t="n">
        <v>44562</v>
      </c>
      <c r="E811" s="82" t="n">
        <v>174</v>
      </c>
      <c r="F811" s="82" t="n">
        <v>729</v>
      </c>
      <c r="G811" s="82" t="n">
        <v>0</v>
      </c>
      <c r="H811" s="86" t="n">
        <v>4.355889244578625e+18</v>
      </c>
      <c r="I811" s="86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0.xml><?xml version="1.0" encoding="utf-8"?>
<worksheet xmlns="http://schemas.openxmlformats.org/spreadsheetml/2006/main">
  <sheetPr codeName="Sheet2">
    <tabColor rgb="FFD0D0D0"/>
    <outlinePr summaryBelow="1" summaryRight="1"/>
    <pageSetUpPr/>
  </sheetPr>
  <dimension ref="A1:Z100"/>
  <sheetViews>
    <sheetView workbookViewId="0">
      <selection activeCell="A1" sqref="A1"/>
    </sheetView>
  </sheetViews>
  <sheetFormatPr baseColWidth="8" defaultColWidth="15.7109375" defaultRowHeight="15" customHeight="1" outlineLevelRow="2"/>
  <cols>
    <col width="1.7109375" customWidth="1" style="83" min="1" max="1"/>
    <col width="8.28515625" customWidth="1" style="83" min="2" max="2"/>
    <col width="26.42578125" bestFit="1" customWidth="1" style="102" min="3" max="3"/>
    <col width="25.7109375" customWidth="1" style="102" min="4" max="4"/>
    <col width="27.7109375" customWidth="1" style="102" min="5" max="6"/>
    <col width="13" customWidth="1" style="102" min="6" max="6"/>
    <col width="27" customWidth="1" style="83" min="7" max="16384"/>
    <col width="27" customWidth="1" style="102" min="8" max="8"/>
    <col width="27" customWidth="1" style="102" min="9" max="9"/>
    <col width="27" customWidth="1" style="102" min="10" max="10"/>
    <col width="27" customWidth="1" style="102" min="11" max="11"/>
    <col width="27" customWidth="1" style="102" min="12" max="12"/>
    <col width="27" customWidth="1" style="102" min="13" max="13"/>
    <col width="27" customWidth="1" style="102" min="14" max="14"/>
  </cols>
  <sheetData>
    <row r="1" hidden="1" ht="20.1" customHeight="1" s="102">
      <c r="A1" s="103" t="n"/>
      <c r="B1" s="103" t="n"/>
      <c r="C1" s="103" t="n"/>
      <c r="D1" s="103" t="inlineStr">
        <is>
          <t>Warning</t>
        </is>
      </c>
      <c r="E1" s="103" t="n"/>
      <c r="F1" s="103" t="n"/>
      <c r="G1" s="103" t="n"/>
      <c r="H1" s="103" t="n"/>
      <c r="I1" s="103" t="n"/>
      <c r="J1" s="103" t="n"/>
      <c r="K1" s="103" t="n"/>
      <c r="L1" s="103" t="n"/>
      <c r="M1" s="103" t="n"/>
      <c r="N1" s="103" t="n"/>
      <c r="O1" s="103" t="n"/>
      <c r="P1" s="103" t="n"/>
      <c r="Q1" s="103" t="n"/>
      <c r="R1" s="103" t="n"/>
      <c r="S1" s="103" t="n"/>
      <c r="T1" s="103" t="n"/>
      <c r="U1" s="103" t="n"/>
      <c r="V1" s="103" t="n"/>
      <c r="W1" s="103" t="n"/>
      <c r="X1" s="103" t="n"/>
      <c r="Y1" s="103" t="n"/>
      <c r="Z1" s="103" t="n"/>
    </row>
    <row r="2" ht="5.1" customHeight="1" s="102">
      <c r="A2" s="103" t="n"/>
      <c r="B2" s="103" t="n"/>
      <c r="C2" s="103" t="n"/>
      <c r="D2" s="103" t="n"/>
      <c r="E2" s="103" t="n"/>
      <c r="F2" s="103" t="n"/>
      <c r="G2" s="103" t="n"/>
      <c r="H2" s="103" t="n"/>
      <c r="I2" s="103" t="n"/>
      <c r="J2" s="103" t="n"/>
      <c r="K2" s="103" t="n"/>
      <c r="L2" s="103" t="n"/>
      <c r="M2" s="103" t="n"/>
      <c r="N2" s="103" t="n"/>
    </row>
    <row r="3" ht="20.1" customHeight="1" s="102">
      <c r="A3" s="103" t="n"/>
      <c r="B3" s="78">
        <f>HYPERLINK("#" &amp; CELL("address", _xlfn.XLOOKUP(Name,#REF!,#REF!,#REF!)), "Overview →")</f>
        <v/>
      </c>
      <c r="C3" s="68" t="n"/>
      <c r="D3" s="103" t="n"/>
      <c r="E3" s="103" t="n"/>
      <c r="F3" s="103" t="n"/>
      <c r="G3" s="103" t="n"/>
      <c r="H3" s="103" t="n"/>
      <c r="I3" s="103" t="n"/>
      <c r="J3" s="103" t="n"/>
      <c r="K3" s="103" t="n"/>
      <c r="L3" s="103" t="n"/>
      <c r="M3" s="103" t="n"/>
      <c r="N3" s="103" t="n"/>
    </row>
    <row r="4" ht="5.1" customHeight="1" s="102">
      <c r="A4" s="103" t="n"/>
      <c r="B4" s="57" t="n"/>
      <c r="C4" s="103" t="n"/>
      <c r="D4" s="103" t="n"/>
      <c r="E4" s="103" t="n"/>
      <c r="F4" s="103" t="n"/>
      <c r="G4" s="103" t="n"/>
      <c r="H4" s="103" t="n"/>
      <c r="I4" s="103" t="n"/>
      <c r="J4" s="103" t="n"/>
      <c r="K4" s="103" t="n"/>
      <c r="L4" s="103" t="n"/>
      <c r="M4" s="103" t="n"/>
      <c r="N4" s="103" t="n"/>
    </row>
    <row r="5" ht="30" customHeight="1" s="102">
      <c r="A5" s="103" t="n"/>
      <c r="B5" s="103" t="e">
        <v>#VALUE!</v>
      </c>
      <c r="C5" s="103" t="inlineStr">
        <is>
          <t>boxplot</t>
        </is>
      </c>
      <c r="D5" s="103" t="n"/>
      <c r="E5" s="103" t="n"/>
      <c r="F5" s="103" t="n"/>
      <c r="G5" s="103" t="n"/>
      <c r="H5" s="103" t="n"/>
      <c r="I5" s="103" t="n"/>
      <c r="J5" s="103" t="n"/>
      <c r="K5" s="103" t="n"/>
      <c r="L5" s="103" t="n"/>
      <c r="M5" s="103" t="n"/>
      <c r="N5" s="103" t="n"/>
    </row>
    <row r="6" ht="10.35" customHeight="1" s="102">
      <c r="A6" s="103" t="n"/>
      <c r="B6" s="103" t="n"/>
      <c r="C6" s="103" t="n"/>
      <c r="D6" s="103" t="n"/>
      <c r="E6" s="103" t="n"/>
      <c r="F6" s="103" t="n"/>
      <c r="G6" s="103" t="n"/>
      <c r="H6" s="103" t="n"/>
      <c r="I6" s="103" t="n"/>
      <c r="J6" s="103" t="n"/>
      <c r="K6" s="103" t="n"/>
      <c r="L6" s="103" t="n"/>
      <c r="M6" s="103" t="n"/>
      <c r="N6" s="103" t="n"/>
    </row>
    <row r="7">
      <c r="A7" s="103" t="n"/>
      <c r="B7" s="103" t="inlineStr">
        <is>
          <t xml:space="preserve">► </t>
        </is>
      </c>
      <c r="C7" s="2" t="inlineStr">
        <is>
          <t>Data Description</t>
        </is>
      </c>
      <c r="D7" s="103" t="n"/>
      <c r="E7" s="103" t="n"/>
      <c r="F7" s="103" t="n"/>
      <c r="G7" s="103" t="n"/>
      <c r="H7" s="103" t="n"/>
      <c r="I7" s="103" t="n"/>
      <c r="J7" s="103" t="n"/>
      <c r="K7" s="103" t="n"/>
      <c r="L7" s="103" t="n"/>
      <c r="M7" s="103" t="n"/>
      <c r="N7" s="103" t="n"/>
    </row>
    <row r="8" ht="20.1" customHeight="1" s="102">
      <c r="A8" s="103" t="n"/>
      <c r="B8" s="103" t="n"/>
      <c r="C8" s="103" t="n"/>
      <c r="D8" s="103" t="n"/>
      <c r="E8" s="103" t="n"/>
      <c r="F8" s="103" t="n"/>
      <c r="G8" s="103" t="n"/>
      <c r="H8" s="103" t="n"/>
      <c r="I8" s="103" t="n"/>
      <c r="J8" s="103" t="n"/>
      <c r="K8" s="103" t="n"/>
      <c r="L8" s="103" t="n"/>
      <c r="M8" s="103" t="n"/>
      <c r="N8" s="103" t="n"/>
    </row>
    <row r="9" outlineLevel="1" ht="50.1" customHeight="1" s="102">
      <c r="A9" s="103" t="n"/>
      <c r="B9" s="103" t="n"/>
      <c r="C9" s="103" t="n"/>
      <c r="D9" s="59" t="inlineStr">
        <is>
          <t>Dataset Description</t>
        </is>
      </c>
      <c r="E9" s="60" t="n"/>
      <c r="F9" s="103" t="n"/>
      <c r="G9" s="103" t="n"/>
      <c r="H9" s="103" t="n"/>
      <c r="I9" s="103" t="n"/>
      <c r="J9" s="103" t="n"/>
      <c r="K9" s="103" t="n"/>
      <c r="L9" s="103" t="n"/>
      <c r="M9" s="103" t="n"/>
      <c r="N9" s="103" t="n"/>
    </row>
    <row r="10" outlineLevel="1" s="102">
      <c r="A10" s="103" t="n"/>
      <c r="B10" s="103" t="n"/>
      <c r="C10" s="103" t="n"/>
      <c r="D10" s="103" t="n"/>
      <c r="E10" s="103" t="n"/>
      <c r="F10" s="103" t="n"/>
      <c r="G10" s="103" t="n"/>
      <c r="H10" s="103" t="n"/>
      <c r="I10" s="103" t="n"/>
      <c r="J10" s="103" t="n"/>
      <c r="K10" s="103" t="n"/>
      <c r="L10" s="103" t="n"/>
      <c r="M10" s="103" t="n"/>
      <c r="N10" s="103" t="n"/>
    </row>
    <row r="11" outlineLevel="1" ht="15" customHeight="1" s="102">
      <c r="A11" s="103" t="n"/>
      <c r="B11" s="103" t="n"/>
      <c r="C11" s="20" t="inlineStr">
        <is>
          <t>Rows</t>
        </is>
      </c>
      <c r="D11" s="103" t="n"/>
      <c r="E11" s="104" t="n">
        <v>10</v>
      </c>
      <c r="F11" s="103" t="n"/>
      <c r="G11" s="103" t="n"/>
      <c r="H11" s="103" t="n"/>
      <c r="I11" s="103" t="n"/>
      <c r="J11" s="103" t="n"/>
      <c r="K11" s="103" t="n"/>
      <c r="L11" s="103" t="n"/>
      <c r="M11" s="103" t="n"/>
      <c r="N11" s="103" t="n"/>
    </row>
    <row r="12" outlineLevel="1" ht="15" customHeight="1" s="102">
      <c r="A12" s="103" t="n"/>
      <c r="B12" s="103" t="n"/>
      <c r="C12" s="3" t="inlineStr">
        <is>
          <t>Columns</t>
        </is>
      </c>
      <c r="D12" s="103" t="n"/>
      <c r="E12" s="104" t="n">
        <v>10</v>
      </c>
      <c r="F12" s="103" t="n"/>
      <c r="G12" s="103" t="n"/>
      <c r="H12" s="103" t="n"/>
      <c r="I12" s="103" t="n"/>
      <c r="J12" s="103" t="n"/>
      <c r="K12" s="103" t="n"/>
      <c r="L12" s="103" t="n"/>
      <c r="M12" s="103" t="n"/>
      <c r="N12" s="103" t="n"/>
    </row>
    <row r="13" outlineLevel="1" ht="15" customHeight="1" s="102">
      <c r="A13" s="103" t="n"/>
      <c r="B13" s="103" t="n"/>
      <c r="C13" s="3" t="inlineStr">
        <is>
          <t>Memory Usage</t>
        </is>
      </c>
      <c r="D13" s="103" t="n"/>
      <c r="E13" s="104" t="n">
        <v>852</v>
      </c>
      <c r="F13" s="103" t="n"/>
      <c r="G13" s="103" t="n"/>
      <c r="H13" s="103" t="n"/>
      <c r="I13" s="103" t="n"/>
      <c r="J13" s="103" t="n"/>
      <c r="K13" s="103" t="n"/>
      <c r="L13" s="103" t="n"/>
      <c r="M13" s="103" t="n"/>
      <c r="N13" s="103" t="n"/>
    </row>
    <row r="14" outlineLevel="1" ht="15" customHeight="1" s="102">
      <c r="A14" s="103" t="n"/>
      <c r="B14" s="103" t="n"/>
      <c r="C14" s="3" t="inlineStr">
        <is>
          <t>Distinct Record %</t>
        </is>
      </c>
      <c r="D14" s="103" t="n"/>
      <c r="E14" s="105" t="n">
        <v>1</v>
      </c>
      <c r="F14" s="103" t="n"/>
      <c r="G14" s="103" t="n"/>
      <c r="H14" s="103" t="n"/>
      <c r="I14" s="103" t="n"/>
      <c r="J14" s="103" t="n"/>
      <c r="K14" s="103" t="n"/>
      <c r="L14" s="103" t="n"/>
      <c r="M14" s="103" t="n"/>
      <c r="N14" s="103" t="n"/>
    </row>
    <row r="15" outlineLevel="1" ht="15" customHeight="1" s="102">
      <c r="A15" s="103" t="n"/>
      <c r="B15" s="103" t="n"/>
      <c r="C15" s="3" t="inlineStr">
        <is>
          <t>Missing Values %</t>
        </is>
      </c>
      <c r="D15" s="103" t="n"/>
      <c r="E15" s="105" t="n">
        <v>0</v>
      </c>
      <c r="F15" s="103" t="n"/>
      <c r="G15" s="103" t="n"/>
      <c r="H15" s="103" t="n"/>
      <c r="I15" s="103" t="n"/>
      <c r="J15" s="103" t="n"/>
      <c r="K15" s="103" t="n"/>
      <c r="L15" s="103" t="n"/>
      <c r="M15" s="103" t="n"/>
      <c r="N15" s="103" t="n"/>
    </row>
    <row r="16" outlineLevel="1" ht="10.35" customHeight="1" s="102">
      <c r="A16" s="103" t="n"/>
      <c r="B16" s="103" t="n"/>
      <c r="C16" s="103" t="n"/>
      <c r="D16" s="103" t="n"/>
      <c r="E16" s="103" t="n"/>
      <c r="F16" s="103" t="n"/>
      <c r="G16" s="103" t="n"/>
      <c r="H16" s="103" t="n"/>
      <c r="I16" s="103" t="n"/>
      <c r="J16" s="103" t="n"/>
      <c r="K16" s="103" t="n"/>
      <c r="L16" s="103" t="n"/>
      <c r="M16" s="103" t="n"/>
      <c r="N16" s="103" t="n"/>
    </row>
    <row r="17" outlineLevel="1" ht="35.1" customHeight="1" s="102">
      <c r="A17" s="103" t="n"/>
      <c r="B17" s="103" t="n"/>
      <c r="C17" s="20" t="inlineStr">
        <is>
          <t>Definitions</t>
        </is>
      </c>
      <c r="D17" s="31" t="inlineStr">
        <is>
          <t>Definition</t>
        </is>
      </c>
      <c r="E17" s="32" t="inlineStr">
        <is>
          <t>Definition</t>
        </is>
      </c>
      <c r="F17" s="32" t="inlineStr">
        <is>
          <t>Definition</t>
        </is>
      </c>
      <c r="G17" s="106" t="inlineStr">
        <is>
          <t>Definition</t>
        </is>
      </c>
      <c r="H17" s="106" t="inlineStr">
        <is>
          <t>Definition</t>
        </is>
      </c>
      <c r="I17" s="106" t="inlineStr">
        <is>
          <t>Definition</t>
        </is>
      </c>
      <c r="J17" s="106" t="inlineStr">
        <is>
          <t>Definition</t>
        </is>
      </c>
      <c r="K17" s="106" t="inlineStr">
        <is>
          <t>Definition</t>
        </is>
      </c>
      <c r="L17" s="106" t="inlineStr">
        <is>
          <t>Definition</t>
        </is>
      </c>
      <c r="M17" s="106" t="inlineStr">
        <is>
          <t>Definition</t>
        </is>
      </c>
      <c r="N17" s="106" t="inlineStr">
        <is>
          <t>Definition</t>
        </is>
      </c>
    </row>
    <row r="18" outlineLevel="1" ht="10.35" customHeight="1" s="102">
      <c r="A18" s="103" t="n"/>
      <c r="B18" s="103" t="n"/>
      <c r="C18" s="103" t="n"/>
      <c r="D18" s="103" t="n"/>
      <c r="E18" s="103" t="n"/>
      <c r="F18" s="103" t="n"/>
      <c r="G18" s="103" t="n"/>
      <c r="H18" s="103" t="n"/>
      <c r="I18" s="103" t="n"/>
      <c r="J18" s="103" t="n"/>
      <c r="K18" s="103" t="n"/>
      <c r="L18" s="103" t="n"/>
      <c r="M18" s="103" t="n"/>
      <c r="N18" s="103" t="n"/>
    </row>
    <row r="19" outlineLevel="1" ht="35.1" customHeight="1" s="102">
      <c r="A19" s="103" t="n"/>
      <c r="B19" s="103" t="n"/>
      <c r="C19" s="20" t="inlineStr">
        <is>
          <t>Notes</t>
        </is>
      </c>
      <c r="D19" s="33" t="inlineStr">
        <is>
          <t>Note</t>
        </is>
      </c>
      <c r="E19" s="34" t="inlineStr">
        <is>
          <t>Note</t>
        </is>
      </c>
      <c r="F19" s="35" t="inlineStr">
        <is>
          <t>Note</t>
        </is>
      </c>
      <c r="G19" s="107" t="inlineStr">
        <is>
          <t>Note</t>
        </is>
      </c>
      <c r="H19" s="107" t="inlineStr">
        <is>
          <t>Note</t>
        </is>
      </c>
      <c r="I19" s="107" t="inlineStr">
        <is>
          <t>Note</t>
        </is>
      </c>
      <c r="J19" s="107" t="inlineStr">
        <is>
          <t>Note</t>
        </is>
      </c>
      <c r="K19" s="107" t="inlineStr">
        <is>
          <t>Note</t>
        </is>
      </c>
      <c r="L19" s="107" t="inlineStr">
        <is>
          <t>Note</t>
        </is>
      </c>
      <c r="M19" s="107" t="inlineStr">
        <is>
          <t>Note</t>
        </is>
      </c>
      <c r="N19" s="107" t="inlineStr">
        <is>
          <t>Note</t>
        </is>
      </c>
    </row>
    <row r="20" outlineLevel="1" ht="10.35" customHeight="1" s="102">
      <c r="A20" s="103" t="n"/>
      <c r="B20" s="103" t="n"/>
      <c r="C20" s="103" t="n"/>
      <c r="D20" s="103" t="n"/>
      <c r="E20" s="103" t="n"/>
      <c r="F20" s="103" t="n"/>
      <c r="G20" s="103" t="n"/>
      <c r="H20" s="103" t="n"/>
      <c r="I20" s="103" t="n"/>
      <c r="J20" s="103" t="n"/>
      <c r="K20" s="103" t="n"/>
      <c r="L20" s="103" t="n"/>
      <c r="M20" s="103" t="n"/>
      <c r="N20" s="103" t="n"/>
    </row>
    <row r="21" collapsed="1" ht="30" customHeight="1" s="102">
      <c r="A21" s="103" t="n"/>
      <c r="B21" s="108" t="n"/>
      <c r="C21" s="108" t="inlineStr">
        <is>
          <t> </t>
        </is>
      </c>
      <c r="D21" s="109" t="inlineStr">
        <is>
          <t>gold</t>
        </is>
      </c>
      <c r="E21" s="109" t="inlineStr">
        <is>
          <t>silver</t>
        </is>
      </c>
      <c r="F21" s="109" t="inlineStr">
        <is>
          <t>crude</t>
        </is>
      </c>
      <c r="G21" s="82" t="inlineStr">
        <is>
          <t>slick</t>
        </is>
      </c>
      <c r="H21" s="82" t="inlineStr">
        <is>
          <t>copper</t>
        </is>
      </c>
      <c r="I21" s="82" t="inlineStr">
        <is>
          <t>iron</t>
        </is>
      </c>
      <c r="J21" s="82" t="inlineStr">
        <is>
          <t>diamond</t>
        </is>
      </c>
      <c r="K21" s="82" t="inlineStr">
        <is>
          <t>rubber</t>
        </is>
      </c>
      <c r="L21" s="82" t="inlineStr">
        <is>
          <t>lead</t>
        </is>
      </c>
      <c r="M21" s="82" t="inlineStr">
        <is>
          <t>index</t>
        </is>
      </c>
      <c r="N21" s="82" t="inlineStr">
        <is>
          <t>HasBlank</t>
        </is>
      </c>
      <c r="O21" s="82" t="inlineStr">
        <is>
          <t>Record Hash</t>
        </is>
      </c>
      <c r="P21" s="103" t="n"/>
    </row>
    <row r="22" ht="10.35" customHeight="1" s="102">
      <c r="A22" s="103" t="n"/>
      <c r="B22" s="103" t="n"/>
      <c r="C22" s="103" t="n"/>
      <c r="D22" s="103" t="n"/>
      <c r="E22" s="103" t="n"/>
      <c r="F22" s="103" t="n"/>
      <c r="G22" s="103" t="n"/>
      <c r="H22" s="103" t="n"/>
      <c r="I22" s="103" t="n"/>
      <c r="J22" s="103" t="n"/>
      <c r="K22" s="103" t="n"/>
      <c r="L22" s="103" t="n"/>
      <c r="M22" s="103" t="n"/>
      <c r="N22" s="103" t="n"/>
    </row>
    <row r="23" outlineLevel="1" s="102">
      <c r="A23" s="103" t="n"/>
      <c r="B23" s="103" t="inlineStr">
        <is>
          <t xml:space="preserve">► </t>
        </is>
      </c>
      <c r="C23" s="2" t="inlineStr">
        <is>
          <t>Composition</t>
        </is>
      </c>
      <c r="D23" s="103" t="n"/>
      <c r="E23" s="103" t="n"/>
      <c r="F23" s="103" t="n"/>
      <c r="G23" s="103" t="n"/>
      <c r="H23" s="103" t="n"/>
      <c r="I23" s="103" t="n"/>
      <c r="J23" s="103" t="n"/>
      <c r="K23" s="103" t="n"/>
      <c r="L23" s="103" t="n"/>
      <c r="M23" s="103" t="n"/>
      <c r="N23" s="103" t="n"/>
    </row>
    <row r="24" outlineLevel="1" ht="20.1" customHeight="1" s="102">
      <c r="A24" s="103" t="n"/>
      <c r="B24" s="103" t="n"/>
      <c r="C24" s="103" t="n"/>
      <c r="D24" s="103" t="n"/>
      <c r="E24" s="103" t="n"/>
      <c r="F24" s="103" t="n"/>
      <c r="G24" s="103" t="n"/>
      <c r="H24" s="103" t="n"/>
      <c r="I24" s="103" t="n"/>
      <c r="J24" s="103" t="n"/>
      <c r="K24" s="103" t="n"/>
      <c r="L24" s="103" t="n"/>
      <c r="M24" s="103" t="n"/>
      <c r="N24" s="103" t="n"/>
    </row>
    <row r="25" outlineLevel="2" ht="15" customHeight="1" s="102">
      <c r="A25" s="103" t="n"/>
      <c r="B25" s="103" t="n"/>
      <c r="C25" s="18" t="inlineStr">
        <is>
          <t>Data type</t>
        </is>
      </c>
      <c r="D25" s="82" t="inlineStr">
        <is>
          <t>int64</t>
        </is>
      </c>
      <c r="E25" s="82" t="inlineStr">
        <is>
          <t>int64</t>
        </is>
      </c>
      <c r="F25" s="82" t="inlineStr">
        <is>
          <t>int64</t>
        </is>
      </c>
      <c r="G25" s="82" t="inlineStr">
        <is>
          <t>int64</t>
        </is>
      </c>
      <c r="H25" s="82" t="inlineStr">
        <is>
          <t>int64</t>
        </is>
      </c>
      <c r="I25" s="82" t="inlineStr">
        <is>
          <t>int64</t>
        </is>
      </c>
      <c r="J25" s="82" t="inlineStr">
        <is>
          <t>int64</t>
        </is>
      </c>
      <c r="K25" s="82" t="inlineStr">
        <is>
          <t>int64</t>
        </is>
      </c>
      <c r="L25" s="82" t="inlineStr">
        <is>
          <t>int64</t>
        </is>
      </c>
      <c r="M25" s="82" t="inlineStr">
        <is>
          <t>int64</t>
        </is>
      </c>
      <c r="N25" s="103" t="n"/>
    </row>
    <row r="26" outlineLevel="2" ht="15" customHeight="1" s="102">
      <c r="A26" s="103" t="n"/>
      <c r="B26" s="103" t="n"/>
      <c r="C26" s="3" t="inlineStr">
        <is>
          <t>Distinct %</t>
        </is>
      </c>
      <c r="D26" s="105" t="n">
        <v>0.8</v>
      </c>
      <c r="E26" s="105" t="n">
        <v>1</v>
      </c>
      <c r="F26" s="105" t="n">
        <v>1</v>
      </c>
      <c r="G26" s="105" t="n">
        <v>1</v>
      </c>
      <c r="H26" s="105" t="n">
        <v>0.3</v>
      </c>
      <c r="I26" s="105" t="n">
        <v>0.7</v>
      </c>
      <c r="J26" s="105" t="n">
        <v>0.6</v>
      </c>
      <c r="K26" s="105" t="n">
        <v>0.6</v>
      </c>
      <c r="L26" s="105" t="n">
        <v>0.7</v>
      </c>
      <c r="M26" s="105" t="n">
        <v>1</v>
      </c>
      <c r="N26" s="103" t="n"/>
    </row>
    <row r="27" outlineLevel="2" ht="15" customHeight="1" s="102">
      <c r="A27" s="103" t="n"/>
      <c r="B27" s="103" t="n"/>
      <c r="C27" s="17" t="inlineStr">
        <is>
          <t>Missing %</t>
        </is>
      </c>
      <c r="D27" s="105" t="n">
        <v>0</v>
      </c>
      <c r="E27" s="105" t="n">
        <v>0</v>
      </c>
      <c r="F27" s="105" t="n">
        <v>0</v>
      </c>
      <c r="G27" s="105" t="n">
        <v>0</v>
      </c>
      <c r="H27" s="105" t="n">
        <v>0</v>
      </c>
      <c r="I27" s="105" t="n">
        <v>0</v>
      </c>
      <c r="J27" s="105" t="n">
        <v>0</v>
      </c>
      <c r="K27" s="105" t="n">
        <v>0</v>
      </c>
      <c r="L27" s="105" t="n">
        <v>0</v>
      </c>
      <c r="M27" s="105" t="n">
        <v>0</v>
      </c>
      <c r="N27" s="103" t="n"/>
    </row>
    <row r="28" outlineLevel="2" ht="15" customHeight="1" s="102">
      <c r="A28" s="103" t="n"/>
      <c r="B28" s="103" t="n"/>
      <c r="C28" s="17" t="inlineStr">
        <is>
          <t>Memory Usage %</t>
        </is>
      </c>
      <c r="D28" s="105" t="n">
        <v>0.09389671361502347</v>
      </c>
      <c r="E28" s="105" t="n">
        <v>0.09389671361502347</v>
      </c>
      <c r="F28" s="105" t="n">
        <v>0.09389671361502347</v>
      </c>
      <c r="G28" s="105" t="n">
        <v>0.09389671361502347</v>
      </c>
      <c r="H28" s="105" t="n">
        <v>0.09389671361502347</v>
      </c>
      <c r="I28" s="105" t="n">
        <v>0.09389671361502347</v>
      </c>
      <c r="J28" s="105" t="n">
        <v>0.09389671361502347</v>
      </c>
      <c r="K28" s="105" t="n">
        <v>0.09389671361502347</v>
      </c>
      <c r="L28" s="105" t="n">
        <v>0.09389671361502347</v>
      </c>
      <c r="M28" s="105" t="n">
        <v>0.1549295774647887</v>
      </c>
      <c r="N28" s="103" t="n"/>
    </row>
    <row r="29" outlineLevel="2" ht="15" customHeight="1" s="102">
      <c r="A29" s="103" t="n"/>
      <c r="B29" s="103" t="n"/>
      <c r="C29" s="17" t="inlineStr">
        <is>
          <t>Memory Usage</t>
        </is>
      </c>
      <c r="D29" s="104" t="n">
        <v>80</v>
      </c>
      <c r="E29" s="104" t="n">
        <v>80</v>
      </c>
      <c r="F29" s="104" t="n">
        <v>80</v>
      </c>
      <c r="G29" s="104" t="n">
        <v>80</v>
      </c>
      <c r="H29" s="104" t="n">
        <v>80</v>
      </c>
      <c r="I29" s="104" t="n">
        <v>80</v>
      </c>
      <c r="J29" s="104" t="n">
        <v>80</v>
      </c>
      <c r="K29" s="104" t="n">
        <v>80</v>
      </c>
      <c r="L29" s="104" t="n">
        <v>80</v>
      </c>
      <c r="M29" s="104" t="n">
        <v>132</v>
      </c>
      <c r="N29" s="103" t="n"/>
    </row>
    <row r="30" outlineLevel="2" ht="15" customHeight="1" s="102">
      <c r="A30" s="103" t="n"/>
      <c r="B30" s="103" t="n"/>
      <c r="C30" s="17" t="inlineStr">
        <is>
          <t>Distinct</t>
        </is>
      </c>
      <c r="D30" s="104" t="n">
        <v>8</v>
      </c>
      <c r="E30" s="104" t="n">
        <v>10</v>
      </c>
      <c r="F30" s="104" t="n">
        <v>10</v>
      </c>
      <c r="G30" s="104" t="n">
        <v>10</v>
      </c>
      <c r="H30" s="104" t="n">
        <v>3</v>
      </c>
      <c r="I30" s="104" t="n">
        <v>7</v>
      </c>
      <c r="J30" s="104" t="n">
        <v>6</v>
      </c>
      <c r="K30" s="104" t="n">
        <v>6</v>
      </c>
      <c r="L30" s="104" t="n">
        <v>7</v>
      </c>
      <c r="M30" s="104" t="n">
        <v>10</v>
      </c>
      <c r="N30" s="103" t="n"/>
    </row>
    <row r="31" outlineLevel="2" ht="15" customHeight="1" s="102">
      <c r="A31" s="103" t="n"/>
      <c r="B31" s="103" t="n"/>
      <c r="C31" s="18" t="inlineStr">
        <is>
          <t>Count</t>
        </is>
      </c>
      <c r="D31" s="104" t="n">
        <v>10</v>
      </c>
      <c r="E31" s="104" t="n">
        <v>10</v>
      </c>
      <c r="F31" s="104" t="n">
        <v>10</v>
      </c>
      <c r="G31" s="104" t="n">
        <v>10</v>
      </c>
      <c r="H31" s="104" t="n">
        <v>10</v>
      </c>
      <c r="I31" s="104" t="n">
        <v>10</v>
      </c>
      <c r="J31" s="104" t="n">
        <v>10</v>
      </c>
      <c r="K31" s="104" t="n">
        <v>10</v>
      </c>
      <c r="L31" s="104" t="n">
        <v>10</v>
      </c>
      <c r="M31" s="104" t="n">
        <v>10</v>
      </c>
      <c r="N31" s="103" t="n"/>
    </row>
    <row r="32" outlineLevel="2" ht="15" customHeight="1" s="102">
      <c r="A32" s="103" t="n"/>
      <c r="B32" s="103" t="n"/>
      <c r="C32" s="3" t="inlineStr">
        <is>
          <t>Missing</t>
        </is>
      </c>
      <c r="D32" s="104" t="n">
        <v>0</v>
      </c>
      <c r="E32" s="104" t="n">
        <v>0</v>
      </c>
      <c r="F32" s="104" t="n">
        <v>0</v>
      </c>
      <c r="G32" s="104" t="n">
        <v>0</v>
      </c>
      <c r="H32" s="104" t="n">
        <v>0</v>
      </c>
      <c r="I32" s="104" t="n">
        <v>0</v>
      </c>
      <c r="J32" s="104" t="n">
        <v>0</v>
      </c>
      <c r="K32" s="104" t="n">
        <v>0</v>
      </c>
      <c r="L32" s="104" t="n">
        <v>0</v>
      </c>
      <c r="M32" s="104" t="n">
        <v>0</v>
      </c>
      <c r="N32" s="103" t="n"/>
    </row>
    <row r="33" outlineLevel="2" ht="10.35" customHeight="1" s="102">
      <c r="A33" s="103" t="n"/>
      <c r="B33" s="103" t="n"/>
      <c r="C33" s="103" t="n"/>
      <c r="D33" s="103" t="n"/>
      <c r="E33" s="103" t="n"/>
      <c r="F33" s="103" t="n"/>
      <c r="G33" s="103" t="n"/>
      <c r="H33" s="103" t="n"/>
      <c r="I33" s="103" t="n"/>
      <c r="J33" s="103" t="n"/>
      <c r="K33" s="103" t="n"/>
      <c r="L33" s="103" t="n"/>
      <c r="M33" s="103" t="n"/>
      <c r="N33" s="103" t="n"/>
    </row>
    <row r="34" outlineLevel="2" ht="125.1" customHeight="1" s="102">
      <c r="A34" s="103" t="n"/>
      <c r="B34" s="103" t="n"/>
      <c r="C34" s="103" t="n"/>
      <c r="D34" s="103" t="n"/>
      <c r="E34" s="103" t="n"/>
      <c r="F34" s="103" t="n"/>
      <c r="G34" s="103" t="n"/>
      <c r="H34" s="103" t="n"/>
      <c r="I34" s="103" t="n"/>
      <c r="J34" s="103" t="n"/>
      <c r="K34" s="103" t="n"/>
      <c r="L34" s="103" t="n"/>
      <c r="M34" s="103" t="n"/>
      <c r="N34" s="103" t="n"/>
    </row>
    <row r="35" outlineLevel="2" ht="10.35" customHeight="1" s="102">
      <c r="A35" s="103" t="n"/>
      <c r="B35" s="103" t="n"/>
      <c r="C35" s="103" t="n"/>
      <c r="D35" s="103" t="n"/>
      <c r="E35" s="103" t="n"/>
      <c r="F35" s="103" t="n"/>
      <c r="G35" s="103" t="n"/>
      <c r="H35" s="103" t="n"/>
      <c r="I35" s="103" t="n"/>
      <c r="J35" s="103" t="n"/>
      <c r="K35" s="103" t="n"/>
      <c r="L35" s="103" t="n"/>
      <c r="M35" s="103" t="n"/>
      <c r="N35" s="103" t="n"/>
    </row>
    <row r="36" outlineLevel="1" collapsed="1" s="102">
      <c r="A36" s="103" t="n"/>
      <c r="B36" s="103" t="inlineStr">
        <is>
          <t xml:space="preserve">► </t>
        </is>
      </c>
      <c r="C36" s="2" t="inlineStr">
        <is>
          <t>Summary Stats</t>
        </is>
      </c>
      <c r="D36" s="103" t="n"/>
      <c r="E36" s="103" t="n"/>
      <c r="F36" s="103" t="n"/>
      <c r="G36" s="103" t="n"/>
      <c r="H36" s="103" t="n"/>
      <c r="I36" s="103" t="n"/>
      <c r="J36" s="103" t="n"/>
      <c r="K36" s="103" t="n"/>
      <c r="L36" s="103" t="n"/>
      <c r="M36" s="103" t="n"/>
      <c r="N36" s="103" t="n"/>
    </row>
    <row r="37" outlineLevel="1" ht="20.1" customHeight="1" s="102">
      <c r="A37" s="103" t="n"/>
      <c r="B37" s="103" t="n"/>
      <c r="C37" s="103" t="n"/>
      <c r="D37" s="103" t="n"/>
      <c r="E37" s="103" t="n"/>
      <c r="F37" s="103" t="n"/>
      <c r="G37" s="103" t="n"/>
      <c r="H37" s="103" t="n"/>
      <c r="I37" s="103" t="n"/>
      <c r="J37" s="103" t="n"/>
      <c r="K37" s="103" t="n"/>
      <c r="L37" s="103" t="n"/>
      <c r="M37" s="103" t="n"/>
      <c r="N37" s="103" t="n"/>
    </row>
    <row r="38" outlineLevel="2" ht="15" customHeight="1" s="102">
      <c r="A38" s="103" t="n"/>
      <c r="B38" s="103" t="n"/>
      <c r="C38" s="3" t="inlineStr">
        <is>
          <t>Mean</t>
        </is>
      </c>
      <c r="D38" s="105" t="n">
        <v>4.9</v>
      </c>
      <c r="E38" s="105" t="n">
        <v>4.5</v>
      </c>
      <c r="F38" s="105" t="n">
        <v>4.5</v>
      </c>
      <c r="G38" s="105" t="n">
        <v>8.5</v>
      </c>
      <c r="H38" s="105" t="n">
        <v>1.3</v>
      </c>
      <c r="I38" s="105" t="n">
        <v>4.4</v>
      </c>
      <c r="J38" s="105" t="n">
        <v>8.1</v>
      </c>
      <c r="K38" s="105" t="n">
        <v>9.5</v>
      </c>
      <c r="L38" s="105" t="n">
        <v>13.4</v>
      </c>
      <c r="M38" s="105" t="n">
        <v>4.5</v>
      </c>
      <c r="N38" s="103" t="n"/>
    </row>
    <row r="39" outlineLevel="2" ht="15" customHeight="1" s="102">
      <c r="A39" s="103" t="n"/>
      <c r="B39" s="103" t="n"/>
      <c r="C39" s="17" t="inlineStr">
        <is>
          <t>Median</t>
        </is>
      </c>
      <c r="D39" s="105" t="n">
        <v>5</v>
      </c>
      <c r="E39" s="105" t="n">
        <v>4.5</v>
      </c>
      <c r="F39" s="105" t="n">
        <v>4.5</v>
      </c>
      <c r="G39" s="105" t="n">
        <v>8.5</v>
      </c>
      <c r="H39" s="105" t="n">
        <v>2</v>
      </c>
      <c r="I39" s="105" t="n">
        <v>5</v>
      </c>
      <c r="J39" s="105" t="n">
        <v>8</v>
      </c>
      <c r="K39" s="105" t="n">
        <v>9.5</v>
      </c>
      <c r="L39" s="105" t="n">
        <v>15</v>
      </c>
      <c r="M39" s="105" t="n">
        <v>4.5</v>
      </c>
      <c r="N39" s="103" t="n"/>
    </row>
    <row r="40" outlineLevel="2" ht="15" customHeight="1" s="102">
      <c r="A40" s="103" t="n"/>
      <c r="B40" s="103" t="n"/>
      <c r="C40" s="17" t="inlineStr">
        <is>
          <t>Mode</t>
        </is>
      </c>
      <c r="D40" s="105" t="n">
        <v>5</v>
      </c>
      <c r="E40" s="105" t="n">
        <v>0</v>
      </c>
      <c r="F40" s="105" t="n">
        <v>0</v>
      </c>
      <c r="G40" s="105" t="n">
        <v>4</v>
      </c>
      <c r="H40" s="105" t="n">
        <v>2</v>
      </c>
      <c r="I40" s="105" t="n">
        <v>5</v>
      </c>
      <c r="J40" s="105" t="n">
        <v>6</v>
      </c>
      <c r="K40" s="105" t="n">
        <v>8</v>
      </c>
      <c r="L40" s="105" t="n">
        <v>9</v>
      </c>
      <c r="M40" s="105" t="n">
        <v>0</v>
      </c>
      <c r="N40" s="103" t="n"/>
    </row>
    <row r="41" outlineLevel="2" ht="15" customHeight="1" s="102">
      <c r="A41" s="103" t="n"/>
      <c r="B41" s="103" t="n"/>
      <c r="C41" s="3" t="inlineStr">
        <is>
          <t>Standard Deviation</t>
        </is>
      </c>
      <c r="D41" s="105" t="n">
        <v>2.424412872795757</v>
      </c>
      <c r="E41" s="105" t="n">
        <v>3.027650354097492</v>
      </c>
      <c r="F41" s="105" t="n">
        <v>3.027650354097492</v>
      </c>
      <c r="G41" s="105" t="n">
        <v>3.027650354097492</v>
      </c>
      <c r="H41" s="105" t="n">
        <v>0.9486832980505138</v>
      </c>
      <c r="I41" s="105" t="n">
        <v>2.221110833194357</v>
      </c>
      <c r="J41" s="105" t="n">
        <v>2.330951164939612</v>
      </c>
      <c r="K41" s="105" t="n">
        <v>1.90029237516523</v>
      </c>
      <c r="L41" s="105" t="n">
        <v>3.747591819348052</v>
      </c>
      <c r="M41" s="105" t="n">
        <v>3.027650354097492</v>
      </c>
      <c r="N41" s="103" t="n"/>
    </row>
    <row r="42" outlineLevel="2" ht="15" customHeight="1" s="102">
      <c r="A42" s="103" t="n"/>
      <c r="B42" s="103" t="n"/>
      <c r="C42" s="19" t="inlineStr">
        <is>
          <t>Variance</t>
        </is>
      </c>
      <c r="D42" s="105" t="n">
        <v>5.877777777777776</v>
      </c>
      <c r="E42" s="105" t="n">
        <v>9.166666666666668</v>
      </c>
      <c r="F42" s="105" t="n">
        <v>9.166666666666668</v>
      </c>
      <c r="G42" s="105" t="n">
        <v>9.166666666666668</v>
      </c>
      <c r="H42" s="105" t="n">
        <v>0.8999999999999999</v>
      </c>
      <c r="I42" s="105" t="n">
        <v>4.933333333333333</v>
      </c>
      <c r="J42" s="105" t="n">
        <v>5.433333333333334</v>
      </c>
      <c r="K42" s="105" t="n">
        <v>3.611111111111112</v>
      </c>
      <c r="L42" s="105" t="n">
        <v>14.04444444444445</v>
      </c>
      <c r="M42" s="105" t="n">
        <v>9.166666666666668</v>
      </c>
      <c r="N42" s="103" t="n"/>
    </row>
    <row r="43" outlineLevel="2" ht="10.35" customHeight="1" s="102">
      <c r="A43" s="103" t="n"/>
      <c r="B43" s="103" t="n"/>
      <c r="C43" s="103" t="n"/>
      <c r="D43" s="103" t="n"/>
      <c r="E43" s="103" t="n"/>
      <c r="F43" s="103" t="n"/>
      <c r="G43" s="103" t="n"/>
      <c r="H43" s="103" t="n"/>
      <c r="I43" s="103" t="n"/>
      <c r="J43" s="103" t="n"/>
      <c r="K43" s="103" t="n"/>
      <c r="L43" s="103" t="n"/>
      <c r="M43" s="103" t="n"/>
      <c r="N43" s="103" t="n"/>
    </row>
    <row r="44" outlineLevel="2" ht="150" customHeight="1" s="102">
      <c r="A44" s="103" t="n"/>
      <c r="B44" s="103" t="n"/>
      <c r="C44" s="103" t="n"/>
      <c r="D44" s="103" t="n"/>
      <c r="E44" s="103" t="n"/>
      <c r="F44" s="103" t="n"/>
      <c r="G44" s="103" t="n"/>
      <c r="H44" s="103" t="n"/>
      <c r="I44" s="103" t="n"/>
      <c r="J44" s="103" t="n"/>
      <c r="K44" s="103" t="n"/>
      <c r="L44" s="103" t="n"/>
      <c r="M44" s="103" t="n"/>
      <c r="N44" s="103" t="n"/>
    </row>
    <row r="45" outlineLevel="2" ht="10.35" customHeight="1" s="102">
      <c r="A45" s="103" t="n"/>
      <c r="B45" s="103" t="n"/>
      <c r="C45" s="103" t="n"/>
      <c r="D45" s="103" t="n"/>
      <c r="E45" s="103" t="n"/>
      <c r="F45" s="103" t="n"/>
      <c r="G45" s="103" t="n"/>
      <c r="H45" s="103" t="n"/>
      <c r="I45" s="103" t="n"/>
      <c r="J45" s="103" t="n"/>
      <c r="K45" s="103" t="n"/>
      <c r="L45" s="103" t="n"/>
      <c r="M45" s="103" t="n"/>
      <c r="N45" s="103" t="n"/>
    </row>
    <row r="46" outlineLevel="1" collapsed="1" s="102">
      <c r="A46" s="103" t="n"/>
      <c r="B46" s="103" t="inlineStr">
        <is>
          <t xml:space="preserve">► </t>
        </is>
      </c>
      <c r="C46" s="2" t="inlineStr">
        <is>
          <t>Percentiles</t>
        </is>
      </c>
      <c r="D46" s="103" t="n"/>
      <c r="E46" s="103" t="n"/>
      <c r="F46" s="103" t="n"/>
      <c r="G46" s="103" t="n"/>
      <c r="H46" s="103" t="n"/>
      <c r="I46" s="103" t="n"/>
      <c r="J46" s="103" t="n"/>
      <c r="K46" s="103" t="n"/>
      <c r="L46" s="103" t="n"/>
      <c r="M46" s="103" t="n"/>
      <c r="N46" s="103" t="n"/>
    </row>
    <row r="47" outlineLevel="1" ht="20.1" customHeight="1" s="102">
      <c r="A47" s="103" t="n"/>
      <c r="B47" s="103" t="n"/>
      <c r="C47" s="103" t="n"/>
      <c r="D47" s="103" t="n"/>
      <c r="E47" s="103" t="n"/>
      <c r="F47" s="103" t="n"/>
      <c r="G47" s="103" t="n"/>
      <c r="H47" s="103" t="n"/>
      <c r="I47" s="103" t="n"/>
      <c r="J47" s="103" t="n"/>
      <c r="K47" s="103" t="n"/>
      <c r="L47" s="103" t="n"/>
      <c r="M47" s="103" t="n"/>
      <c r="N47" s="103" t="n"/>
    </row>
    <row r="48" outlineLevel="2" ht="15" customHeight="1" s="102">
      <c r="A48" s="103" t="n"/>
      <c r="B48" s="103" t="n"/>
      <c r="C48" s="3" t="inlineStr">
        <is>
          <t>Min</t>
        </is>
      </c>
      <c r="D48" s="105" t="n">
        <v>1</v>
      </c>
      <c r="E48" s="105" t="n">
        <v>0</v>
      </c>
      <c r="F48" s="105" t="n">
        <v>0</v>
      </c>
      <c r="G48" s="105" t="n">
        <v>4</v>
      </c>
      <c r="H48" s="105" t="n">
        <v>0</v>
      </c>
      <c r="I48" s="105" t="n">
        <v>0</v>
      </c>
      <c r="J48" s="105" t="n">
        <v>5</v>
      </c>
      <c r="K48" s="105" t="n">
        <v>6</v>
      </c>
      <c r="L48" s="105" t="n">
        <v>8</v>
      </c>
      <c r="M48" s="105" t="n">
        <v>0</v>
      </c>
      <c r="N48" s="103" t="n"/>
    </row>
    <row r="49" outlineLevel="2" ht="15" customHeight="1" s="102">
      <c r="A49" s="103" t="n"/>
      <c r="B49" s="103" t="n"/>
      <c r="C49" s="17" t="n">
        <v>0.05</v>
      </c>
      <c r="D49" s="105" t="n">
        <v>1.45</v>
      </c>
      <c r="E49" s="105" t="n">
        <v>0.45</v>
      </c>
      <c r="F49" s="105" t="n">
        <v>0.45</v>
      </c>
      <c r="G49" s="105" t="n">
        <v>4.45</v>
      </c>
      <c r="H49" s="105" t="n">
        <v>0</v>
      </c>
      <c r="I49" s="105" t="n">
        <v>0.9</v>
      </c>
      <c r="J49" s="105" t="n">
        <v>5.45</v>
      </c>
      <c r="K49" s="105" t="n">
        <v>6.9</v>
      </c>
      <c r="L49" s="105" t="n">
        <v>8.449999999999999</v>
      </c>
      <c r="M49" s="105" t="n">
        <v>0.45</v>
      </c>
      <c r="N49" s="103" t="n"/>
    </row>
    <row r="50" outlineLevel="2" ht="15" customHeight="1" s="102">
      <c r="A50" s="103" t="n"/>
      <c r="B50" s="103" t="n"/>
      <c r="C50" s="18" t="n">
        <v>0.25</v>
      </c>
      <c r="D50" s="105" t="n">
        <v>3.25</v>
      </c>
      <c r="E50" s="105" t="n">
        <v>2.25</v>
      </c>
      <c r="F50" s="105" t="n">
        <v>2.25</v>
      </c>
      <c r="G50" s="105" t="n">
        <v>6.25</v>
      </c>
      <c r="H50" s="105" t="n">
        <v>0.25</v>
      </c>
      <c r="I50" s="105" t="n">
        <v>3.25</v>
      </c>
      <c r="J50" s="105" t="n">
        <v>6</v>
      </c>
      <c r="K50" s="105" t="n">
        <v>8.25</v>
      </c>
      <c r="L50" s="105" t="n">
        <v>9.5</v>
      </c>
      <c r="M50" s="105" t="n">
        <v>2.25</v>
      </c>
      <c r="N50" s="103" t="n"/>
    </row>
    <row r="51" outlineLevel="2" ht="15" customHeight="1" s="102">
      <c r="A51" s="103" t="n"/>
      <c r="B51" s="103" t="n"/>
      <c r="C51" s="3" t="n">
        <v>0.5</v>
      </c>
      <c r="D51" s="105" t="n">
        <v>5</v>
      </c>
      <c r="E51" s="105" t="n">
        <v>4.5</v>
      </c>
      <c r="F51" s="105" t="n">
        <v>4.5</v>
      </c>
      <c r="G51" s="105" t="n">
        <v>8.5</v>
      </c>
      <c r="H51" s="105" t="n">
        <v>2</v>
      </c>
      <c r="I51" s="105" t="n">
        <v>5</v>
      </c>
      <c r="J51" s="105" t="n">
        <v>8</v>
      </c>
      <c r="K51" s="105" t="n">
        <v>9.5</v>
      </c>
      <c r="L51" s="105" t="n">
        <v>15</v>
      </c>
      <c r="M51" s="105" t="n">
        <v>4.5</v>
      </c>
      <c r="N51" s="103" t="n"/>
    </row>
    <row r="52" outlineLevel="2" ht="15" customHeight="1" s="102">
      <c r="A52" s="103" t="n"/>
      <c r="B52" s="103" t="n"/>
      <c r="C52" s="17" t="n">
        <v>0.75</v>
      </c>
      <c r="D52" s="105" t="n">
        <v>6.75</v>
      </c>
      <c r="E52" s="105" t="n">
        <v>6.75</v>
      </c>
      <c r="F52" s="105" t="n">
        <v>6.75</v>
      </c>
      <c r="G52" s="105" t="n">
        <v>10.75</v>
      </c>
      <c r="H52" s="105" t="n">
        <v>2</v>
      </c>
      <c r="I52" s="105" t="n">
        <v>5.75</v>
      </c>
      <c r="J52" s="105" t="n">
        <v>10</v>
      </c>
      <c r="K52" s="105" t="n">
        <v>10.75</v>
      </c>
      <c r="L52" s="105" t="n">
        <v>16</v>
      </c>
      <c r="M52" s="105" t="n">
        <v>6.75</v>
      </c>
      <c r="N52" s="103" t="n"/>
    </row>
    <row r="53" outlineLevel="2" ht="15" customHeight="1" s="102">
      <c r="A53" s="103" t="n"/>
      <c r="B53" s="103" t="n"/>
      <c r="C53" s="17" t="n">
        <v>0.95</v>
      </c>
      <c r="D53" s="105" t="n">
        <v>8</v>
      </c>
      <c r="E53" s="105" t="n">
        <v>8.549999999999999</v>
      </c>
      <c r="F53" s="105" t="n">
        <v>8.549999999999999</v>
      </c>
      <c r="G53" s="105" t="n">
        <v>12.55</v>
      </c>
      <c r="H53" s="105" t="n">
        <v>2</v>
      </c>
      <c r="I53" s="105" t="n">
        <v>7</v>
      </c>
      <c r="J53" s="105" t="n">
        <v>11</v>
      </c>
      <c r="K53" s="105" t="n">
        <v>12</v>
      </c>
      <c r="L53" s="105" t="n">
        <v>17.55</v>
      </c>
      <c r="M53" s="105" t="n">
        <v>8.549999999999999</v>
      </c>
      <c r="N53" s="103" t="n"/>
    </row>
    <row r="54" outlineLevel="2" ht="15" customHeight="1" s="102">
      <c r="A54" s="103" t="n"/>
      <c r="B54" s="103" t="n"/>
      <c r="C54" s="3" t="inlineStr">
        <is>
          <t>Max</t>
        </is>
      </c>
      <c r="D54" s="105" t="n">
        <v>8</v>
      </c>
      <c r="E54" s="105" t="n">
        <v>9</v>
      </c>
      <c r="F54" s="105" t="n">
        <v>9</v>
      </c>
      <c r="G54" s="105" t="n">
        <v>13</v>
      </c>
      <c r="H54" s="105" t="n">
        <v>2</v>
      </c>
      <c r="I54" s="105" t="n">
        <v>7</v>
      </c>
      <c r="J54" s="105" t="n">
        <v>11</v>
      </c>
      <c r="K54" s="105" t="n">
        <v>12</v>
      </c>
      <c r="L54" s="105" t="n">
        <v>18</v>
      </c>
      <c r="M54" s="105" t="n">
        <v>9</v>
      </c>
      <c r="N54" s="103" t="n"/>
    </row>
    <row r="55" outlineLevel="2" ht="15" customHeight="1" s="102">
      <c r="A55" s="103" t="n"/>
      <c r="B55" s="103" t="n"/>
      <c r="C55" s="17" t="inlineStr">
        <is>
          <t>Range</t>
        </is>
      </c>
      <c r="D55" s="105" t="n">
        <v>7</v>
      </c>
      <c r="E55" s="105" t="n">
        <v>9</v>
      </c>
      <c r="F55" s="105" t="n">
        <v>9</v>
      </c>
      <c r="G55" s="105" t="n">
        <v>9</v>
      </c>
      <c r="H55" s="105" t="n">
        <v>2</v>
      </c>
      <c r="I55" s="105" t="n">
        <v>7</v>
      </c>
      <c r="J55" s="105" t="n">
        <v>6</v>
      </c>
      <c r="K55" s="105" t="n">
        <v>6</v>
      </c>
      <c r="L55" s="105" t="n">
        <v>10</v>
      </c>
      <c r="M55" s="105" t="n">
        <v>9</v>
      </c>
      <c r="N55" s="103" t="n"/>
    </row>
    <row r="56" outlineLevel="2" ht="15" customHeight="1" s="102">
      <c r="A56" s="103" t="n"/>
      <c r="B56" s="103" t="n"/>
      <c r="C56" s="3" t="inlineStr">
        <is>
          <t>IQR</t>
        </is>
      </c>
      <c r="D56" s="105" t="n">
        <v>3.5</v>
      </c>
      <c r="E56" s="105" t="n">
        <v>4.5</v>
      </c>
      <c r="F56" s="105" t="n">
        <v>4.5</v>
      </c>
      <c r="G56" s="105" t="n">
        <v>4.5</v>
      </c>
      <c r="H56" s="105" t="n">
        <v>1.75</v>
      </c>
      <c r="I56" s="105" t="n">
        <v>2.5</v>
      </c>
      <c r="J56" s="105" t="n">
        <v>4</v>
      </c>
      <c r="K56" s="105" t="n">
        <v>2.5</v>
      </c>
      <c r="L56" s="105" t="n">
        <v>6.5</v>
      </c>
      <c r="M56" s="105" t="n">
        <v>4.5</v>
      </c>
      <c r="N56" s="103" t="n"/>
    </row>
    <row r="57" outlineLevel="2" ht="10.35" customHeight="1" s="102">
      <c r="A57" s="103" t="n"/>
      <c r="B57" s="103" t="n"/>
      <c r="C57" s="103" t="n"/>
      <c r="D57" s="103" t="n"/>
      <c r="E57" s="103" t="n"/>
      <c r="F57" s="103" t="n"/>
      <c r="G57" s="103" t="n"/>
      <c r="H57" s="103" t="n"/>
      <c r="I57" s="103" t="n"/>
      <c r="J57" s="103" t="n"/>
      <c r="K57" s="103" t="n"/>
      <c r="L57" s="103" t="n"/>
      <c r="M57" s="103" t="n"/>
      <c r="N57" s="103" t="n"/>
    </row>
    <row r="58" outlineLevel="1" collapsed="1" s="102">
      <c r="A58" s="103" t="n"/>
      <c r="B58" s="103" t="inlineStr">
        <is>
          <t xml:space="preserve">► </t>
        </is>
      </c>
      <c r="C58" s="2" t="inlineStr">
        <is>
          <t>Field Lists</t>
        </is>
      </c>
      <c r="D58" s="103" t="n"/>
      <c r="E58" s="103" t="n"/>
      <c r="F58" s="103" t="n"/>
      <c r="G58" s="103" t="n"/>
      <c r="H58" s="103" t="n"/>
      <c r="I58" s="103" t="n"/>
      <c r="J58" s="103" t="n"/>
      <c r="K58" s="103" t="n"/>
      <c r="L58" s="103" t="n"/>
      <c r="M58" s="103" t="n"/>
      <c r="N58" s="103" t="n"/>
    </row>
    <row r="59" outlineLevel="1" ht="20.1" customHeight="1" s="102">
      <c r="A59" s="103" t="n"/>
      <c r="B59" s="103" t="n"/>
      <c r="C59" s="103" t="n"/>
      <c r="D59" s="103" t="n"/>
      <c r="E59" s="103" t="n"/>
      <c r="F59" s="103" t="n"/>
      <c r="G59" s="103" t="n"/>
      <c r="H59" s="103" t="n"/>
      <c r="I59" s="103" t="n"/>
      <c r="J59" s="103" t="n"/>
      <c r="K59" s="103" t="n"/>
      <c r="L59" s="103" t="n"/>
      <c r="M59" s="103" t="n"/>
      <c r="N59" s="103" t="n"/>
    </row>
    <row r="60" outlineLevel="2" ht="15" customHeight="1" s="102">
      <c r="A60" s="103" t="n"/>
      <c r="B60" s="103" t="n"/>
      <c r="C60" s="3" t="inlineStr">
        <is>
          <t>FieldList1</t>
        </is>
      </c>
      <c r="D60" s="27" t="b">
        <v>0</v>
      </c>
      <c r="E60" s="27" t="b">
        <v>0</v>
      </c>
      <c r="F60" s="27" t="b">
        <v>0</v>
      </c>
      <c r="G60" s="110" t="b">
        <v>0</v>
      </c>
      <c r="H60" s="110" t="b">
        <v>0</v>
      </c>
      <c r="I60" s="110" t="b">
        <v>0</v>
      </c>
      <c r="J60" s="110" t="b">
        <v>0</v>
      </c>
      <c r="K60" s="110" t="b">
        <v>0</v>
      </c>
      <c r="L60" s="110" t="b">
        <v>0</v>
      </c>
      <c r="M60" s="110" t="b">
        <v>0</v>
      </c>
      <c r="N60" s="110" t="b">
        <v>0</v>
      </c>
    </row>
    <row r="61" outlineLevel="2" ht="15" customHeight="1" s="102">
      <c r="A61" s="103" t="n"/>
      <c r="B61" s="103" t="n"/>
      <c r="C61" s="17" t="inlineStr">
        <is>
          <t>FieldList2</t>
        </is>
      </c>
      <c r="D61" s="27" t="b">
        <v>0</v>
      </c>
      <c r="E61" s="27" t="b">
        <v>0</v>
      </c>
      <c r="F61" s="27" t="b">
        <v>0</v>
      </c>
      <c r="G61" s="110" t="b">
        <v>0</v>
      </c>
      <c r="H61" s="110" t="b">
        <v>0</v>
      </c>
      <c r="I61" s="110" t="b">
        <v>0</v>
      </c>
      <c r="J61" s="110" t="b">
        <v>0</v>
      </c>
      <c r="K61" s="110" t="b">
        <v>0</v>
      </c>
      <c r="L61" s="110" t="b">
        <v>0</v>
      </c>
      <c r="M61" s="110" t="b">
        <v>0</v>
      </c>
      <c r="N61" s="110" t="b">
        <v>0</v>
      </c>
    </row>
    <row r="62" outlineLevel="2" ht="15" customHeight="1" s="102">
      <c r="A62" s="103" t="n"/>
      <c r="B62" s="103" t="n"/>
      <c r="C62" s="17" t="inlineStr">
        <is>
          <t>FieldList3</t>
        </is>
      </c>
      <c r="D62" s="27" t="b">
        <v>0</v>
      </c>
      <c r="E62" s="27" t="b">
        <v>0</v>
      </c>
      <c r="F62" s="27" t="b">
        <v>0</v>
      </c>
      <c r="G62" s="110" t="b">
        <v>0</v>
      </c>
      <c r="H62" s="110" t="b">
        <v>0</v>
      </c>
      <c r="I62" s="110" t="b">
        <v>0</v>
      </c>
      <c r="J62" s="110" t="b">
        <v>0</v>
      </c>
      <c r="K62" s="110" t="b">
        <v>0</v>
      </c>
      <c r="L62" s="110" t="b">
        <v>0</v>
      </c>
      <c r="M62" s="110" t="b">
        <v>0</v>
      </c>
      <c r="N62" s="110" t="b">
        <v>0</v>
      </c>
    </row>
    <row r="63" outlineLevel="2" ht="15" customHeight="1" s="102">
      <c r="A63" s="103" t="n"/>
      <c r="B63" s="103" t="n"/>
      <c r="C63" s="17" t="inlineStr">
        <is>
          <t>FieldList4</t>
        </is>
      </c>
      <c r="D63" s="27" t="b">
        <v>0</v>
      </c>
      <c r="E63" s="27" t="b">
        <v>0</v>
      </c>
      <c r="F63" s="27" t="b">
        <v>0</v>
      </c>
      <c r="G63" s="110" t="b">
        <v>0</v>
      </c>
      <c r="H63" s="110" t="b">
        <v>0</v>
      </c>
      <c r="I63" s="110" t="b">
        <v>0</v>
      </c>
      <c r="J63" s="110" t="b">
        <v>0</v>
      </c>
      <c r="K63" s="110" t="b">
        <v>0</v>
      </c>
      <c r="L63" s="110" t="b">
        <v>0</v>
      </c>
      <c r="M63" s="110" t="b">
        <v>0</v>
      </c>
      <c r="N63" s="110" t="b">
        <v>0</v>
      </c>
    </row>
    <row r="64" outlineLevel="2" ht="15" customHeight="1" s="102">
      <c r="A64" s="103" t="n"/>
      <c r="B64" s="103" t="n"/>
      <c r="C64" s="3" t="inlineStr">
        <is>
          <t>FieldList5</t>
        </is>
      </c>
      <c r="D64" s="27" t="b">
        <v>0</v>
      </c>
      <c r="E64" s="27" t="b">
        <v>0</v>
      </c>
      <c r="F64" s="27" t="b">
        <v>0</v>
      </c>
      <c r="G64" s="110" t="b">
        <v>0</v>
      </c>
      <c r="H64" s="110" t="b">
        <v>0</v>
      </c>
      <c r="I64" s="110" t="b">
        <v>0</v>
      </c>
      <c r="J64" s="110" t="b">
        <v>0</v>
      </c>
      <c r="K64" s="110" t="b">
        <v>0</v>
      </c>
      <c r="L64" s="110" t="b">
        <v>0</v>
      </c>
      <c r="M64" s="110" t="b">
        <v>0</v>
      </c>
      <c r="N64" s="110" t="b">
        <v>0</v>
      </c>
    </row>
    <row r="65" outlineLevel="2" ht="15" customHeight="1" s="102">
      <c r="A65" s="103" t="n"/>
      <c r="B65" s="103" t="n"/>
      <c r="C65" s="17" t="inlineStr">
        <is>
          <t>FieldList6</t>
        </is>
      </c>
      <c r="D65" s="27" t="b">
        <v>0</v>
      </c>
      <c r="E65" s="27" t="b">
        <v>0</v>
      </c>
      <c r="F65" s="27" t="b">
        <v>0</v>
      </c>
      <c r="G65" s="110" t="b">
        <v>0</v>
      </c>
      <c r="H65" s="110" t="b">
        <v>0</v>
      </c>
      <c r="I65" s="110" t="b">
        <v>0</v>
      </c>
      <c r="J65" s="110" t="b">
        <v>0</v>
      </c>
      <c r="K65" s="110" t="b">
        <v>0</v>
      </c>
      <c r="L65" s="110" t="b">
        <v>0</v>
      </c>
      <c r="M65" s="110" t="b">
        <v>0</v>
      </c>
      <c r="N65" s="110" t="b">
        <v>0</v>
      </c>
    </row>
    <row r="66" outlineLevel="2" ht="15" customHeight="1" s="102">
      <c r="A66" s="103" t="n"/>
      <c r="B66" s="103" t="n"/>
      <c r="C66" s="17" t="inlineStr">
        <is>
          <t>FIeldList7</t>
        </is>
      </c>
      <c r="D66" s="27" t="b">
        <v>0</v>
      </c>
      <c r="E66" s="27" t="b">
        <v>0</v>
      </c>
      <c r="F66" s="27" t="b">
        <v>0</v>
      </c>
      <c r="G66" s="110" t="b">
        <v>0</v>
      </c>
      <c r="H66" s="110" t="b">
        <v>0</v>
      </c>
      <c r="I66" s="110" t="b">
        <v>0</v>
      </c>
      <c r="J66" s="110" t="b">
        <v>0</v>
      </c>
      <c r="K66" s="110" t="b">
        <v>0</v>
      </c>
      <c r="L66" s="110" t="b">
        <v>0</v>
      </c>
      <c r="M66" s="110" t="b">
        <v>0</v>
      </c>
      <c r="N66" s="110" t="b">
        <v>0</v>
      </c>
    </row>
    <row r="67" outlineLevel="2" ht="15" customHeight="1" s="102">
      <c r="A67" s="103" t="n"/>
      <c r="B67" s="103" t="n"/>
      <c r="C67" s="3" t="inlineStr">
        <is>
          <t>FIeldList8</t>
        </is>
      </c>
      <c r="D67" s="27" t="b">
        <v>0</v>
      </c>
      <c r="E67" s="27" t="b">
        <v>0</v>
      </c>
      <c r="F67" s="27" t="b">
        <v>0</v>
      </c>
      <c r="G67" s="110" t="b">
        <v>0</v>
      </c>
      <c r="H67" s="110" t="b">
        <v>0</v>
      </c>
      <c r="I67" s="110" t="b">
        <v>0</v>
      </c>
      <c r="J67" s="110" t="b">
        <v>0</v>
      </c>
      <c r="K67" s="110" t="b">
        <v>0</v>
      </c>
      <c r="L67" s="110" t="b">
        <v>0</v>
      </c>
      <c r="M67" s="110" t="b">
        <v>0</v>
      </c>
      <c r="N67" s="110" t="b">
        <v>0</v>
      </c>
    </row>
    <row r="68" outlineLevel="2" ht="10.35" customHeight="1" s="102">
      <c r="A68" s="103" t="n"/>
      <c r="B68" s="103" t="n"/>
      <c r="C68" s="103" t="n"/>
      <c r="D68" s="103" t="n"/>
      <c r="E68" s="103" t="n"/>
      <c r="F68" s="103" t="n"/>
      <c r="G68" s="103" t="n"/>
      <c r="H68" s="103" t="n"/>
      <c r="I68" s="103" t="n"/>
      <c r="J68" s="103" t="n"/>
      <c r="K68" s="103" t="n"/>
      <c r="L68" s="103" t="n"/>
      <c r="M68" s="103" t="n"/>
      <c r="N68" s="103" t="n"/>
    </row>
    <row r="69" outlineLevel="1" collapsed="1" s="102">
      <c r="A69" s="103" t="n"/>
      <c r="B69" s="103" t="inlineStr">
        <is>
          <t xml:space="preserve">► </t>
        </is>
      </c>
      <c r="C69" s="2" t="inlineStr">
        <is>
          <t>Compiled Lists</t>
        </is>
      </c>
      <c r="D69" s="103" t="n"/>
      <c r="E69" s="103" t="n"/>
      <c r="F69" s="103" t="n"/>
      <c r="G69" s="103" t="n"/>
      <c r="H69" s="103" t="n"/>
      <c r="I69" s="103" t="n"/>
      <c r="J69" s="103" t="n"/>
      <c r="K69" s="103" t="n"/>
      <c r="L69" s="103" t="n"/>
      <c r="M69" s="103" t="n"/>
      <c r="N69" s="103" t="n"/>
    </row>
    <row r="70" outlineLevel="1" ht="20.1" customHeight="1" s="102">
      <c r="A70" s="103" t="n"/>
      <c r="B70" s="103" t="n"/>
      <c r="C70" s="103" t="n"/>
      <c r="D70" s="103" t="n"/>
      <c r="E70" s="103" t="n"/>
      <c r="F70" s="103" t="n"/>
      <c r="G70" s="103" t="n"/>
      <c r="H70" s="103" t="n"/>
      <c r="I70" s="103" t="n"/>
      <c r="J70" s="103" t="n"/>
      <c r="K70" s="103" t="n"/>
      <c r="L70" s="103" t="n"/>
      <c r="M70" s="103" t="n"/>
      <c r="N70" s="103" t="n"/>
    </row>
    <row r="71" outlineLevel="2" ht="15" customHeight="1" s="102">
      <c r="A71" s="103" t="n"/>
      <c r="B71" s="103" t="n"/>
      <c r="C71" s="3">
        <f>IF(COUNTIF(FieldList1, "&lt;&gt;FALSE") = 0,"",SUBSTITUTE(LOWER(C60)," ","_") &amp;" = ")</f>
        <v/>
      </c>
      <c r="D71" s="103">
        <f t="array" ref="D71">IF(COUNTIF(FieldList1, "&lt;&gt;FALSE") = 0,"",PythonList(_xlfn._xlws.FILTER(FieldRange,FieldList1&lt;&gt; FALSE, "")))</f>
        <v/>
      </c>
      <c r="E71" s="103" t="n"/>
      <c r="F71" s="103" t="n"/>
      <c r="G71" s="103" t="n"/>
      <c r="H71" s="103" t="n"/>
      <c r="I71" s="103" t="n"/>
      <c r="J71" s="103" t="n"/>
      <c r="K71" s="103" t="n"/>
      <c r="L71" s="103" t="n"/>
      <c r="M71" s="103" t="n"/>
      <c r="N71" s="103" t="n"/>
    </row>
    <row r="72" outlineLevel="2" ht="15" customHeight="1" s="102">
      <c r="A72" s="103" t="n"/>
      <c r="B72" s="103" t="n"/>
      <c r="C72" s="16">
        <f>IF(COUNTIF(FieldList2, "&lt;&gt;FALSE") = 0,"",SUBSTITUTE(LOWER(C61)," ","_")&amp;" = ")</f>
        <v/>
      </c>
      <c r="D72" s="103">
        <f t="array" ref="D72">IF(COUNTIF(FieldList2, "&lt;&gt;FALSE") = 0,"",PythonList(_xlfn._xlws.FILTER(FieldRange,FieldList2&lt;&gt; FALSE, "")))</f>
        <v/>
      </c>
      <c r="E72" s="103" t="n"/>
      <c r="F72" s="103" t="n"/>
      <c r="G72" s="103" t="n"/>
      <c r="H72" s="103" t="n"/>
      <c r="I72" s="103" t="n"/>
      <c r="J72" s="103" t="n"/>
      <c r="K72" s="103" t="n"/>
      <c r="L72" s="103" t="n"/>
      <c r="M72" s="103" t="n"/>
      <c r="N72" s="103" t="n"/>
    </row>
    <row r="73" outlineLevel="2" ht="15" customHeight="1" s="102">
      <c r="A73" s="103" t="n"/>
      <c r="B73" s="103" t="n"/>
      <c r="C73" s="16">
        <f>IF(COUNTIF(FieldList3, "&lt;&gt;FALSE") = 0,"",SUBSTITUTE(LOWER(C62)," ","_")&amp;" = ")</f>
        <v/>
      </c>
      <c r="D73" s="103">
        <f t="array" ref="D73">IF(COUNTIF(FieldList3, "&lt;&gt;FALSE") = 0,"",PythonList(_xlfn._xlws.FILTER(FieldRange,FieldList3&lt;&gt; FALSE, "")))</f>
        <v/>
      </c>
      <c r="E73" s="103" t="n"/>
      <c r="F73" s="103" t="n"/>
      <c r="G73" s="103" t="n"/>
      <c r="H73" s="103" t="n"/>
      <c r="I73" s="103" t="n"/>
      <c r="J73" s="103" t="n"/>
      <c r="K73" s="103" t="n"/>
      <c r="L73" s="103" t="n"/>
      <c r="M73" s="103" t="n"/>
      <c r="N73" s="103" t="n"/>
    </row>
    <row r="74" outlineLevel="2" ht="15" customHeight="1" s="102">
      <c r="A74" s="103" t="n"/>
      <c r="B74" s="103" t="n"/>
      <c r="C74" s="16">
        <f>IF(COUNTIF(FieldList4, "&lt;&gt;FALSE") = 0,"",SUBSTITUTE(LOWER(C63)," ","_")&amp;" = ")</f>
        <v/>
      </c>
      <c r="D74" s="103">
        <f t="array" ref="D74">IF(COUNTIF(FieldList4, "&lt;&gt;FALSE") = 0,"",PythonList(_xlfn._xlws.FILTER(FieldRange,FieldList4&lt;&gt; FALSE, "")))</f>
        <v/>
      </c>
      <c r="E74" s="103" t="n"/>
      <c r="F74" s="103" t="n"/>
      <c r="G74" s="103" t="n"/>
      <c r="H74" s="103" t="n"/>
      <c r="I74" s="103" t="n"/>
      <c r="J74" s="103" t="n"/>
      <c r="K74" s="103" t="n"/>
      <c r="L74" s="103" t="n"/>
      <c r="M74" s="103" t="n"/>
      <c r="N74" s="103" t="n"/>
    </row>
    <row r="75" outlineLevel="2" ht="15" customHeight="1" s="102">
      <c r="A75" s="103" t="n"/>
      <c r="B75" s="103" t="n"/>
      <c r="C75" s="16">
        <f>IF(COUNTIF(FieldList5, "&lt;&gt;FALSE") = 0,"",SUBSTITUTE(LOWER(C64)," ","_")&amp;" = ")</f>
        <v/>
      </c>
      <c r="D75" s="103">
        <f t="array" ref="D75">IF(COUNTIF(FieldList5, "&lt;&gt;FALSE") = 0,"",PythonList(_xlfn._xlws.FILTER(FieldRange,FieldList5&lt;&gt; FALSE, "")))</f>
        <v/>
      </c>
      <c r="E75" s="103" t="n"/>
      <c r="F75" s="103" t="n"/>
      <c r="G75" s="103" t="n"/>
      <c r="H75" s="103" t="n"/>
      <c r="I75" s="103" t="n"/>
      <c r="J75" s="103" t="n"/>
      <c r="K75" s="103" t="n"/>
      <c r="L75" s="103" t="n"/>
      <c r="M75" s="103" t="n"/>
      <c r="N75" s="103" t="n"/>
    </row>
    <row r="76" outlineLevel="2" ht="15" customHeight="1" s="102">
      <c r="A76" s="103" t="n"/>
      <c r="B76" s="103" t="n"/>
      <c r="C76" s="16">
        <f>IF(COUNTIF(FieldList6, "&lt;&gt;FALSE") = 0,"",SUBSTITUTE(LOWER(C65)," ","_")&amp;" = ")</f>
        <v/>
      </c>
      <c r="D76" s="103">
        <f t="array" ref="D76">IF(COUNTIF(FieldList6, "&lt;&gt;FALSE") = 0,"",PythonList(_xlfn._xlws.FILTER(FieldRange,FieldList6&lt;&gt; FALSE, "")))</f>
        <v/>
      </c>
      <c r="E76" s="103" t="n"/>
      <c r="F76" s="103" t="n"/>
      <c r="G76" s="103" t="n"/>
      <c r="H76" s="103" t="n"/>
      <c r="I76" s="103" t="n"/>
      <c r="J76" s="103" t="n"/>
      <c r="K76" s="103" t="n"/>
      <c r="L76" s="103" t="n"/>
      <c r="M76" s="103" t="n"/>
      <c r="N76" s="103" t="n"/>
    </row>
    <row r="77" outlineLevel="2" ht="15" customHeight="1" s="102">
      <c r="A77" s="103" t="n"/>
      <c r="B77" s="103" t="n"/>
      <c r="C77" s="15">
        <f>IF(COUNTIF(FieldList7, "&lt;&gt;FALSE") = 0,"",SUBSTITUTE(LOWER(C66)," ","_")&amp;" = ")</f>
        <v/>
      </c>
      <c r="D77" s="103">
        <f t="array" ref="D77">IF(COUNTIF(FieldList7, "&lt;&gt;FALSE") = 0,"",PythonList(_xlfn._xlws.FILTER(FieldRange,FieldList7&lt;&gt; FALSE, "")))</f>
        <v/>
      </c>
      <c r="E77" s="103" t="n"/>
      <c r="F77" s="103" t="n"/>
      <c r="G77" s="103" t="n"/>
      <c r="H77" s="103" t="n"/>
      <c r="I77" s="103" t="n"/>
      <c r="J77" s="103" t="n"/>
      <c r="K77" s="103" t="n"/>
      <c r="L77" s="103" t="n"/>
      <c r="M77" s="103" t="n"/>
      <c r="N77" s="103" t="n"/>
    </row>
    <row r="78" outlineLevel="2" ht="15" customHeight="1" s="102">
      <c r="A78" s="103" t="n"/>
      <c r="B78" s="103" t="n"/>
      <c r="C78" s="3">
        <f>IF(COUNTIF(FieldList8, "&lt;&gt;FALSE") = 0,"",SUBSTITUTE(LOWER(C67)," ","_")&amp;" = ")</f>
        <v/>
      </c>
      <c r="D78" s="103">
        <f t="array" ref="D78">IF(COUNTIF(FieldList8, "&lt;&gt;FALSE") = 0,"",PythonList(_xlfn._xlws.FILTER(FieldRange,FieldList8&lt;&gt; FALSE, "")))</f>
        <v/>
      </c>
      <c r="E78" s="103" t="n"/>
      <c r="F78" s="103" t="n"/>
      <c r="G78" s="103" t="n"/>
      <c r="H78" s="103" t="n"/>
      <c r="I78" s="103" t="n"/>
      <c r="J78" s="103" t="n"/>
      <c r="K78" s="103" t="n"/>
      <c r="L78" s="103" t="n"/>
      <c r="M78" s="103" t="n"/>
      <c r="N78" s="103" t="n"/>
    </row>
    <row r="79" outlineLevel="2" ht="15" customHeight="1" s="102">
      <c r="A79" s="103" t="n"/>
      <c r="B79" s="103" t="n"/>
      <c r="C79" s="14">
        <f>IF(COUNTIF(tbl_SourceData[Record List], "&lt;&gt;FALSE") = 0,"",SUBSTITUTE(LOWER(LightHeader)," ", "_") &amp;" = ")</f>
        <v/>
      </c>
      <c r="D79" s="103">
        <f t="array" ref="D79">IF(COUNTIF(tbl_SourceData[Record List], "&lt;&gt;FALSE") = 0,"",PythonList(_xlfn._xlws.FILTER(_xlfn.TAKE(tbl_SourceData[],,-1), tbl_SourceData[Record List] &lt;&gt; FALSE, "")))</f>
        <v/>
      </c>
      <c r="E79" s="103" t="n"/>
      <c r="F79" s="103" t="n"/>
      <c r="G79" s="103" t="n"/>
      <c r="H79" s="103" t="n"/>
      <c r="I79" s="103" t="n"/>
      <c r="J79" s="103" t="n"/>
      <c r="K79" s="103" t="n"/>
      <c r="L79" s="103" t="n"/>
      <c r="M79" s="103" t="n"/>
      <c r="N79" s="103" t="n"/>
    </row>
    <row r="80" outlineLevel="1" collapsed="1" ht="10.35" customHeight="1" s="102">
      <c r="A80" s="103" t="n"/>
      <c r="B80" s="103" t="n"/>
      <c r="C80" s="103" t="n"/>
      <c r="D80" s="103" t="n"/>
      <c r="E80" s="103" t="n"/>
      <c r="F80" s="103" t="n"/>
      <c r="G80" s="103" t="n"/>
      <c r="H80" s="103" t="n"/>
      <c r="I80" s="103" t="n"/>
      <c r="J80" s="103" t="n"/>
      <c r="K80" s="103" t="n"/>
      <c r="L80" s="103" t="n"/>
      <c r="M80" s="103" t="n"/>
      <c r="N80" s="103" t="n"/>
    </row>
    <row r="81" ht="30" customHeight="1" s="102">
      <c r="A81" s="103" t="n"/>
      <c r="B81" s="103" t="n"/>
      <c r="C81" s="86" t="inlineStr">
        <is>
          <t>Record List</t>
        </is>
      </c>
      <c r="D81" s="98" t="inlineStr">
        <is>
          <t>gold</t>
        </is>
      </c>
      <c r="E81" s="98" t="inlineStr">
        <is>
          <t>silver</t>
        </is>
      </c>
      <c r="F81" s="98" t="inlineStr">
        <is>
          <t>crude</t>
        </is>
      </c>
      <c r="G81" s="98" t="inlineStr">
        <is>
          <t>slick</t>
        </is>
      </c>
      <c r="H81" s="98" t="inlineStr">
        <is>
          <t>copper</t>
        </is>
      </c>
      <c r="I81" s="98" t="inlineStr">
        <is>
          <t>iron</t>
        </is>
      </c>
      <c r="J81" s="98" t="inlineStr">
        <is>
          <t>diamond</t>
        </is>
      </c>
      <c r="K81" s="98" t="inlineStr">
        <is>
          <t>rubber</t>
        </is>
      </c>
      <c r="L81" s="98" t="inlineStr">
        <is>
          <t>lead</t>
        </is>
      </c>
      <c r="M81" s="98" t="inlineStr">
        <is>
          <t>index</t>
        </is>
      </c>
      <c r="N81" s="98" t="inlineStr">
        <is>
          <t>HasBlank</t>
        </is>
      </c>
      <c r="O81" s="86" t="inlineStr">
        <is>
          <t>Record Hash</t>
        </is>
      </c>
      <c r="P81" s="86" t="n"/>
    </row>
    <row r="82" ht="15" customHeight="1" s="102">
      <c r="A82" s="103" t="n"/>
      <c r="B82" s="103" t="n"/>
      <c r="C82" s="86" t="inlineStr">
        <is>
          <t>False</t>
        </is>
      </c>
      <c r="D82" s="82" t="n">
        <v>2</v>
      </c>
      <c r="E82" s="82" t="n">
        <v>0</v>
      </c>
      <c r="F82" s="82" t="n">
        <v>9</v>
      </c>
      <c r="G82" s="82" t="n">
        <v>13</v>
      </c>
      <c r="H82" s="82" t="n">
        <v>1</v>
      </c>
      <c r="I82" s="82" t="n">
        <v>6</v>
      </c>
      <c r="J82" s="82" t="n">
        <v>6</v>
      </c>
      <c r="K82" s="82" t="n">
        <v>8</v>
      </c>
      <c r="L82" s="82" t="n">
        <v>16</v>
      </c>
      <c r="M82" s="82" t="n">
        <v>0</v>
      </c>
      <c r="N82" s="82" t="n">
        <v>0</v>
      </c>
      <c r="O82" s="86" t="n">
        <v>3.947592212034186e+18</v>
      </c>
      <c r="P82" s="86" t="n"/>
    </row>
    <row r="83" ht="15" customHeight="1" s="102">
      <c r="A83" s="103" t="n"/>
      <c r="B83" s="103" t="n"/>
      <c r="C83" s="86" t="inlineStr">
        <is>
          <t>False</t>
        </is>
      </c>
      <c r="D83" s="82" t="n">
        <v>1</v>
      </c>
      <c r="E83" s="82" t="n">
        <v>1</v>
      </c>
      <c r="F83" s="82" t="n">
        <v>8</v>
      </c>
      <c r="G83" s="82" t="n">
        <v>12</v>
      </c>
      <c r="H83" s="82" t="n">
        <v>2</v>
      </c>
      <c r="I83" s="82" t="n">
        <v>3</v>
      </c>
      <c r="J83" s="82" t="n">
        <v>10</v>
      </c>
      <c r="K83" s="82" t="n">
        <v>9</v>
      </c>
      <c r="L83" s="82" t="n">
        <v>17</v>
      </c>
      <c r="M83" s="82" t="n">
        <v>1</v>
      </c>
      <c r="N83" s="82" t="n">
        <v>0</v>
      </c>
      <c r="O83" s="86" t="n">
        <v>3.802722566127325e+18</v>
      </c>
      <c r="P83" s="86" t="n"/>
    </row>
    <row r="84">
      <c r="A84" s="103" t="n"/>
      <c r="C84" s="86" t="inlineStr">
        <is>
          <t>False</t>
        </is>
      </c>
      <c r="D84" s="82" t="n">
        <v>5</v>
      </c>
      <c r="E84" s="82" t="n">
        <v>2</v>
      </c>
      <c r="F84" s="82" t="n">
        <v>7</v>
      </c>
      <c r="G84" s="82" t="n">
        <v>11</v>
      </c>
      <c r="H84" s="82" t="n">
        <v>2</v>
      </c>
      <c r="I84" s="82" t="n">
        <v>5</v>
      </c>
      <c r="J84" s="82" t="n">
        <v>5</v>
      </c>
      <c r="K84" s="82" t="n">
        <v>10</v>
      </c>
      <c r="L84" s="82" t="n">
        <v>9</v>
      </c>
      <c r="M84" s="82" t="n">
        <v>2</v>
      </c>
      <c r="N84" s="82" t="n">
        <v>0</v>
      </c>
      <c r="O84" s="86" t="n">
        <v>1.623291580842484e+19</v>
      </c>
      <c r="P84" s="86" t="n"/>
    </row>
    <row r="85">
      <c r="A85" s="103" t="n"/>
      <c r="C85" s="86" t="inlineStr">
        <is>
          <t>False</t>
        </is>
      </c>
      <c r="D85" s="82" t="n">
        <v>8</v>
      </c>
      <c r="E85" s="82" t="n">
        <v>3</v>
      </c>
      <c r="F85" s="82" t="n">
        <v>6</v>
      </c>
      <c r="G85" s="82" t="n">
        <v>10</v>
      </c>
      <c r="H85" s="82" t="n">
        <v>2</v>
      </c>
      <c r="I85" s="82" t="n">
        <v>0</v>
      </c>
      <c r="J85" s="82" t="n">
        <v>10</v>
      </c>
      <c r="K85" s="82" t="n">
        <v>12</v>
      </c>
      <c r="L85" s="82" t="n">
        <v>16</v>
      </c>
      <c r="M85" s="82" t="n">
        <v>3</v>
      </c>
      <c r="N85" s="82" t="n">
        <v>0</v>
      </c>
      <c r="O85" s="86" t="n">
        <v>5.269443533317493e+18</v>
      </c>
      <c r="P85" s="86" t="n"/>
    </row>
    <row r="86">
      <c r="A86" s="103" t="n"/>
      <c r="C86" s="86" t="inlineStr">
        <is>
          <t>False</t>
        </is>
      </c>
      <c r="D86" s="82" t="n">
        <v>8</v>
      </c>
      <c r="E86" s="82" t="n">
        <v>4</v>
      </c>
      <c r="F86" s="82" t="n">
        <v>5</v>
      </c>
      <c r="G86" s="82" t="n">
        <v>9</v>
      </c>
      <c r="H86" s="82" t="n">
        <v>2</v>
      </c>
      <c r="I86" s="82" t="n">
        <v>5</v>
      </c>
      <c r="J86" s="82" t="n">
        <v>11</v>
      </c>
      <c r="K86" s="82" t="n">
        <v>8</v>
      </c>
      <c r="L86" s="82" t="n">
        <v>15</v>
      </c>
      <c r="M86" s="82" t="n">
        <v>4</v>
      </c>
      <c r="N86" s="82" t="n">
        <v>0</v>
      </c>
      <c r="O86" s="86" t="n">
        <v>4.393779199069861e+18</v>
      </c>
      <c r="P86" s="86" t="n"/>
    </row>
    <row r="87">
      <c r="A87" s="103" t="n"/>
      <c r="C87" s="86" t="inlineStr">
        <is>
          <t>False</t>
        </is>
      </c>
      <c r="D87" s="82" t="n">
        <v>5</v>
      </c>
      <c r="E87" s="82" t="n">
        <v>5</v>
      </c>
      <c r="F87" s="82" t="n">
        <v>4</v>
      </c>
      <c r="G87" s="82" t="n">
        <v>8</v>
      </c>
      <c r="H87" s="82" t="n">
        <v>2</v>
      </c>
      <c r="I87" s="82" t="n">
        <v>4</v>
      </c>
      <c r="J87" s="82" t="n">
        <v>9</v>
      </c>
      <c r="K87" s="82" t="n">
        <v>6</v>
      </c>
      <c r="L87" s="82" t="n">
        <v>15</v>
      </c>
      <c r="M87" s="82" t="n">
        <v>5</v>
      </c>
      <c r="N87" s="82" t="n">
        <v>0</v>
      </c>
      <c r="O87" s="86" t="n">
        <v>1.684015297603741e+19</v>
      </c>
      <c r="P87" s="86" t="n"/>
    </row>
    <row r="88">
      <c r="A88" s="103" t="n"/>
      <c r="C88" s="86" t="inlineStr">
        <is>
          <t>False</t>
        </is>
      </c>
      <c r="D88" s="82" t="n">
        <v>3</v>
      </c>
      <c r="E88" s="82" t="n">
        <v>6</v>
      </c>
      <c r="F88" s="82" t="n">
        <v>3</v>
      </c>
      <c r="G88" s="82" t="n">
        <v>7</v>
      </c>
      <c r="H88" s="82" t="n">
        <v>2</v>
      </c>
      <c r="I88" s="82" t="n">
        <v>7</v>
      </c>
      <c r="J88" s="82" t="n">
        <v>7</v>
      </c>
      <c r="K88" s="82" t="n">
        <v>11</v>
      </c>
      <c r="L88" s="82" t="n">
        <v>9</v>
      </c>
      <c r="M88" s="82" t="n">
        <v>6</v>
      </c>
      <c r="N88" s="82" t="n">
        <v>0</v>
      </c>
      <c r="O88" s="86" t="n">
        <v>1.612613025719353e+19</v>
      </c>
      <c r="P88" s="86" t="n"/>
    </row>
    <row r="89">
      <c r="A89" s="103" t="n"/>
      <c r="C89" s="86" t="inlineStr">
        <is>
          <t>False</t>
        </is>
      </c>
      <c r="D89" s="82" t="n">
        <v>4</v>
      </c>
      <c r="E89" s="82" t="n">
        <v>7</v>
      </c>
      <c r="F89" s="82" t="n">
        <v>2</v>
      </c>
      <c r="G89" s="82" t="n">
        <v>6</v>
      </c>
      <c r="H89" s="82" t="n">
        <v>0</v>
      </c>
      <c r="I89" s="82" t="n">
        <v>2</v>
      </c>
      <c r="J89" s="82" t="n">
        <v>6</v>
      </c>
      <c r="K89" s="82" t="n">
        <v>12</v>
      </c>
      <c r="L89" s="82" t="n">
        <v>18</v>
      </c>
      <c r="M89" s="82" t="n">
        <v>7</v>
      </c>
      <c r="N89" s="82" t="n">
        <v>0</v>
      </c>
      <c r="O89" s="86" t="n">
        <v>2.756483897050396e+18</v>
      </c>
      <c r="P89" s="86" t="n"/>
    </row>
    <row r="90">
      <c r="A90" s="103" t="n"/>
      <c r="C90" s="86" t="inlineStr">
        <is>
          <t>False</t>
        </is>
      </c>
      <c r="D90" s="82" t="n">
        <v>7</v>
      </c>
      <c r="E90" s="82" t="n">
        <v>8</v>
      </c>
      <c r="F90" s="82" t="n">
        <v>1</v>
      </c>
      <c r="G90" s="82" t="n">
        <v>5</v>
      </c>
      <c r="H90" s="82" t="n">
        <v>0</v>
      </c>
      <c r="I90" s="82" t="n">
        <v>7</v>
      </c>
      <c r="J90" s="82" t="n">
        <v>11</v>
      </c>
      <c r="K90" s="82" t="n">
        <v>9</v>
      </c>
      <c r="L90" s="82" t="n">
        <v>8</v>
      </c>
      <c r="M90" s="82" t="n">
        <v>8</v>
      </c>
      <c r="N90" s="82" t="n">
        <v>0</v>
      </c>
      <c r="O90" s="86" t="n">
        <v>6.301952688307009e+18</v>
      </c>
      <c r="P90" s="86" t="n"/>
    </row>
    <row r="91">
      <c r="A91" s="103" t="n"/>
      <c r="C91" s="86" t="inlineStr">
        <is>
          <t>False</t>
        </is>
      </c>
      <c r="D91" s="82" t="n">
        <v>6</v>
      </c>
      <c r="E91" s="82" t="n">
        <v>9</v>
      </c>
      <c r="F91" s="82" t="n">
        <v>0</v>
      </c>
      <c r="G91" s="82" t="n">
        <v>4</v>
      </c>
      <c r="H91" s="82" t="n">
        <v>0</v>
      </c>
      <c r="I91" s="82" t="n">
        <v>5</v>
      </c>
      <c r="J91" s="82" t="n">
        <v>6</v>
      </c>
      <c r="K91" s="82" t="n">
        <v>10</v>
      </c>
      <c r="L91" s="82" t="n">
        <v>11</v>
      </c>
      <c r="M91" s="82" t="n">
        <v>9</v>
      </c>
      <c r="N91" s="82" t="n">
        <v>0</v>
      </c>
      <c r="O91" s="86" t="n">
        <v>1.413445649741486e+19</v>
      </c>
      <c r="P91" s="86" t="n"/>
    </row>
    <row r="92">
      <c r="A92" s="103" t="n"/>
    </row>
    <row r="93">
      <c r="A93" s="103" t="n"/>
    </row>
    <row r="94">
      <c r="A94" s="103" t="n"/>
    </row>
    <row r="95">
      <c r="A95" s="103" t="n"/>
    </row>
    <row r="96">
      <c r="A96" s="103" t="n"/>
    </row>
    <row r="97">
      <c r="A97" s="103" t="n"/>
    </row>
    <row r="98">
      <c r="A98" s="103" t="n"/>
    </row>
    <row r="99">
      <c r="A99" s="103" t="n"/>
    </row>
    <row r="100">
      <c r="A100" s="103" t="n"/>
    </row>
  </sheetData>
  <mergeCells count="1">
    <mergeCell ref="D9"/>
  </mergeCells>
  <conditionalFormatting sqref="D48:F56">
    <cfRule type="cellIs" priority="25" operator="equal" dxfId="3">
      <formula>0</formula>
    </cfRule>
  </conditionalFormatting>
  <conditionalFormatting sqref="D19:F19">
    <cfRule type="cellIs" priority="18" operator="notEqual" dxfId="5">
      <formula>"Note"</formula>
    </cfRule>
  </conditionalFormatting>
  <conditionalFormatting sqref="D26:F28">
    <cfRule type="colorScale" priority="20">
      <colorScale>
        <cfvo type="num" val="0"/>
        <cfvo type="num" val="0.2"/>
        <color rgb="FF000000"/>
        <color rgb="FF7A0000"/>
      </colorScale>
    </cfRule>
  </conditionalFormatting>
  <conditionalFormatting sqref="D17:F17">
    <cfRule type="cellIs" priority="17" operator="notEqual" dxfId="5">
      <formula>"Definition"</formula>
    </cfRule>
  </conditionalFormatting>
  <conditionalFormatting sqref="D60:F67">
    <cfRule type="cellIs" priority="22" operator="notEqual" dxfId="6">
      <formula>FALSE</formula>
    </cfRule>
  </conditionalFormatting>
  <conditionalFormatting sqref="D14:D15">
    <cfRule type="colorScale" priority="7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priority="3" operator="notEqual" dxfId="5">
      <formula>"Dataset Description"</formula>
    </cfRule>
  </conditionalFormatting>
  <conditionalFormatting sqref="D25:F32">
    <cfRule type="cellIs" priority="1" operator="equal" dxfId="3">
      <formula>0</formula>
    </cfRule>
  </conditionalFormatting>
  <conditionalFormatting sqref="D38:F42">
    <cfRule type="cellIs" priority="2" operator="equal" dxfId="3">
      <formula>0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Michael Rivers</dc:creator>
  <dc:title>DarkTemplate</dc:title>
  <dcterms:created xsi:type="dcterms:W3CDTF">2025-12-28T23:38:43Z</dcterms:created>
  <dcterms:modified xsi:type="dcterms:W3CDTF">2026-07-07T19:36:51Z</dcterms:modified>
  <cp:lastModifiedBy>Michael Rivers</cp:lastModifiedBy>
  <cp:lastPrinted>2026-06-16T23:27:06Z</cp:lastPrinted>
</cp:coreProperties>
</file>