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rver 3.5.0 (AWS)" sheetId="1" state="visible" r:id="rId2"/>
    <sheet name="Server 3.5.0 (Mac M2)" sheetId="2" state="visible" r:id="rId3"/>
    <sheet name="3.5.0 (AWS) vs 3.5.0 (Mac M2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<sst xmlns="http://schemas.openxmlformats.org/spreadsheetml/2006/main" count="150" uniqueCount="33">
  <si>
    <t xml:space="preserve">Ingest Throughput Test</t>
  </si>
  <si>
    <t xml:space="preserve">Average</t>
  </si>
  <si>
    <t xml:space="preserve">Min</t>
  </si>
  <si>
    <t xml:space="preserve">Max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</si>
  <si>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</si>
  <si>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</si>
  <si>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</si>
  <si>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</si>
  <si>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</si>
  <si>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</si>
  <si>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</si>
  <si>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25 features (small message)</t>
  </si>
  <si>
    <t xml:space="preserve">1 pipeline</t>
  </si>
  <si>
    <t xml:space="preserve">250 features (medium message)</t>
  </si>
  <si>
    <t xml:space="preserve">2500 features (large message)</t>
  </si>
  <si>
    <t xml:space="preserve">2 pipelines</t>
  </si>
  <si>
    <t xml:space="preserve">4 pipelines</t>
  </si>
  <si>
    <t xml:space="preserve">8 pipelines</t>
  </si>
  <si>
    <t xml:space="preserve">LDES Client Speed Test</t>
  </si>
  <si>
    <t xml:space="preserve">10 mpp</t>
  </si>
  <si>
    <t xml:space="preserve">25 mpp</t>
  </si>
  <si>
    <t xml:space="preserve">50 mpp</t>
  </si>
  <si>
    <t xml:space="preserve">100 mpp</t>
  </si>
  <si>
    <t xml:space="preserve">250 mpp</t>
  </si>
  <si>
    <t xml:space="preserve">500 mpp</t>
  </si>
  <si>
    <t xml:space="preserve">1000 mpp</t>
  </si>
  <si>
    <t xml:space="preserve">2500 mpp</t>
  </si>
  <si>
    <t xml:space="preserve">5000 mpp</t>
  </si>
  <si>
    <t xml:space="preserve">10000 mpp</t>
  </si>
  <si>
    <t xml:space="preserve">Parallel Fragmentation Speed Test</t>
  </si>
  <si>
    <t xml:space="preserve">1 view</t>
  </si>
  <si>
    <t xml:space="preserve">2 views</t>
  </si>
  <si>
    <t xml:space="preserve">4 views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</si>
</sst>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%"/>
    <numFmt numFmtId="167" formatCode="0.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31.15"/>
    <col collapsed="false" customWidth="true" hidden="false" outlineLevel="0" max="2" min="2" style="0" width="10.14"/>
  </cols>
  <sheetData>
    <row r="1" customFormat="false" ht="12.75" hidden="false" customHeight="false" outlineLevel="0" collapsed="false">
      <c r="A1" s="1" t="s">
        <v>0</v>
      </c>
      <c r="B1" s="1"/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4" t="e">
        <f aca="false">AVERAGE(F2:L2)</f>
        <v>#DIV/0!</v>
      </c>
      <c r="D2" s="1" t="n">
        <f aca="false">MIN(F2:L2)</f>
        <v>0</v>
      </c>
      <c r="E2" s="1" t="n">
        <f aca="false">MAX(F2:L2)</f>
        <v>0</v>
      </c>
      <c r="N2" s="5" t="e">
        <f aca="false">(C2-#REF!)/#REF!</f>
        <v>#DIV/0!</v>
      </c>
    </row>
    <row r="3" customFormat="false" ht="12.75" hidden="false" customHeight="false" outlineLevel="0" collapsed="false">
      <c r="A3" s="0" t="s">
        <v>13</v>
      </c>
      <c r="B3" s="0" t="s">
        <v>12</v>
      </c>
      <c r="C3" s="4" t="e">
        <f aca="false">AVERAGE(F3:L3)</f>
        <v>#DIV/0!</v>
      </c>
      <c r="D3" s="1" t="n">
        <f aca="false">MIN(F3:L3)</f>
        <v>0</v>
      </c>
      <c r="E3" s="1" t="n">
        <f aca="false">MAX(F3:L3)</f>
        <v>0</v>
      </c>
      <c r="N3" s="5" t="e">
        <f aca="false">(C3-$C$8)/$C$8</f>
        <v>#DIV/0!</v>
      </c>
    </row>
    <row r="4" customFormat="false" ht="12.75" hidden="false" customHeight="false" outlineLevel="0" collapsed="false">
      <c r="A4" s="0" t="s">
        <v>14</v>
      </c>
      <c r="B4" s="0" t="s">
        <v>12</v>
      </c>
      <c r="C4" s="4" t="e">
        <f aca="false">AVERAGE(F4:L4)</f>
        <v>#DIV/0!</v>
      </c>
      <c r="D4" s="1" t="n">
        <f aca="false">MIN(F4:L4)</f>
        <v>0</v>
      </c>
      <c r="E4" s="1" t="n">
        <f aca="false">MAX(F4:L4)</f>
        <v>0</v>
      </c>
      <c r="N4" s="5" t="e">
        <f aca="false">(C4-$C$9)/$C$9</f>
        <v>#DIV/0!</v>
      </c>
    </row>
    <row r="5" customFormat="false" ht="12.75" hidden="false" customHeight="false" outlineLevel="0" collapsed="false">
      <c r="A5" s="0" t="s">
        <v>11</v>
      </c>
      <c r="B5" s="0" t="s">
        <v>15</v>
      </c>
      <c r="C5" s="4" t="e">
        <f aca="false">AVERAGE(F5:L5)</f>
        <v>#DIV/0!</v>
      </c>
      <c r="D5" s="1" t="n">
        <f aca="false">MIN(F5:L5)</f>
        <v>0</v>
      </c>
      <c r="E5" s="1" t="n">
        <f aca="false">MAX(F5:L5)</f>
        <v>0</v>
      </c>
      <c r="N5" s="5" t="e">
        <f aca="false">(C5-#REF!)/#REF!</f>
        <v>#DIV/0!</v>
      </c>
    </row>
    <row r="6" customFormat="false" ht="12.75" hidden="false" customHeight="false" outlineLevel="0" collapsed="false">
      <c r="A6" s="0" t="s">
        <v>13</v>
      </c>
      <c r="B6" s="0" t="s">
        <v>15</v>
      </c>
      <c r="C6" s="4" t="e">
        <f aca="false">AVERAGE(F6:L6)</f>
        <v>#DIV/0!</v>
      </c>
      <c r="D6" s="1" t="n">
        <f aca="false">MIN(F6:L6)</f>
        <v>0</v>
      </c>
      <c r="E6" s="1" t="n">
        <f aca="false">MAX(F6:L6)</f>
        <v>0</v>
      </c>
      <c r="N6" s="5" t="e">
        <f aca="false">(C6-$C$8)/$C$8</f>
        <v>#DIV/0!</v>
      </c>
    </row>
    <row r="7" customFormat="false" ht="12.75" hidden="false" customHeight="false" outlineLevel="0" collapsed="false">
      <c r="A7" s="0" t="s">
        <v>14</v>
      </c>
      <c r="B7" s="0" t="s">
        <v>15</v>
      </c>
      <c r="C7" s="4" t="e">
        <f aca="false">AVERAGE(F7:L7)</f>
        <v>#DIV/0!</v>
      </c>
      <c r="D7" s="1" t="n">
        <f aca="false">MIN(F7:L7)</f>
        <v>0</v>
      </c>
      <c r="E7" s="1" t="n">
        <f aca="false">MAX(F7:L7)</f>
        <v>0</v>
      </c>
      <c r="N7" s="5" t="e">
        <f aca="false">(C7-$C$9)/$C$9</f>
        <v>#DIV/0!</v>
      </c>
    </row>
    <row r="8" customFormat="false" ht="12.75" hidden="false" customHeight="false" outlineLevel="0" collapsed="false">
      <c r="A8" s="0" t="s">
        <v>11</v>
      </c>
      <c r="B8" s="0" t="s">
        <v>16</v>
      </c>
      <c r="C8" s="4" t="e">
        <f aca="false">AVERAGE(F8:L8)</f>
        <v>#DIV/0!</v>
      </c>
      <c r="D8" s="1" t="n">
        <f aca="false">MIN(F8:L8)</f>
        <v>0</v>
      </c>
      <c r="E8" s="1" t="n">
        <f aca="false">MAX(F8:L8)</f>
        <v>0</v>
      </c>
      <c r="N8" s="5" t="e">
        <f aca="false">(C8-$C$9)/$C$9</f>
        <v>#DIV/0!</v>
      </c>
    </row>
    <row r="9" customFormat="false" ht="12.75" hidden="false" customHeight="false" outlineLevel="0" collapsed="false">
      <c r="A9" s="0" t="s">
        <v>13</v>
      </c>
      <c r="B9" s="0" t="s">
        <v>16</v>
      </c>
      <c r="C9" s="4" t="e">
        <f aca="false">AVERAGE(F9:L9)</f>
        <v>#DIV/0!</v>
      </c>
      <c r="D9" s="1" t="n">
        <f aca="false">MIN(F9:L9)</f>
        <v>0</v>
      </c>
      <c r="E9" s="1" t="n">
        <f aca="false">MAX(F9:L9)</f>
        <v>0</v>
      </c>
      <c r="N9" s="5" t="e">
        <f aca="false">(C9-$C$9)/$C$9</f>
        <v>#DIV/0!</v>
      </c>
    </row>
    <row r="10" customFormat="false" ht="12.75" hidden="false" customHeight="false" outlineLevel="0" collapsed="false">
      <c r="A10" s="0" t="s">
        <v>14</v>
      </c>
      <c r="B10" s="0" t="s">
        <v>16</v>
      </c>
      <c r="C10" s="4" t="e">
        <f aca="false">AVERAGE(F10:L10)</f>
        <v>#DIV/0!</v>
      </c>
      <c r="D10" s="1" t="n">
        <f aca="false">MIN(F10:L10)</f>
        <v>0</v>
      </c>
      <c r="E10" s="1" t="n">
        <f aca="false">MAX(F10:L10)</f>
        <v>0</v>
      </c>
      <c r="N10" s="5" t="e">
        <f aca="false">(C10-$C$9)/$C$9</f>
        <v>#DIV/0!</v>
      </c>
    </row>
    <row r="11" customFormat="false" ht="12.75" hidden="false" customHeight="false" outlineLevel="0" collapsed="false">
      <c r="A11" s="0" t="s">
        <v>11</v>
      </c>
      <c r="B11" s="0" t="s">
        <v>17</v>
      </c>
      <c r="C11" s="4" t="e">
        <f aca="false">AVERAGE(F11:L11)</f>
        <v>#DIV/0!</v>
      </c>
      <c r="D11" s="1" t="n">
        <f aca="false">MIN(F11:L11)</f>
        <v>0</v>
      </c>
      <c r="E11" s="1" t="n">
        <f aca="false">MAX(F11:L11)</f>
        <v>0</v>
      </c>
      <c r="N11" s="5" t="e">
        <f aca="false">(C11-#REF!)/#REF!</f>
        <v>#DIV/0!</v>
      </c>
    </row>
    <row r="12" customFormat="false" ht="12.75" hidden="false" customHeight="false" outlineLevel="0" collapsed="false">
      <c r="A12" s="0" t="s">
        <v>13</v>
      </c>
      <c r="B12" s="0" t="s">
        <v>17</v>
      </c>
      <c r="C12" s="4" t="e">
        <f aca="false">AVERAGE(F12:L12)</f>
        <v>#DIV/0!</v>
      </c>
      <c r="D12" s="1" t="n">
        <f aca="false">MIN(F12:L12)</f>
        <v>0</v>
      </c>
      <c r="E12" s="1" t="n">
        <f aca="false">MAX(F12:L12)</f>
        <v>0</v>
      </c>
      <c r="N12" s="5" t="e">
        <f aca="false">(C12-$C$8)/$C$8</f>
        <v>#DIV/0!</v>
      </c>
    </row>
    <row r="13" customFormat="false" ht="12.75" hidden="false" customHeight="false" outlineLevel="0" collapsed="false">
      <c r="A13" s="0" t="s">
        <v>14</v>
      </c>
      <c r="B13" s="0" t="s">
        <v>17</v>
      </c>
      <c r="C13" s="4" t="e">
        <f aca="false">AVERAGE(F13:L13)</f>
        <v>#DIV/0!</v>
      </c>
      <c r="D13" s="1" t="n">
        <f aca="false">MIN(F13:L13)</f>
        <v>0</v>
      </c>
      <c r="E13" s="1" t="n">
        <f aca="false">MAX(F13:L13)</f>
        <v>0</v>
      </c>
      <c r="N13" s="5" t="e">
        <f aca="false">(C13-$C$9)/$C$9</f>
        <v>#DIV/0!</v>
      </c>
    </row>
    <row r="15" customFormat="false" ht="12.75" hidden="false" customHeight="false" outlineLevel="0" collapsed="false">
      <c r="A15" s="1" t="s">
        <v>18</v>
      </c>
      <c r="C15" s="2" t="s">
        <v>1</v>
      </c>
      <c r="D15" s="2" t="s">
        <v>2</v>
      </c>
      <c r="E15" s="2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  <c r="L15" s="3" t="s">
        <v>10</v>
      </c>
    </row>
    <row r="16" customFormat="false" ht="12.75" hidden="false" customHeight="false" outlineLevel="0" collapsed="false">
      <c r="A16" s="0" t="s">
        <v>19</v>
      </c>
      <c r="C16" s="4" t="e">
        <f aca="false">AVERAGE(F16:L16)</f>
        <v>#DIV/0!</v>
      </c>
      <c r="D16" s="1" t="n">
        <f aca="false">MIN(F16:L16)</f>
        <v>0</v>
      </c>
      <c r="E16" s="1" t="n">
        <f aca="false">MAX(F16:L16)</f>
        <v>0</v>
      </c>
      <c r="N16" s="5" t="e">
        <f aca="false">(C16-$C$18)/$C$18</f>
        <v>#DIV/0!</v>
      </c>
    </row>
    <row r="17" customFormat="false" ht="12.75" hidden="false" customHeight="false" outlineLevel="0" collapsed="false">
      <c r="A17" s="0" t="s">
        <v>20</v>
      </c>
      <c r="C17" s="4" t="e">
        <f aca="false">AVERAGE(F17:L17)</f>
        <v>#DIV/0!</v>
      </c>
      <c r="D17" s="1" t="n">
        <f aca="false">MIN(F17:L17)</f>
        <v>0</v>
      </c>
      <c r="E17" s="1" t="n">
        <f aca="false">MAX(F17:L17)</f>
        <v>0</v>
      </c>
      <c r="N17" s="5" t="e">
        <f aca="false">(C17-$C$18)/$C$18</f>
        <v>#DIV/0!</v>
      </c>
    </row>
    <row r="18" customFormat="false" ht="12.75" hidden="false" customHeight="false" outlineLevel="0" collapsed="false">
      <c r="A18" s="0" t="s">
        <v>21</v>
      </c>
      <c r="C18" s="4" t="e">
        <f aca="false">AVERAGE(F18:L18)</f>
        <v>#DIV/0!</v>
      </c>
      <c r="D18" s="1" t="n">
        <f aca="false">MIN(F18:L18)</f>
        <v>0</v>
      </c>
      <c r="E18" s="1" t="n">
        <f aca="false">MAX(F18:L18)</f>
        <v>0</v>
      </c>
      <c r="N18" s="5"/>
    </row>
    <row r="19" customFormat="false" ht="12.75" hidden="false" customHeight="false" outlineLevel="0" collapsed="false">
      <c r="A19" s="0" t="s">
        <v>22</v>
      </c>
      <c r="C19" s="4" t="e">
        <f aca="false">AVERAGE(F19:L19)</f>
        <v>#DIV/0!</v>
      </c>
      <c r="D19" s="1" t="n">
        <f aca="false">MIN(F19:L19)</f>
        <v>0</v>
      </c>
      <c r="E19" s="1" t="n">
        <f aca="false">MAX(F19:L19)</f>
        <v>0</v>
      </c>
      <c r="N19" s="5" t="e">
        <f aca="false">(C19-$C$18)/$C$18</f>
        <v>#DIV/0!</v>
      </c>
    </row>
    <row r="20" customFormat="false" ht="12.75" hidden="false" customHeight="false" outlineLevel="0" collapsed="false">
      <c r="A20" s="0" t="s">
        <v>23</v>
      </c>
      <c r="C20" s="4" t="e">
        <f aca="false">AVERAGE(F20:L20)</f>
        <v>#DIV/0!</v>
      </c>
      <c r="D20" s="1" t="n">
        <f aca="false">MIN(F20:L20)</f>
        <v>0</v>
      </c>
      <c r="E20" s="1" t="n">
        <f aca="false">MAX(F20:L20)</f>
        <v>0</v>
      </c>
      <c r="N20" s="5" t="e">
        <f aca="false">(C20-$C$18)/$C$18</f>
        <v>#DIV/0!</v>
      </c>
    </row>
    <row r="21" customFormat="false" ht="12.75" hidden="false" customHeight="false" outlineLevel="0" collapsed="false">
      <c r="A21" s="0" t="s">
        <v>24</v>
      </c>
      <c r="C21" s="4" t="e">
        <f aca="false">AVERAGE(F21:L21)</f>
        <v>#DIV/0!</v>
      </c>
      <c r="D21" s="1" t="n">
        <f aca="false">MIN(F21:L21)</f>
        <v>0</v>
      </c>
      <c r="E21" s="1" t="n">
        <f aca="false">MAX(F21:L21)</f>
        <v>0</v>
      </c>
      <c r="N21" s="5" t="e">
        <f aca="false">(C21-$C$18)/$C$18</f>
        <v>#DIV/0!</v>
      </c>
    </row>
    <row r="22" customFormat="false" ht="12.75" hidden="false" customHeight="false" outlineLevel="0" collapsed="false">
      <c r="A22" s="0" t="s">
        <v>25</v>
      </c>
      <c r="C22" s="4" t="e">
        <f aca="false">AVERAGE(F22:L22)</f>
        <v>#DIV/0!</v>
      </c>
      <c r="D22" s="1" t="n">
        <f aca="false">MIN(F22:L22)</f>
        <v>0</v>
      </c>
      <c r="E22" s="1" t="n">
        <f aca="false">MAX(F22:L22)</f>
        <v>0</v>
      </c>
      <c r="N22" s="5" t="e">
        <f aca="false">(C22-$C$18)/$C$18</f>
        <v>#DIV/0!</v>
      </c>
    </row>
    <row r="23" customFormat="false" ht="12.75" hidden="false" customHeight="false" outlineLevel="0" collapsed="false">
      <c r="A23" s="0" t="s">
        <v>26</v>
      </c>
      <c r="C23" s="4" t="e">
        <f aca="false">AVERAGE(F23:L23)</f>
        <v>#DIV/0!</v>
      </c>
      <c r="D23" s="1" t="n">
        <f aca="false">MIN(F23:L23)</f>
        <v>0</v>
      </c>
      <c r="E23" s="1" t="n">
        <f aca="false">MAX(F23:L23)</f>
        <v>0</v>
      </c>
      <c r="N23" s="5" t="e">
        <f aca="false">(C23-$C$18)/$C$18</f>
        <v>#DIV/0!</v>
      </c>
    </row>
    <row r="24" customFormat="false" ht="12.75" hidden="false" customHeight="false" outlineLevel="0" collapsed="false">
      <c r="A24" s="0" t="s">
        <v>27</v>
      </c>
      <c r="C24" s="4" t="e">
        <f aca="false">AVERAGE(F24:L24)</f>
        <v>#DIV/0!</v>
      </c>
      <c r="D24" s="1" t="n">
        <f aca="false">MIN(F24:L24)</f>
        <v>0</v>
      </c>
      <c r="E24" s="1" t="n">
        <f aca="false">MAX(F24:L24)</f>
        <v>0</v>
      </c>
      <c r="N24" s="5" t="e">
        <f aca="false">(C24-$C$18)/$C$18</f>
        <v>#DIV/0!</v>
      </c>
    </row>
    <row r="25" customFormat="false" ht="12.75" hidden="false" customHeight="false" outlineLevel="0" collapsed="false">
      <c r="A25" s="0" t="s">
        <v>28</v>
      </c>
      <c r="C25" s="4" t="e">
        <f aca="false">AVERAGE(F25:L25)</f>
        <v>#DIV/0!</v>
      </c>
      <c r="D25" s="1" t="n">
        <f aca="false">MIN(F25:L25)</f>
        <v>0</v>
      </c>
      <c r="E25" s="1" t="n">
        <f aca="false">MAX(F25:L25)</f>
        <v>0</v>
      </c>
      <c r="N25" s="5" t="e">
        <f aca="false">(C25-$C$18)/$C$18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31.15"/>
    <col collapsed="false" customWidth="true" hidden="false" outlineLevel="0" max="2" min="2" style="0" width="10.14"/>
  </cols>
  <sheetData>
    <row r="1" customFormat="false" ht="12.75" hidden="false" customHeight="false" outlineLevel="0" collapsed="false">
      <c r="A1" s="1" t="s">
        <v>0</v>
      </c>
      <c r="B1" s="1"/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4" t="n">
        <f aca="false">AVERAGE(F2:L2)</f>
        <v>1135.71428571429</v>
      </c>
      <c r="D2" s="1" t="n">
        <f aca="false">MIN(F2:L2)</f>
        <v>1130</v>
      </c>
      <c r="E2" s="1" t="n">
        <f aca="false">MAX(F2:L2)</f>
        <v>1141</v>
      </c>
      <c r="F2" s="0" t="n">
        <v>1130</v>
      </c>
      <c r="G2" s="0" t="n">
        <v>1141</v>
      </c>
      <c r="H2" s="0" t="n">
        <v>1134</v>
      </c>
      <c r="I2" s="0" t="n">
        <v>1132</v>
      </c>
      <c r="J2" s="0" t="n">
        <v>1139</v>
      </c>
      <c r="K2" s="0" t="n">
        <v>1140</v>
      </c>
      <c r="L2" s="0" t="n">
        <v>1134</v>
      </c>
      <c r="N2" s="5"/>
    </row>
    <row r="3" customFormat="false" ht="12.75" hidden="false" customHeight="false" outlineLevel="0" collapsed="false">
      <c r="A3" s="0" t="s">
        <v>13</v>
      </c>
      <c r="B3" s="0" t="s">
        <v>12</v>
      </c>
      <c r="C3" s="4" t="n">
        <f aca="false">AVERAGE(F3:L3)</f>
        <v>1139.85714285714</v>
      </c>
      <c r="D3" s="1" t="n">
        <f aca="false">MIN(F3:L3)</f>
        <v>1130</v>
      </c>
      <c r="E3" s="1" t="n">
        <f aca="false">MAX(F3:L3)</f>
        <v>1148</v>
      </c>
      <c r="F3" s="0" t="n">
        <v>1130</v>
      </c>
      <c r="G3" s="0" t="n">
        <v>1148</v>
      </c>
      <c r="H3" s="0" t="n">
        <v>1141</v>
      </c>
      <c r="I3" s="0" t="n">
        <v>1139</v>
      </c>
      <c r="J3" s="0" t="n">
        <v>1143</v>
      </c>
      <c r="K3" s="0" t="n">
        <v>1141</v>
      </c>
      <c r="L3" s="0" t="n">
        <v>1137</v>
      </c>
      <c r="N3" s="5" t="n">
        <f aca="false">(C3-$C$2)/$C$2</f>
        <v>0.00364779874213834</v>
      </c>
    </row>
    <row r="4" customFormat="false" ht="12.75" hidden="false" customHeight="false" outlineLevel="0" collapsed="false">
      <c r="A4" s="0" t="s">
        <v>14</v>
      </c>
      <c r="B4" s="0" t="s">
        <v>12</v>
      </c>
      <c r="C4" s="4" t="n">
        <f aca="false">AVERAGE(F4:L4)</f>
        <v>1011.57142857143</v>
      </c>
      <c r="D4" s="1" t="n">
        <f aca="false">MIN(F4:L4)</f>
        <v>1006</v>
      </c>
      <c r="E4" s="1" t="n">
        <f aca="false">MAX(F4:L4)</f>
        <v>1022</v>
      </c>
      <c r="F4" s="0" t="n">
        <v>1022</v>
      </c>
      <c r="G4" s="0" t="n">
        <v>1006</v>
      </c>
      <c r="H4" s="0" t="n">
        <v>1014</v>
      </c>
      <c r="I4" s="0" t="n">
        <v>1011</v>
      </c>
      <c r="J4" s="0" t="n">
        <v>1014</v>
      </c>
      <c r="K4" s="0" t="n">
        <v>1008</v>
      </c>
      <c r="L4" s="0" t="n">
        <v>1006</v>
      </c>
      <c r="N4" s="5" t="n">
        <f aca="false">(C4-$C$2)/$C$2</f>
        <v>-0.109308176100629</v>
      </c>
    </row>
    <row r="5" customFormat="false" ht="12.75" hidden="false" customHeight="false" outlineLevel="0" collapsed="false">
      <c r="A5" s="0" t="s">
        <v>11</v>
      </c>
      <c r="B5" s="0" t="s">
        <v>15</v>
      </c>
      <c r="C5" s="4" t="n">
        <f aca="false">AVERAGE(F5:L5)</f>
        <v>2060</v>
      </c>
      <c r="D5" s="1" t="n">
        <f aca="false">MIN(F5:L5)</f>
        <v>2025</v>
      </c>
      <c r="E5" s="1" t="n">
        <f aca="false">MAX(F5:L5)</f>
        <v>2091</v>
      </c>
      <c r="F5" s="0" t="n">
        <v>2025</v>
      </c>
      <c r="G5" s="0" t="n">
        <v>2091</v>
      </c>
      <c r="H5" s="0" t="n">
        <v>2025</v>
      </c>
      <c r="I5" s="0" t="n">
        <v>2058</v>
      </c>
      <c r="J5" s="0" t="n">
        <v>2085</v>
      </c>
      <c r="K5" s="0" t="n">
        <v>2078</v>
      </c>
      <c r="L5" s="0" t="n">
        <v>2058</v>
      </c>
      <c r="N5" s="5" t="n">
        <f aca="false">(C5-$C$2)/$C$2</f>
        <v>0.813836477987421</v>
      </c>
    </row>
    <row r="6" customFormat="false" ht="12.75" hidden="false" customHeight="false" outlineLevel="0" collapsed="false">
      <c r="A6" s="0" t="s">
        <v>13</v>
      </c>
      <c r="B6" s="0" t="s">
        <v>15</v>
      </c>
      <c r="C6" s="4" t="n">
        <f aca="false">AVERAGE(F6:L6)</f>
        <v>2092.71428571429</v>
      </c>
      <c r="D6" s="1" t="n">
        <f aca="false">MIN(F6:L6)</f>
        <v>2078</v>
      </c>
      <c r="E6" s="1" t="n">
        <f aca="false">MAX(F6:L6)</f>
        <v>2111</v>
      </c>
      <c r="F6" s="0" t="n">
        <v>2096</v>
      </c>
      <c r="G6" s="0" t="n">
        <v>2111</v>
      </c>
      <c r="H6" s="0" t="n">
        <v>2087</v>
      </c>
      <c r="I6" s="0" t="n">
        <v>2078</v>
      </c>
      <c r="J6" s="0" t="n">
        <v>2098</v>
      </c>
      <c r="K6" s="0" t="n">
        <v>2093</v>
      </c>
      <c r="L6" s="0" t="n">
        <v>2086</v>
      </c>
      <c r="N6" s="5" t="n">
        <f aca="false">(C6-$C$2)/$C$2</f>
        <v>0.842641509433962</v>
      </c>
    </row>
    <row r="7" customFormat="false" ht="12.75" hidden="false" customHeight="false" outlineLevel="0" collapsed="false">
      <c r="A7" s="0" t="s">
        <v>14</v>
      </c>
      <c r="B7" s="0" t="s">
        <v>15</v>
      </c>
      <c r="C7" s="4" t="n">
        <f aca="false">AVERAGE(F7:L7)</f>
        <v>1869.42857142857</v>
      </c>
      <c r="D7" s="1" t="n">
        <f aca="false">MIN(F7:L7)</f>
        <v>1852</v>
      </c>
      <c r="E7" s="1" t="n">
        <f aca="false">MAX(F7:L7)</f>
        <v>1882</v>
      </c>
      <c r="F7" s="0" t="n">
        <v>1877</v>
      </c>
      <c r="G7" s="0" t="n">
        <v>1882</v>
      </c>
      <c r="H7" s="0" t="n">
        <v>1863</v>
      </c>
      <c r="I7" s="0" t="n">
        <v>1868</v>
      </c>
      <c r="J7" s="0" t="n">
        <v>1873</v>
      </c>
      <c r="K7" s="0" t="n">
        <v>1852</v>
      </c>
      <c r="L7" s="0" t="n">
        <v>1871</v>
      </c>
      <c r="N7" s="5" t="n">
        <f aca="false">(C7-$C$2)/$C$2</f>
        <v>0.646037735849056</v>
      </c>
    </row>
    <row r="8" customFormat="false" ht="12.75" hidden="false" customHeight="false" outlineLevel="0" collapsed="false">
      <c r="A8" s="0" t="s">
        <v>11</v>
      </c>
      <c r="B8" s="0" t="s">
        <v>16</v>
      </c>
      <c r="C8" s="4" t="n">
        <f aca="false">AVERAGE(F8:L8)</f>
        <v>2481.42857142857</v>
      </c>
      <c r="D8" s="1" t="n">
        <f aca="false">MIN(F8:L8)</f>
        <v>2469</v>
      </c>
      <c r="E8" s="1" t="n">
        <f aca="false">MAX(F8:L8)</f>
        <v>2501</v>
      </c>
      <c r="F8" s="0" t="n">
        <v>2478</v>
      </c>
      <c r="G8" s="0" t="n">
        <v>2501</v>
      </c>
      <c r="H8" s="0" t="n">
        <v>2470</v>
      </c>
      <c r="I8" s="0" t="n">
        <v>2469</v>
      </c>
      <c r="J8" s="0" t="n">
        <v>2492</v>
      </c>
      <c r="K8" s="0" t="n">
        <v>2485</v>
      </c>
      <c r="L8" s="0" t="n">
        <v>2475</v>
      </c>
      <c r="N8" s="5" t="n">
        <f aca="false">(C8-$C$2)/$C$2</f>
        <v>1.18490566037736</v>
      </c>
    </row>
    <row r="9" customFormat="false" ht="12.75" hidden="false" customHeight="false" outlineLevel="0" collapsed="false">
      <c r="A9" s="0" t="s">
        <v>13</v>
      </c>
      <c r="B9" s="0" t="s">
        <v>16</v>
      </c>
      <c r="C9" s="4" t="n">
        <f aca="false">AVERAGE(F9:L9)</f>
        <v>2505.71428571429</v>
      </c>
      <c r="D9" s="1" t="n">
        <f aca="false">MIN(F9:L9)</f>
        <v>2484</v>
      </c>
      <c r="E9" s="1" t="n">
        <f aca="false">MAX(F9:L9)</f>
        <v>2522</v>
      </c>
      <c r="F9" s="0" t="n">
        <v>2506</v>
      </c>
      <c r="G9" s="0" t="n">
        <v>2522</v>
      </c>
      <c r="H9" s="0" t="n">
        <v>2511</v>
      </c>
      <c r="I9" s="0" t="n">
        <v>2503</v>
      </c>
      <c r="J9" s="0" t="n">
        <v>2484</v>
      </c>
      <c r="K9" s="0" t="n">
        <v>2508</v>
      </c>
      <c r="L9" s="0" t="n">
        <v>2506</v>
      </c>
      <c r="N9" s="5" t="n">
        <f aca="false">(C9-$C$2)/$C$2</f>
        <v>1.2062893081761</v>
      </c>
    </row>
    <row r="10" customFormat="false" ht="12.75" hidden="false" customHeight="false" outlineLevel="0" collapsed="false">
      <c r="A10" s="0" t="s">
        <v>14</v>
      </c>
      <c r="B10" s="0" t="s">
        <v>16</v>
      </c>
      <c r="C10" s="4" t="n">
        <f aca="false">AVERAGE(F10:L10)</f>
        <v>2184</v>
      </c>
      <c r="D10" s="1" t="n">
        <f aca="false">MIN(F10:L10)</f>
        <v>2149</v>
      </c>
      <c r="E10" s="1" t="n">
        <f aca="false">MAX(F10:L10)</f>
        <v>2229</v>
      </c>
      <c r="F10" s="0" t="n">
        <v>2149</v>
      </c>
      <c r="G10" s="0" t="n">
        <v>2227</v>
      </c>
      <c r="H10" s="0" t="n">
        <v>2152</v>
      </c>
      <c r="I10" s="0" t="n">
        <v>2229</v>
      </c>
      <c r="J10" s="0" t="n">
        <v>2153</v>
      </c>
      <c r="K10" s="0" t="n">
        <v>2182</v>
      </c>
      <c r="L10" s="0" t="n">
        <v>2196</v>
      </c>
      <c r="N10" s="5" t="n">
        <f aca="false">(C10-$C$2)/$C$2</f>
        <v>0.923018867924528</v>
      </c>
    </row>
    <row r="11" customFormat="false" ht="12.75" hidden="false" customHeight="false" outlineLevel="0" collapsed="false">
      <c r="A11" s="0" t="s">
        <v>11</v>
      </c>
      <c r="B11" s="0" t="s">
        <v>17</v>
      </c>
      <c r="C11" s="4" t="n">
        <f aca="false">AVERAGE(F11:L11)</f>
        <v>1297</v>
      </c>
      <c r="D11" s="1" t="n">
        <f aca="false">MIN(F11:L11)</f>
        <v>1293</v>
      </c>
      <c r="E11" s="1" t="n">
        <f aca="false">MAX(F11:L11)</f>
        <v>1300</v>
      </c>
      <c r="F11" s="0" t="n">
        <v>1300</v>
      </c>
      <c r="G11" s="0" t="n">
        <v>1299</v>
      </c>
      <c r="H11" s="0" t="n">
        <v>1297</v>
      </c>
      <c r="I11" s="0" t="n">
        <v>1296</v>
      </c>
      <c r="J11" s="0" t="n">
        <v>1297</v>
      </c>
      <c r="K11" s="0" t="n">
        <v>1297</v>
      </c>
      <c r="L11" s="0" t="n">
        <v>1293</v>
      </c>
      <c r="N11" s="5" t="n">
        <f aca="false">(C11-$C$2)/$C$2</f>
        <v>0.142012578616352</v>
      </c>
    </row>
    <row r="12" customFormat="false" ht="12.75" hidden="false" customHeight="false" outlineLevel="0" collapsed="false">
      <c r="A12" s="0" t="s">
        <v>13</v>
      </c>
      <c r="B12" s="0" t="s">
        <v>17</v>
      </c>
      <c r="C12" s="4" t="n">
        <f aca="false">AVERAGE(F12:L12)</f>
        <v>1241.57142857143</v>
      </c>
      <c r="D12" s="1" t="n">
        <f aca="false">MIN(F12:L12)</f>
        <v>1236</v>
      </c>
      <c r="E12" s="1" t="n">
        <f aca="false">MAX(F12:L12)</f>
        <v>1246</v>
      </c>
      <c r="F12" s="0" t="n">
        <v>1244</v>
      </c>
      <c r="G12" s="0" t="n">
        <v>1236</v>
      </c>
      <c r="H12" s="0" t="n">
        <v>1242</v>
      </c>
      <c r="I12" s="0" t="n">
        <v>1244</v>
      </c>
      <c r="J12" s="0" t="n">
        <v>1246</v>
      </c>
      <c r="K12" s="0" t="n">
        <v>1241</v>
      </c>
      <c r="L12" s="0" t="n">
        <v>1238</v>
      </c>
      <c r="N12" s="5" t="n">
        <f aca="false">(C12-$C$2)/$C$2</f>
        <v>0.0932075471698114</v>
      </c>
    </row>
    <row r="13" customFormat="false" ht="12.75" hidden="false" customHeight="false" outlineLevel="0" collapsed="false">
      <c r="A13" s="0" t="s">
        <v>14</v>
      </c>
      <c r="B13" s="0" t="s">
        <v>17</v>
      </c>
      <c r="C13" s="4" t="n">
        <f aca="false">AVERAGE(F13:L13)</f>
        <v>1094.14285714286</v>
      </c>
      <c r="D13" s="1" t="n">
        <f aca="false">MIN(F13:L13)</f>
        <v>1064</v>
      </c>
      <c r="E13" s="1" t="n">
        <f aca="false">MAX(F13:L13)</f>
        <v>1120</v>
      </c>
      <c r="F13" s="0" t="n">
        <v>1116</v>
      </c>
      <c r="G13" s="0" t="n">
        <v>1079</v>
      </c>
      <c r="H13" s="0" t="n">
        <v>1094</v>
      </c>
      <c r="I13" s="0" t="n">
        <v>1120</v>
      </c>
      <c r="J13" s="0" t="n">
        <v>1103</v>
      </c>
      <c r="K13" s="0" t="n">
        <v>1064</v>
      </c>
      <c r="L13" s="0" t="n">
        <v>1083</v>
      </c>
      <c r="N13" s="5" t="n">
        <f aca="false">(C13-$C$2)/$C$2</f>
        <v>-0.0366037735849057</v>
      </c>
    </row>
    <row r="15" customFormat="false" ht="12.75" hidden="false" customHeight="false" outlineLevel="0" collapsed="false">
      <c r="A15" s="1" t="s">
        <v>18</v>
      </c>
      <c r="C15" s="2" t="s">
        <v>1</v>
      </c>
      <c r="D15" s="2" t="s">
        <v>2</v>
      </c>
      <c r="E15" s="2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  <c r="L15" s="3" t="s">
        <v>10</v>
      </c>
    </row>
    <row r="16" customFormat="false" ht="12.75" hidden="false" customHeight="false" outlineLevel="0" collapsed="false">
      <c r="A16" s="0" t="s">
        <v>19</v>
      </c>
      <c r="C16" s="4" t="e">
        <f aca="false">AVERAGE(F16:L16)</f>
        <v>#DIV/0!</v>
      </c>
      <c r="D16" s="1" t="n">
        <f aca="false">MIN(F16:L16)</f>
        <v>0</v>
      </c>
      <c r="E16" s="1" t="n">
        <f aca="false">MAX(F16:L16)</f>
        <v>0</v>
      </c>
      <c r="N16" s="5" t="e">
        <f aca="false">(C16-$C$20)/$C$20</f>
        <v>#DIV/0!</v>
      </c>
    </row>
    <row r="17" customFormat="false" ht="12.75" hidden="false" customHeight="false" outlineLevel="0" collapsed="false">
      <c r="A17" s="0" t="s">
        <v>20</v>
      </c>
      <c r="C17" s="4" t="e">
        <f aca="false">AVERAGE(F17:L17)</f>
        <v>#DIV/0!</v>
      </c>
      <c r="D17" s="1" t="n">
        <f aca="false">MIN(F17:L17)</f>
        <v>0</v>
      </c>
      <c r="E17" s="1" t="n">
        <f aca="false">MAX(F17:L17)</f>
        <v>0</v>
      </c>
      <c r="N17" s="5" t="e">
        <f aca="false">(C17-$C$20)/$C$20</f>
        <v>#DIV/0!</v>
      </c>
    </row>
    <row r="18" customFormat="false" ht="12.75" hidden="false" customHeight="false" outlineLevel="0" collapsed="false">
      <c r="A18" s="0" t="s">
        <v>21</v>
      </c>
      <c r="C18" s="4" t="e">
        <f aca="false">AVERAGE(F18:L18)</f>
        <v>#DIV/0!</v>
      </c>
      <c r="D18" s="1" t="n">
        <f aca="false">MIN(F18:L18)</f>
        <v>0</v>
      </c>
      <c r="E18" s="1" t="n">
        <f aca="false">MAX(F18:L18)</f>
        <v>0</v>
      </c>
      <c r="N18" s="5" t="e">
        <f aca="false">(C18-$C$20)/$C$20</f>
        <v>#DIV/0!</v>
      </c>
    </row>
    <row r="19" customFormat="false" ht="12.75" hidden="false" customHeight="false" outlineLevel="0" collapsed="false">
      <c r="A19" s="0" t="s">
        <v>22</v>
      </c>
      <c r="C19" s="4" t="e">
        <f aca="false">AVERAGE(F19:L19)</f>
        <v>#DIV/0!</v>
      </c>
      <c r="D19" s="1" t="n">
        <f aca="false">MIN(F19:L19)</f>
        <v>0</v>
      </c>
      <c r="E19" s="1" t="n">
        <f aca="false">MAX(F19:L19)</f>
        <v>0</v>
      </c>
      <c r="N19" s="5" t="e">
        <f aca="false">(C19-$C$20)/$C$20</f>
        <v>#DIV/0!</v>
      </c>
    </row>
    <row r="20" customFormat="false" ht="12.75" hidden="false" customHeight="false" outlineLevel="0" collapsed="false">
      <c r="A20" s="0" t="s">
        <v>23</v>
      </c>
      <c r="C20" s="4" t="e">
        <f aca="false">AVERAGE(F20:L20)</f>
        <v>#DIV/0!</v>
      </c>
      <c r="D20" s="1" t="n">
        <f aca="false">MIN(F20:L20)</f>
        <v>0</v>
      </c>
      <c r="E20" s="1" t="n">
        <f aca="false">MAX(F20:L20)</f>
        <v>0</v>
      </c>
      <c r="N20" s="5"/>
    </row>
    <row r="21" customFormat="false" ht="12.75" hidden="false" customHeight="false" outlineLevel="0" collapsed="false">
      <c r="A21" s="0" t="s">
        <v>24</v>
      </c>
      <c r="C21" s="4" t="e">
        <f aca="false">AVERAGE(F21:L21)</f>
        <v>#DIV/0!</v>
      </c>
      <c r="D21" s="1" t="n">
        <f aca="false">MIN(F21:L21)</f>
        <v>0</v>
      </c>
      <c r="E21" s="1" t="n">
        <f aca="false">MAX(F21:L21)</f>
        <v>0</v>
      </c>
      <c r="N21" s="5" t="e">
        <f aca="false">(C21-$C$20)/$C$20</f>
        <v>#DIV/0!</v>
      </c>
    </row>
    <row r="22" customFormat="false" ht="12.75" hidden="false" customHeight="false" outlineLevel="0" collapsed="false">
      <c r="A22" s="0" t="s">
        <v>25</v>
      </c>
      <c r="C22" s="4" t="e">
        <f aca="false">AVERAGE(F22:L22)</f>
        <v>#DIV/0!</v>
      </c>
      <c r="D22" s="1" t="n">
        <f aca="false">MIN(F22:L22)</f>
        <v>0</v>
      </c>
      <c r="E22" s="1" t="n">
        <f aca="false">MAX(F22:L22)</f>
        <v>0</v>
      </c>
      <c r="N22" s="5" t="e">
        <f aca="false">(C22-$C$20)/$C$20</f>
        <v>#DIV/0!</v>
      </c>
    </row>
    <row r="23" customFormat="false" ht="12.75" hidden="false" customHeight="false" outlineLevel="0" collapsed="false">
      <c r="A23" s="0" t="s">
        <v>26</v>
      </c>
      <c r="C23" s="4" t="e">
        <f aca="false">AVERAGE(F23:L23)</f>
        <v>#DIV/0!</v>
      </c>
      <c r="D23" s="1" t="n">
        <f aca="false">MIN(F23:L23)</f>
        <v>0</v>
      </c>
      <c r="E23" s="1" t="n">
        <f aca="false">MAX(F23:L23)</f>
        <v>0</v>
      </c>
      <c r="N23" s="5" t="e">
        <f aca="false">(C23-$C$20)/$C$20</f>
        <v>#DIV/0!</v>
      </c>
    </row>
    <row r="24" customFormat="false" ht="12.75" hidden="false" customHeight="false" outlineLevel="0" collapsed="false">
      <c r="A24" s="0" t="s">
        <v>27</v>
      </c>
      <c r="C24" s="4" t="e">
        <f aca="false">AVERAGE(F24:L24)</f>
        <v>#DIV/0!</v>
      </c>
      <c r="D24" s="1" t="n">
        <f aca="false">MIN(F24:L24)</f>
        <v>0</v>
      </c>
      <c r="E24" s="1" t="n">
        <f aca="false">MAX(F24:L24)</f>
        <v>0</v>
      </c>
      <c r="N24" s="5" t="e">
        <f aca="false">(C24-$C$20)/$C$20</f>
        <v>#DIV/0!</v>
      </c>
    </row>
    <row r="25" customFormat="false" ht="12.75" hidden="false" customHeight="false" outlineLevel="0" collapsed="false">
      <c r="A25" s="0" t="s">
        <v>28</v>
      </c>
      <c r="C25" s="4" t="e">
        <f aca="false">AVERAGE(F25:L25)</f>
        <v>#DIV/0!</v>
      </c>
      <c r="D25" s="1" t="n">
        <f aca="false">MIN(F25:L25)</f>
        <v>0</v>
      </c>
      <c r="E25" s="1" t="n">
        <f aca="false">MAX(F25:L25)</f>
        <v>0</v>
      </c>
      <c r="N25" s="5" t="e">
        <f aca="false">(C25-$C$20)/$C$20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31.15"/>
    <col collapsed="false" customWidth="true" hidden="false" outlineLevel="0" max="2" min="2" style="0" width="10.14"/>
    <col collapsed="false" customWidth="true" hidden="false" outlineLevel="0" max="3" min="3" style="0" width="8.57"/>
  </cols>
  <sheetData>
    <row r="1" customFormat="false" ht="12.75" hidden="false" customHeight="false" outlineLevel="0" collapsed="false">
      <c r="A1" s="1" t="s">
        <v>29</v>
      </c>
      <c r="B1" s="1"/>
      <c r="C1" s="2" t="s">
        <v>1</v>
      </c>
    </row>
    <row r="2" customFormat="false" ht="12.75" hidden="false" customHeight="false" outlineLevel="0" collapsed="false">
      <c r="A2" s="0" t="s">
        <v>30</v>
      </c>
      <c r="B2" s="0" t="s">
        <v>12</v>
      </c>
      <c r="C2" s="6" t="e">
        <f aca="false">('Server 3.5.0 (Mac M2)'!C2-'Server 3.5.0 (AWS)'!C2)/'Server 3.5.0 (AWS)'!C2</f>
        <v>#DIV/0!</v>
      </c>
    </row>
    <row r="3" customFormat="false" ht="12.75" hidden="false" customHeight="false" outlineLevel="0" collapsed="false">
      <c r="A3" s="0" t="s">
        <v>31</v>
      </c>
      <c r="B3" s="0" t="s">
        <v>12</v>
      </c>
      <c r="C3" s="6" t="e">
        <f aca="false">('Server 3.5.0 (Mac M2)'!C3-'Server 3.5.0 (AWS)'!C3)/'Server 3.5.0 (AWS)'!C3</f>
        <v>#DIV/0!</v>
      </c>
    </row>
    <row r="4" customFormat="false" ht="12.75" hidden="false" customHeight="false" outlineLevel="0" collapsed="false">
      <c r="A4" s="0" t="s">
        <v>32</v>
      </c>
      <c r="B4" s="0" t="s">
        <v>12</v>
      </c>
      <c r="C4" s="6" t="e">
        <f aca="false">('Server 3.5.0 (Mac M2)'!C4-'Server 3.5.0 (AWS)'!C4)/'Server 3.5.0 (AWS)'!C4</f>
        <v>#DIV/0!</v>
      </c>
    </row>
    <row r="5" customFormat="false" ht="12.75" hidden="false" customHeight="false" outlineLevel="0" collapsed="false">
      <c r="A5" s="0" t="s">
        <v>30</v>
      </c>
      <c r="B5" s="0" t="s">
        <v>15</v>
      </c>
      <c r="C5" s="6" t="e">
        <f aca="false">('Server 3.5.0 (Mac M2)'!C5-'Server 3.5.0 (AWS)'!C5)/'Server 3.5.0 (AWS)'!C5</f>
        <v>#DIV/0!</v>
      </c>
    </row>
    <row r="6" customFormat="false" ht="12.75" hidden="false" customHeight="false" outlineLevel="0" collapsed="false">
      <c r="A6" s="0" t="s">
        <v>31</v>
      </c>
      <c r="B6" s="0" t="s">
        <v>15</v>
      </c>
      <c r="C6" s="6" t="e">
        <f aca="false">('Server 3.5.0 (Mac M2)'!C6-'Server 3.5.0 (AWS)'!C6)/'Server 3.5.0 (AWS)'!C6</f>
        <v>#DIV/0!</v>
      </c>
    </row>
    <row r="7" customFormat="false" ht="12.75" hidden="false" customHeight="false" outlineLevel="0" collapsed="false">
      <c r="A7" s="0" t="s">
        <v>32</v>
      </c>
      <c r="B7" s="0" t="s">
        <v>15</v>
      </c>
      <c r="C7" s="6" t="e">
        <f aca="false">('Server 3.5.0 (Mac M2)'!C7-'Server 3.5.0 (AWS)'!C7)/'Server 3.5.0 (AWS)'!C7</f>
        <v>#DIV/0!</v>
      </c>
    </row>
    <row r="8" customFormat="false" ht="12.75" hidden="false" customHeight="false" outlineLevel="0" collapsed="false">
      <c r="A8" s="0" t="s">
        <v>30</v>
      </c>
      <c r="B8" s="0" t="s">
        <v>16</v>
      </c>
      <c r="C8" s="6" t="e">
        <f aca="false">('Server 3.5.0 (Mac M2)'!C8-'Server 3.5.0 (AWS)'!C11)/'Server 3.5.0 (AWS)'!C11</f>
        <v>#DIV/0!</v>
      </c>
    </row>
    <row r="9" customFormat="false" ht="12.75" hidden="false" customHeight="false" outlineLevel="0" collapsed="false">
      <c r="A9" s="0" t="s">
        <v>31</v>
      </c>
      <c r="B9" s="0" t="s">
        <v>16</v>
      </c>
      <c r="C9" s="6" t="e">
        <f aca="false">('Server 3.5.0 (Mac M2)'!C9-'Server 3.5.0 (AWS)'!C12)/'Server 3.5.0 (AWS)'!C12</f>
        <v>#DIV/0!</v>
      </c>
    </row>
    <row r="10" customFormat="false" ht="12.75" hidden="false" customHeight="false" outlineLevel="0" collapsed="false">
      <c r="A10" s="0" t="s">
        <v>32</v>
      </c>
      <c r="B10" s="0" t="s">
        <v>16</v>
      </c>
      <c r="C10" s="6" t="e">
        <f aca="false">('Server 3.5.0 (Mac M2)'!C10-'Server 3.5.0 (AWS)'!C13)/'Server 3.5.0 (AWS)'!C13</f>
        <v>#DIV/0!</v>
      </c>
    </row>
    <row r="11" customFormat="false" ht="12.75" hidden="false" customHeight="false" outlineLevel="0" collapsed="false">
      <c r="A11" s="0" t="s">
        <v>30</v>
      </c>
      <c r="B11" s="0" t="s">
        <v>17</v>
      </c>
      <c r="C11" s="6" t="e">
        <f aca="false">('Server 3.5.0 (Mac M2)'!C11-'Server 3.5.0 (AWS)'!C14)/'Server 3.5.0 (AWS)'!C14</f>
        <v>#DIV/0!</v>
      </c>
    </row>
    <row r="12" customFormat="false" ht="12.75" hidden="false" customHeight="false" outlineLevel="0" collapsed="false">
      <c r="A12" s="0" t="s">
        <v>31</v>
      </c>
      <c r="B12" s="0" t="s">
        <v>17</v>
      </c>
      <c r="C12" s="6" t="e">
        <f aca="false">('Server 3.5.0 (Mac M2)'!C12-'Server 3.5.0 (AWS)'!C15)/'Server 3.5.0 (AWS)'!C15</f>
        <v>#VALUE!</v>
      </c>
    </row>
    <row r="13" customFormat="false" ht="12.75" hidden="false" customHeight="false" outlineLevel="0" collapsed="false">
      <c r="A13" s="0" t="s">
        <v>32</v>
      </c>
      <c r="B13" s="0" t="s">
        <v>17</v>
      </c>
      <c r="C13" s="6" t="e">
        <f aca="false">('Server 3.5.0 (Mac M2)'!C13-'Server 3.5.0 (AWS)'!C16)/'Server 3.5.0 (AWS)'!C16</f>
        <v>#DIV/0!</v>
      </c>
    </row>
    <row r="15" customFormat="false" ht="12.75" hidden="false" customHeight="false" outlineLevel="0" collapsed="false">
      <c r="A15" s="1" t="s">
        <v>18</v>
      </c>
      <c r="C15" s="2" t="s">
        <v>1</v>
      </c>
    </row>
    <row r="16" customFormat="false" ht="12.75" hidden="false" customHeight="false" outlineLevel="0" collapsed="false">
      <c r="A16" s="0" t="s">
        <v>19</v>
      </c>
      <c r="C16" s="6" t="e">
        <f aca="false">('Server 3.5.0 (Mac M2)'!C16-'Server 3.5.0 (AWS)'!C16)/'Server 3.5.0 (AWS)'!C16</f>
        <v>#DIV/0!</v>
      </c>
    </row>
    <row r="17" customFormat="false" ht="12.75" hidden="false" customHeight="false" outlineLevel="0" collapsed="false">
      <c r="A17" s="0" t="s">
        <v>20</v>
      </c>
      <c r="C17" s="6" t="e">
        <f aca="false">('Server 3.5.0 (Mac M2)'!C19-'Server 3.5.0 (AWS)'!C17)/'Server 3.5.0 (AWS)'!C17</f>
        <v>#DIV/0!</v>
      </c>
    </row>
    <row r="18" customFormat="false" ht="12.75" hidden="false" customHeight="false" outlineLevel="0" collapsed="false">
      <c r="A18" s="0" t="s">
        <v>21</v>
      </c>
      <c r="C18" s="6" t="e">
        <f aca="false">('Server 3.5.0 (Mac M2)'!C20-'Server 3.5.0 (AWS)'!C18)/'Server 3.5.0 (AWS)'!C18</f>
        <v>#DIV/0!</v>
      </c>
    </row>
    <row r="19" customFormat="false" ht="12.75" hidden="false" customHeight="false" outlineLevel="0" collapsed="false">
      <c r="A19" s="0" t="s">
        <v>22</v>
      </c>
      <c r="C19" s="6" t="e">
        <f aca="false">('Server 3.5.0 (Mac M2)'!C21-'Server 3.5.0 (AWS)'!C19)/'Server 3.5.0 (AWS)'!C19</f>
        <v>#DIV/0!</v>
      </c>
    </row>
    <row r="20" customFormat="false" ht="12.75" hidden="false" customHeight="false" outlineLevel="0" collapsed="false">
      <c r="A20" s="0" t="s">
        <v>23</v>
      </c>
      <c r="C20" s="6" t="e">
        <f aca="false">('Server 3.5.0 (Mac M2)'!C22-'Server 3.5.0 (AWS)'!C20)/'Server 3.5.0 (AWS)'!C20</f>
        <v>#DIV/0!</v>
      </c>
    </row>
    <row r="21" customFormat="false" ht="12.75" hidden="false" customHeight="false" outlineLevel="0" collapsed="false">
      <c r="A21" s="0" t="s">
        <v>24</v>
      </c>
      <c r="C21" s="6" t="e">
        <f aca="false">('Server 3.5.0 (Mac M2)'!C23-'Server 3.5.0 (AWS)'!C21)/'Server 3.5.0 (AWS)'!C21</f>
        <v>#DIV/0!</v>
      </c>
    </row>
    <row r="22" customFormat="false" ht="12.75" hidden="false" customHeight="false" outlineLevel="0" collapsed="false">
      <c r="A22" s="0" t="s">
        <v>25</v>
      </c>
      <c r="C22" s="6" t="e">
        <f aca="false">('Server 3.5.0 (Mac M2)'!C24-'Server 3.5.0 (AWS)'!C22)/'Server 3.5.0 (AWS)'!C22</f>
        <v>#DIV/0!</v>
      </c>
    </row>
    <row r="23" customFormat="false" ht="12.75" hidden="false" customHeight="false" outlineLevel="0" collapsed="false">
      <c r="A23" s="0" t="s">
        <v>26</v>
      </c>
      <c r="C23" s="6" t="e">
        <f aca="false">('Server 3.5.0 (Mac M2)'!C25-'Server 3.5.0 (AWS)'!C23)/'Server 3.5.0 (AWS)'!C23</f>
        <v>#DIV/0!</v>
      </c>
    </row>
    <row r="24" customFormat="false" ht="12.75" hidden="false" customHeight="false" outlineLevel="0" collapsed="false">
      <c r="A24" s="0" t="s">
        <v>27</v>
      </c>
      <c r="C24" s="6" t="e">
        <f aca="false">('Server 3.5.0 (Mac M2)'!C26-'Server 3.5.0 (AWS)'!C24)/'Server 3.5.0 (AWS)'!C24</f>
        <v>#DIV/0!</v>
      </c>
    </row>
    <row r="25" customFormat="false" ht="12.75" hidden="false" customHeight="false" outlineLevel="0" collapsed="false">
      <c r="A25" s="0" t="s">
        <v>28</v>
      </c>
      <c r="C25" s="6" t="e">
        <f aca="false">('Server 3.5.0 (Mac M2)'!C27-'Server 3.5.0 (AWS)'!C25)/'Server 3.5.0 (AWS)'!C25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2024-09-23T16:09:47Z</dcterms:created>
  <dc:creator/>
  <dc:description/>
  <dc:language>en-US</dc:language>
  <cp:lastModifiedBy/>
  <dcterms:modified xsi:type="dcterms:W3CDTF">2024-11-26T15:42:53Z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