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2.12.0 (Mac M2) vs 2.12.0 (AWS)" sheetId="1" state="visible" r:id="rId2"/>
    <sheet name="Workbench 2.12.0 (AWS)" sheetId="2" state="visible" r:id="rId3"/>
    <sheet name="Workbench 2.12.0 (Mac M2)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<sst xmlns="http://schemas.openxmlformats.org/spreadsheetml/2006/main" count="155" uniqueCount="36">
  <si>
    <t xml:space="preserve">Parallel Fragmentation Speed Test</t>
  </si>
  <si>
    <t xml:space="preserve">Average</t>
  </si>
  <si>
    <t xml:space="preserve">1 view</t>
  </si>
  <si>
    <t xml:space="preserve">1 pipeline</t>
  </si>
  <si>
    <t xml:space="preserve">2 views</t>
  </si>
  <si>
    <t xml:space="preserve">4 views</t>
  </si>
  <si>
    <t xml:space="preserve">2 pipelines</t>
  </si>
  <si>
    <t xml:space="preserve">4 pipelines</t>
  </si>
  <si>
    <t xml:space="preserve">8 pipelines</t>
  </si>
  <si>
    <t xml:space="preserve">LDES Client Speed Test</t>
  </si>
  <si>
    <t xml:space="preserve">10 mpp</t>
  </si>
  <si>
    <t xml:space="preserve">25 mpp</t>
  </si>
  <si>
    <t xml:space="preserve">50 mpp</t>
  </si>
  <si>
    <t xml:space="preserve">100 mpp</t>
  </si>
  <si>
    <t xml:space="preserve">250 mpp</t>
  </si>
  <si>
    <t xml:space="preserve">500 mpp</t>
  </si>
  <si>
    <t xml:space="preserve">1000 mpp</t>
  </si>
  <si>
    <t xml:space="preserve">2500 mpp</t>
  </si>
  <si>
    <t xml:space="preserve">5000 mpp</t>
  </si>
  <si>
    <t xml:space="preserve">10000 mpp</t>
  </si>
  <si>
    <t xml:space="preserve">Ingest Throughput Test</t>
  </si>
  <si>
    <t xml:space="preserve">Min</t>
  </si>
  <si>
    <t xml:space="preserve">Max</t>
  </si>
  <si>
    <t xml:space="preserve">Run 1</t>
  </si>
  <si>
    <t xml:space="preserve">Run 2</t>
  </si>
  <si>
    <t xml:space="preserve">Run 3</t>
  </si>
  <si>
    <t xml:space="preserve">Run 4</t>
  </si>
  <si>
    <t xml:space="preserve">Run 5</t>
  </si>
  <si>
    <t xml:space="preserve">Run 6</t>
  </si>
  <si>
    <t xml:space="preserve">Run 7</t>
  </si>
  <si>
    <t xml:space="preserve">vs fastest</t>
  </si>
  <si>
    <t xml:space="preserve">vs fastest/size</t>
  </si>
  <si>
    <t xml:space="preserve">vs fastest/pipelines</t>
  </si>
  <si>
    <t xml:space="preserve">25 features (small message)</t>
  </si>
  <si>
    <t xml:space="preserve">250 features (medium message)</t>
  </si>
  <si>
    <t xml:space="preserve">2500 features (large message)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</si>
</sst>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#,##0"/>
    <numFmt numFmtId="167" formatCode="0.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2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3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31.15"/>
    <col collapsed="false" customWidth="true" hidden="false" outlineLevel="0" max="2" min="2" style="0" width="10.13"/>
    <col collapsed="false" customWidth="true" hidden="false" outlineLevel="0" max="3" min="3" style="0" width="8.57"/>
  </cols>
  <sheetData>
    <row r="1" customFormat="false" ht="12.75" hidden="false" customHeight="false" outlineLevel="0" collapsed="false">
      <c r="A1" s="1" t="s">
        <v>0</v>
      </c>
      <c r="B1" s="1"/>
      <c r="C1" s="2" t="s">
        <v>1</v>
      </c>
    </row>
    <row r="2" customFormat="false" ht="12.75" hidden="false" customHeight="false" outlineLevel="0" collapsed="false">
      <c r="A2" s="0" t="s">
        <v>2</v>
      </c>
      <c r="B2" s="0" t="s">
        <v>3</v>
      </c>
      <c r="C2" s="3" t="n">
        <f aca="false">('Workbench 2.12.0 (Mac M2)'!C2-'Workbench 2.12.0 (AWS)'!C2)/'Workbench 2.12.0 (AWS)'!C2</f>
        <v>1.82175846732809</v>
      </c>
    </row>
    <row r="3" customFormat="false" ht="12.75" hidden="false" customHeight="false" outlineLevel="0" collapsed="false">
      <c r="A3" s="0" t="s">
        <v>4</v>
      </c>
      <c r="B3" s="0" t="s">
        <v>3</v>
      </c>
      <c r="C3" s="3" t="n">
        <f aca="false">('Workbench 2.12.0 (Mac M2)'!C3-'Workbench 2.12.0 (AWS)'!C3)/'Workbench 2.12.0 (AWS)'!C3</f>
        <v>1.77977977977978</v>
      </c>
    </row>
    <row r="4" customFormat="false" ht="12.75" hidden="false" customHeight="false" outlineLevel="0" collapsed="false">
      <c r="A4" s="0" t="s">
        <v>5</v>
      </c>
      <c r="B4" s="0" t="s">
        <v>3</v>
      </c>
      <c r="C4" s="3" t="n">
        <f aca="false">('Workbench 2.12.0 (Mac M2)'!C4-'Workbench 2.12.0 (AWS)'!C4)/'Workbench 2.12.0 (AWS)'!C4</f>
        <v>1.76422155688623</v>
      </c>
    </row>
    <row r="5" customFormat="false" ht="12.75" hidden="false" customHeight="false" outlineLevel="0" collapsed="false">
      <c r="A5" s="0" t="s">
        <v>2</v>
      </c>
      <c r="B5" s="0" t="s">
        <v>6</v>
      </c>
      <c r="C5" s="3" t="n">
        <f aca="false">('Workbench 2.12.0 (Mac M2)'!C5-'Workbench 2.12.0 (AWS)'!C5)/'Workbench 2.12.0 (AWS)'!C5</f>
        <v>1.67883079157589</v>
      </c>
    </row>
    <row r="6" customFormat="false" ht="12.75" hidden="false" customHeight="false" outlineLevel="0" collapsed="false">
      <c r="A6" s="0" t="s">
        <v>4</v>
      </c>
      <c r="B6" s="0" t="s">
        <v>6</v>
      </c>
      <c r="C6" s="3" t="n">
        <f aca="false">('Workbench 2.12.0 (Mac M2)'!C6-'Workbench 2.12.0 (AWS)'!C6)/'Workbench 2.12.0 (AWS)'!C6</f>
        <v>1.71286953443087</v>
      </c>
    </row>
    <row r="7" customFormat="false" ht="12.75" hidden="false" customHeight="false" outlineLevel="0" collapsed="false">
      <c r="A7" s="0" t="s">
        <v>5</v>
      </c>
      <c r="B7" s="0" t="s">
        <v>6</v>
      </c>
      <c r="C7" s="3" t="n">
        <f aca="false">('Workbench 2.12.0 (Mac M2)'!C7-'Workbench 2.12.0 (AWS)'!C7)/'Workbench 2.12.0 (AWS)'!C7</f>
        <v>1.76567589576547</v>
      </c>
    </row>
    <row r="8" customFormat="false" ht="12.75" hidden="false" customHeight="false" outlineLevel="0" collapsed="false">
      <c r="A8" s="0" t="s">
        <v>2</v>
      </c>
      <c r="B8" s="0" t="s">
        <v>7</v>
      </c>
      <c r="C8" s="3" t="n">
        <f aca="false">('Workbench 2.12.0 (Mac M2)'!C8-'Workbench 2.12.0 (AWS)'!C11)/'Workbench 2.12.0 (AWS)'!C11</f>
        <v>2.03328734046223</v>
      </c>
    </row>
    <row r="9" customFormat="false" ht="12.75" hidden="false" customHeight="false" outlineLevel="0" collapsed="false">
      <c r="A9" s="0" t="s">
        <v>4</v>
      </c>
      <c r="B9" s="0" t="s">
        <v>7</v>
      </c>
      <c r="C9" s="3" t="n">
        <f aca="false">('Workbench 2.12.0 (Mac M2)'!C9-'Workbench 2.12.0 (AWS)'!C12)/'Workbench 2.12.0 (AWS)'!C12</f>
        <v>2.16096614950635</v>
      </c>
    </row>
    <row r="10" customFormat="false" ht="12.75" hidden="false" customHeight="false" outlineLevel="0" collapsed="false">
      <c r="A10" s="0" t="s">
        <v>5</v>
      </c>
      <c r="B10" s="0" t="s">
        <v>7</v>
      </c>
      <c r="C10" s="3" t="n">
        <f aca="false">('Workbench 2.12.0 (Mac M2)'!C10-'Workbench 2.12.0 (AWS)'!C13)/'Workbench 2.12.0 (AWS)'!C13</f>
        <v>2.52971869328494</v>
      </c>
    </row>
    <row r="11" customFormat="false" ht="12.75" hidden="false" customHeight="false" outlineLevel="0" collapsed="false">
      <c r="A11" s="0" t="s">
        <v>2</v>
      </c>
      <c r="B11" s="0" t="s">
        <v>8</v>
      </c>
      <c r="C11" s="3" t="e">
        <f aca="false">('Workbench 2.12.0 (Mac M2)'!C11-'Workbench 2.12.0 (AWS)'!C14)/'Workbench 2.12.0 (AWS)'!C14</f>
        <v>#DIV/0!</v>
      </c>
    </row>
    <row r="12" customFormat="false" ht="12.75" hidden="false" customHeight="false" outlineLevel="0" collapsed="false">
      <c r="A12" s="0" t="s">
        <v>4</v>
      </c>
      <c r="B12" s="0" t="s">
        <v>8</v>
      </c>
      <c r="C12" s="3" t="e">
        <f aca="false">('Workbench 2.12.0 (Mac M2)'!C12-'Workbench 2.12.0 (AWS)'!C15)/'Workbench 2.12.0 (AWS)'!C15</f>
        <v>#VALUE!</v>
      </c>
    </row>
    <row r="13" customFormat="false" ht="12.75" hidden="false" customHeight="false" outlineLevel="0" collapsed="false">
      <c r="A13" s="0" t="s">
        <v>5</v>
      </c>
      <c r="B13" s="0" t="s">
        <v>8</v>
      </c>
      <c r="C13" s="3" t="e">
        <f aca="false">('Workbench 2.12.0 (Mac M2)'!C13-'Workbench 2.12.0 (AWS)'!C16)/'Workbench 2.12.0 (AWS)'!C16</f>
        <v>#DIV/0!</v>
      </c>
    </row>
    <row r="15" customFormat="false" ht="12.75" hidden="false" customHeight="false" outlineLevel="0" collapsed="false">
      <c r="A15" s="1" t="s">
        <v>9</v>
      </c>
      <c r="C15" s="2" t="s">
        <v>1</v>
      </c>
    </row>
    <row r="16" customFormat="false" ht="12.75" hidden="false" customHeight="false" outlineLevel="0" collapsed="false">
      <c r="A16" s="0" t="s">
        <v>10</v>
      </c>
      <c r="C16" s="3" t="e">
        <f aca="false">('Workbench 2.12.0 (Mac M2)'!C16-'Workbench 2.12.0 (AWS)'!C16)/'Workbench 2.12.0 (AWS)'!C16</f>
        <v>#DIV/0!</v>
      </c>
    </row>
    <row r="17" customFormat="false" ht="12.75" hidden="false" customHeight="false" outlineLevel="0" collapsed="false">
      <c r="A17" s="0" t="s">
        <v>11</v>
      </c>
      <c r="C17" s="3" t="e">
        <f aca="false">('Workbench 2.12.0 (Mac M2)'!C19-'Workbench 2.12.0 (AWS)'!C17)/'Workbench 2.12.0 (AWS)'!C17</f>
        <v>#DIV/0!</v>
      </c>
    </row>
    <row r="18" customFormat="false" ht="12.75" hidden="false" customHeight="false" outlineLevel="0" collapsed="false">
      <c r="A18" s="0" t="s">
        <v>12</v>
      </c>
      <c r="C18" s="3" t="e">
        <f aca="false">('Workbench 2.12.0 (Mac M2)'!C20-'Workbench 2.12.0 (AWS)'!C18)/'Workbench 2.12.0 (AWS)'!C18</f>
        <v>#DIV/0!</v>
      </c>
    </row>
    <row r="19" customFormat="false" ht="12.75" hidden="false" customHeight="false" outlineLevel="0" collapsed="false">
      <c r="A19" s="0" t="s">
        <v>13</v>
      </c>
      <c r="C19" s="3" t="e">
        <f aca="false">('Workbench 2.12.0 (Mac M2)'!C21-'Workbench 2.12.0 (AWS)'!C19)/'Workbench 2.12.0 (AWS)'!C19</f>
        <v>#DIV/0!</v>
      </c>
    </row>
    <row r="20" customFormat="false" ht="12.75" hidden="false" customHeight="false" outlineLevel="0" collapsed="false">
      <c r="A20" s="0" t="s">
        <v>14</v>
      </c>
      <c r="C20" s="3" t="e">
        <f aca="false">('Workbench 2.12.0 (Mac M2)'!C22-'Workbench 2.12.0 (AWS)'!C20)/'Workbench 2.12.0 (AWS)'!C20</f>
        <v>#DIV/0!</v>
      </c>
    </row>
    <row r="21" customFormat="false" ht="12.75" hidden="false" customHeight="false" outlineLevel="0" collapsed="false">
      <c r="A21" s="0" t="s">
        <v>15</v>
      </c>
      <c r="C21" s="3" t="e">
        <f aca="false">('Workbench 2.12.0 (Mac M2)'!C23-'Workbench 2.12.0 (AWS)'!C21)/'Workbench 2.12.0 (AWS)'!C21</f>
        <v>#DIV/0!</v>
      </c>
    </row>
    <row r="22" customFormat="false" ht="12.75" hidden="false" customHeight="false" outlineLevel="0" collapsed="false">
      <c r="A22" s="0" t="s">
        <v>16</v>
      </c>
      <c r="C22" s="3" t="e">
        <f aca="false">('Workbench 2.12.0 (Mac M2)'!C24-'Workbench 2.12.0 (AWS)'!C22)/'Workbench 2.12.0 (AWS)'!C22</f>
        <v>#DIV/0!</v>
      </c>
    </row>
    <row r="23" customFormat="false" ht="12.75" hidden="false" customHeight="false" outlineLevel="0" collapsed="false">
      <c r="A23" s="0" t="s">
        <v>17</v>
      </c>
      <c r="C23" s="3" t="e">
        <f aca="false">('Workbench 2.12.0 (Mac M2)'!C25-'Workbench 2.12.0 (AWS)'!C23)/'Workbench 2.12.0 (AWS)'!C23</f>
        <v>#DIV/0!</v>
      </c>
    </row>
    <row r="24" customFormat="false" ht="12.75" hidden="false" customHeight="false" outlineLevel="0" collapsed="false">
      <c r="A24" s="0" t="s">
        <v>18</v>
      </c>
      <c r="C24" s="3" t="e">
        <f aca="false">('Workbench 2.12.0 (Mac M2)'!C26-'Workbench 2.12.0 (AWS)'!C24)/'Workbench 2.12.0 (AWS)'!C24</f>
        <v>#DIV/0!</v>
      </c>
    </row>
    <row r="25" customFormat="false" ht="12.75" hidden="false" customHeight="false" outlineLevel="0" collapsed="false">
      <c r="A25" s="0" t="s">
        <v>19</v>
      </c>
      <c r="C25" s="3" t="e">
        <f aca="false">('Workbench 2.12.0 (Mac M2)'!C27-'Workbench 2.12.0 (AWS)'!C25)/'Workbench 2.12.0 (AWS)'!C25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" activeCellId="0" sqref="N1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31.15"/>
    <col collapsed="false" customWidth="true" hidden="false" outlineLevel="0" max="2" min="2" style="0" width="10.13"/>
    <col collapsed="false" customWidth="true" hidden="false" outlineLevel="0" max="15" min="15" style="0" width="13.52"/>
    <col collapsed="false" customWidth="true" hidden="false" outlineLevel="0" max="16" min="16" style="0" width="17.27"/>
  </cols>
  <sheetData>
    <row r="1" customFormat="false" ht="12.75" hidden="false" customHeight="false" outlineLevel="0" collapsed="false">
      <c r="A1" s="1" t="s">
        <v>20</v>
      </c>
      <c r="B1" s="1"/>
      <c r="C1" s="2" t="s">
        <v>1</v>
      </c>
      <c r="D1" s="2" t="s">
        <v>21</v>
      </c>
      <c r="E1" s="2" t="s">
        <v>22</v>
      </c>
      <c r="F1" s="4" t="s">
        <v>23</v>
      </c>
      <c r="G1" s="4" t="s">
        <v>24</v>
      </c>
      <c r="H1" s="4" t="s">
        <v>25</v>
      </c>
      <c r="I1" s="4" t="s">
        <v>26</v>
      </c>
      <c r="J1" s="4" t="s">
        <v>27</v>
      </c>
      <c r="K1" s="4" t="s">
        <v>28</v>
      </c>
      <c r="L1" s="4" t="s">
        <v>29</v>
      </c>
      <c r="N1" s="0" t="s">
        <v>30</v>
      </c>
      <c r="O1" s="0" t="s">
        <v>31</v>
      </c>
      <c r="P1" s="0" t="s">
        <v>32</v>
      </c>
    </row>
    <row r="2" customFormat="false" ht="12.75" hidden="false" customHeight="false" outlineLevel="0" collapsed="false">
      <c r="A2" s="0" t="s">
        <v>33</v>
      </c>
      <c r="B2" s="0" t="s">
        <v>3</v>
      </c>
      <c r="C2" s="5" t="n">
        <f aca="false">AVERAGE(F2:L2)</f>
        <v>417.571428571429</v>
      </c>
      <c r="D2" s="1" t="n">
        <f aca="false">MIN(F2:L2)</f>
        <v>414</v>
      </c>
      <c r="E2" s="1" t="n">
        <f aca="false">MAX(F2:L2)</f>
        <v>420</v>
      </c>
      <c r="F2" s="0" t="n">
        <v>414</v>
      </c>
      <c r="G2" s="0" t="n">
        <v>418</v>
      </c>
      <c r="H2" s="0" t="n">
        <v>419</v>
      </c>
      <c r="I2" s="0" t="n">
        <v>416</v>
      </c>
      <c r="J2" s="0" t="n">
        <v>420</v>
      </c>
      <c r="K2" s="0" t="n">
        <v>418</v>
      </c>
      <c r="L2" s="0" t="n">
        <v>418</v>
      </c>
      <c r="N2" s="6" t="n">
        <f aca="false">(C2-$C$9)/$C$9</f>
        <v>-0.639935944813994</v>
      </c>
      <c r="O2" s="6" t="n">
        <f aca="false">(C2-$C$3)/$C$3</f>
        <v>-0.0246913580246914</v>
      </c>
    </row>
    <row r="3" customFormat="false" ht="12.75" hidden="false" customHeight="false" outlineLevel="0" collapsed="false">
      <c r="A3" s="0" t="s">
        <v>34</v>
      </c>
      <c r="B3" s="0" t="s">
        <v>3</v>
      </c>
      <c r="C3" s="5" t="n">
        <f aca="false">AVERAGE(F3:L3)</f>
        <v>428.142857142857</v>
      </c>
      <c r="D3" s="1" t="n">
        <f aca="false">MIN(F3:L3)</f>
        <v>426</v>
      </c>
      <c r="E3" s="1" t="n">
        <f aca="false">MAX(F3:L3)</f>
        <v>431</v>
      </c>
      <c r="F3" s="0" t="n">
        <v>429</v>
      </c>
      <c r="G3" s="0" t="n">
        <v>427</v>
      </c>
      <c r="H3" s="0" t="n">
        <v>426</v>
      </c>
      <c r="I3" s="0" t="n">
        <v>428</v>
      </c>
      <c r="J3" s="0" t="n">
        <v>429</v>
      </c>
      <c r="K3" s="0" t="n">
        <v>427</v>
      </c>
      <c r="L3" s="0" t="n">
        <v>431</v>
      </c>
      <c r="N3" s="7" t="n">
        <f aca="false">(C3-$C$9)/$C$9</f>
        <v>-0.630820399113082</v>
      </c>
      <c r="O3" s="7"/>
    </row>
    <row r="4" customFormat="false" ht="12.75" hidden="false" customHeight="false" outlineLevel="0" collapsed="false">
      <c r="A4" s="0" t="s">
        <v>35</v>
      </c>
      <c r="B4" s="0" t="s">
        <v>3</v>
      </c>
      <c r="C4" s="5" t="n">
        <f aca="false">AVERAGE(F4:L4)</f>
        <v>381.714285714286</v>
      </c>
      <c r="D4" s="1" t="n">
        <f aca="false">MIN(F4:L4)</f>
        <v>379</v>
      </c>
      <c r="E4" s="1" t="n">
        <f aca="false">MAX(F4:L4)</f>
        <v>384</v>
      </c>
      <c r="F4" s="0" t="n">
        <v>382</v>
      </c>
      <c r="G4" s="0" t="n">
        <v>381</v>
      </c>
      <c r="H4" s="0" t="n">
        <v>383</v>
      </c>
      <c r="I4" s="0" t="n">
        <v>384</v>
      </c>
      <c r="J4" s="0" t="n">
        <v>380</v>
      </c>
      <c r="K4" s="0" t="n">
        <v>379</v>
      </c>
      <c r="L4" s="0" t="n">
        <v>383</v>
      </c>
      <c r="N4" s="7" t="n">
        <f aca="false">(C4-$C$9)/$C$9</f>
        <v>-0.670854890367085</v>
      </c>
      <c r="O4" s="8" t="n">
        <f aca="false">(C4-$C$3)/$C$3</f>
        <v>-0.108441775108442</v>
      </c>
    </row>
    <row r="5" customFormat="false" ht="12.75" hidden="false" customHeight="false" outlineLevel="0" collapsed="false">
      <c r="A5" s="0" t="s">
        <v>33</v>
      </c>
      <c r="B5" s="0" t="s">
        <v>6</v>
      </c>
      <c r="C5" s="5" t="n">
        <f aca="false">AVERAGE(F5:L5)</f>
        <v>786.857142857143</v>
      </c>
      <c r="D5" s="1" t="n">
        <f aca="false">MIN(F5:L5)</f>
        <v>775</v>
      </c>
      <c r="E5" s="1" t="n">
        <f aca="false">MAX(F5:L5)</f>
        <v>792</v>
      </c>
      <c r="F5" s="0" t="n">
        <v>775</v>
      </c>
      <c r="G5" s="0" t="n">
        <v>784</v>
      </c>
      <c r="H5" s="0" t="n">
        <v>788</v>
      </c>
      <c r="I5" s="0" t="n">
        <v>792</v>
      </c>
      <c r="J5" s="0" t="n">
        <v>790</v>
      </c>
      <c r="K5" s="0" t="n">
        <v>789</v>
      </c>
      <c r="L5" s="0" t="n">
        <v>790</v>
      </c>
      <c r="N5" s="7" t="n">
        <f aca="false">(C5-$C$9)/$C$9</f>
        <v>-0.321507760532151</v>
      </c>
      <c r="O5" s="6" t="n">
        <f aca="false">(C5-$C$6)/$C$6</f>
        <v>-0.0249601699415825</v>
      </c>
    </row>
    <row r="6" customFormat="false" ht="12.75" hidden="false" customHeight="false" outlineLevel="0" collapsed="false">
      <c r="A6" s="0" t="s">
        <v>34</v>
      </c>
      <c r="B6" s="0" t="s">
        <v>6</v>
      </c>
      <c r="C6" s="5" t="n">
        <f aca="false">AVERAGE(F6:L6)</f>
        <v>807</v>
      </c>
      <c r="D6" s="1" t="n">
        <f aca="false">MIN(F6:L6)</f>
        <v>803</v>
      </c>
      <c r="E6" s="1" t="n">
        <f aca="false">MAX(F6:L6)</f>
        <v>812</v>
      </c>
      <c r="F6" s="0" t="n">
        <v>810</v>
      </c>
      <c r="G6" s="0" t="n">
        <v>803</v>
      </c>
      <c r="H6" s="0" t="n">
        <v>807</v>
      </c>
      <c r="I6" s="0" t="n">
        <v>807</v>
      </c>
      <c r="J6" s="0" t="n">
        <v>805</v>
      </c>
      <c r="K6" s="0" t="n">
        <v>805</v>
      </c>
      <c r="L6" s="0" t="n">
        <v>812</v>
      </c>
      <c r="N6" s="7" t="n">
        <f aca="false">(C6-$C$9)/$C$9</f>
        <v>-0.304138950480414</v>
      </c>
      <c r="O6" s="7"/>
    </row>
    <row r="7" customFormat="false" ht="12.75" hidden="false" customHeight="false" outlineLevel="0" collapsed="false">
      <c r="A7" s="0" t="s">
        <v>35</v>
      </c>
      <c r="B7" s="0" t="s">
        <v>6</v>
      </c>
      <c r="C7" s="5" t="n">
        <f aca="false">AVERAGE(F7:L7)</f>
        <v>701.714285714286</v>
      </c>
      <c r="D7" s="1" t="n">
        <f aca="false">MIN(F7:L7)</f>
        <v>696</v>
      </c>
      <c r="E7" s="1" t="n">
        <f aca="false">MAX(F7:L7)</f>
        <v>711</v>
      </c>
      <c r="F7" s="0" t="n">
        <v>698</v>
      </c>
      <c r="G7" s="0" t="n">
        <v>696</v>
      </c>
      <c r="H7" s="0" t="n">
        <v>705</v>
      </c>
      <c r="I7" s="0" t="n">
        <v>705</v>
      </c>
      <c r="J7" s="0" t="n">
        <v>701</v>
      </c>
      <c r="K7" s="0" t="n">
        <v>696</v>
      </c>
      <c r="L7" s="0" t="n">
        <v>711</v>
      </c>
      <c r="N7" s="7" t="n">
        <f aca="false">(C7-$C$9)/$C$9</f>
        <v>-0.394924858339492</v>
      </c>
      <c r="O7" s="8" t="n">
        <f aca="false">(C7-$C$6)/$C$6</f>
        <v>-0.130465569127279</v>
      </c>
    </row>
    <row r="8" customFormat="false" ht="12.75" hidden="false" customHeight="false" outlineLevel="0" collapsed="false">
      <c r="A8" s="0" t="s">
        <v>33</v>
      </c>
      <c r="B8" s="0" t="s">
        <v>7</v>
      </c>
      <c r="C8" s="5" t="n">
        <f aca="false">AVERAGE(F8:L8)</f>
        <v>1124.42857142857</v>
      </c>
      <c r="D8" s="1" t="n">
        <f aca="false">MIN(F8:L8)</f>
        <v>1111</v>
      </c>
      <c r="E8" s="1" t="n">
        <f aca="false">MAX(F8:L8)</f>
        <v>1131</v>
      </c>
      <c r="F8" s="0" t="n">
        <v>1111</v>
      </c>
      <c r="G8" s="0" t="n">
        <v>1117</v>
      </c>
      <c r="H8" s="0" t="n">
        <v>1129</v>
      </c>
      <c r="I8" s="0" t="n">
        <v>1131</v>
      </c>
      <c r="J8" s="0" t="n">
        <v>1130</v>
      </c>
      <c r="K8" s="0" t="n">
        <v>1124</v>
      </c>
      <c r="L8" s="0" t="n">
        <v>1129</v>
      </c>
      <c r="N8" s="7" t="n">
        <f aca="false">(C8-$C$9)/$C$9</f>
        <v>-0.0304262133530428</v>
      </c>
      <c r="O8" s="6" t="n">
        <f aca="false">(C8-$C$9)/$C$9</f>
        <v>-0.0304262133530428</v>
      </c>
    </row>
    <row r="9" customFormat="false" ht="12.75" hidden="false" customHeight="false" outlineLevel="0" collapsed="false">
      <c r="A9" s="0" t="s">
        <v>34</v>
      </c>
      <c r="B9" s="0" t="s">
        <v>7</v>
      </c>
      <c r="C9" s="5" t="n">
        <f aca="false">AVERAGE(F9:L9)</f>
        <v>1159.71428571429</v>
      </c>
      <c r="D9" s="1" t="n">
        <f aca="false">MIN(F9:L9)</f>
        <v>1150</v>
      </c>
      <c r="E9" s="1" t="n">
        <f aca="false">MAX(F9:L9)</f>
        <v>1169</v>
      </c>
      <c r="F9" s="0" t="n">
        <v>1164</v>
      </c>
      <c r="G9" s="0" t="n">
        <v>1159</v>
      </c>
      <c r="H9" s="0" t="n">
        <v>1162</v>
      </c>
      <c r="I9" s="0" t="n">
        <v>1157</v>
      </c>
      <c r="J9" s="0" t="n">
        <v>1157</v>
      </c>
      <c r="K9" s="0" t="n">
        <v>1150</v>
      </c>
      <c r="L9" s="0" t="n">
        <v>1169</v>
      </c>
      <c r="N9" s="7"/>
      <c r="O9" s="7"/>
    </row>
    <row r="10" customFormat="false" ht="12.75" hidden="false" customHeight="false" outlineLevel="0" collapsed="false">
      <c r="A10" s="0" t="s">
        <v>35</v>
      </c>
      <c r="B10" s="0" t="s">
        <v>7</v>
      </c>
      <c r="C10" s="5" t="n">
        <f aca="false">AVERAGE(F10:L10)</f>
        <v>899.571428571429</v>
      </c>
      <c r="D10" s="1" t="n">
        <f aca="false">MIN(F10:L10)</f>
        <v>882</v>
      </c>
      <c r="E10" s="1" t="n">
        <f aca="false">MAX(F10:L10)</f>
        <v>940</v>
      </c>
      <c r="F10" s="0" t="n">
        <v>895</v>
      </c>
      <c r="G10" s="0" t="n">
        <v>940</v>
      </c>
      <c r="H10" s="0" t="n">
        <v>885</v>
      </c>
      <c r="I10" s="0" t="n">
        <v>903</v>
      </c>
      <c r="J10" s="0" t="n">
        <v>888</v>
      </c>
      <c r="K10" s="0" t="n">
        <v>904</v>
      </c>
      <c r="L10" s="0" t="n">
        <v>882</v>
      </c>
      <c r="N10" s="7" t="n">
        <f aca="false">(C10-$C$9)/$C$9</f>
        <v>-0.224316334072432</v>
      </c>
      <c r="O10" s="8" t="n">
        <f aca="false">(C10-$C$9)/$C$9</f>
        <v>-0.224316334072432</v>
      </c>
    </row>
    <row r="11" customFormat="false" ht="12.75" hidden="false" customHeight="false" outlineLevel="0" collapsed="false">
      <c r="A11" s="0" t="s">
        <v>33</v>
      </c>
      <c r="B11" s="0" t="s">
        <v>8</v>
      </c>
      <c r="C11" s="5" t="n">
        <f aca="false">AVERAGE(F11:L11)</f>
        <v>828.285714285714</v>
      </c>
      <c r="D11" s="1" t="n">
        <f aca="false">MIN(F11:L11)</f>
        <v>824</v>
      </c>
      <c r="E11" s="1" t="n">
        <f aca="false">MAX(F11:L11)</f>
        <v>831</v>
      </c>
      <c r="F11" s="0" t="n">
        <v>827</v>
      </c>
      <c r="G11" s="0" t="n">
        <v>824</v>
      </c>
      <c r="H11" s="0" t="n">
        <v>827</v>
      </c>
      <c r="I11" s="0" t="n">
        <v>831</v>
      </c>
      <c r="J11" s="0" t="n">
        <v>827</v>
      </c>
      <c r="K11" s="0" t="n">
        <v>831</v>
      </c>
      <c r="L11" s="0" t="n">
        <v>831</v>
      </c>
      <c r="N11" s="7" t="n">
        <f aca="false">(C11-$C$9)/$C$9</f>
        <v>-0.285784676028578</v>
      </c>
      <c r="O11" s="6" t="n">
        <f aca="false">(C11-$C$12)/$C$12</f>
        <v>0.0222143864598025</v>
      </c>
    </row>
    <row r="12" customFormat="false" ht="12.75" hidden="false" customHeight="false" outlineLevel="0" collapsed="false">
      <c r="A12" s="0" t="s">
        <v>34</v>
      </c>
      <c r="B12" s="0" t="s">
        <v>8</v>
      </c>
      <c r="C12" s="5" t="n">
        <f aca="false">AVERAGE(F12:L12)</f>
        <v>810.285714285714</v>
      </c>
      <c r="D12" s="1" t="n">
        <f aca="false">MIN(F12:L12)</f>
        <v>806</v>
      </c>
      <c r="E12" s="1" t="n">
        <f aca="false">MAX(F12:L12)</f>
        <v>813</v>
      </c>
      <c r="F12" s="0" t="n">
        <v>812</v>
      </c>
      <c r="G12" s="0" t="n">
        <v>809</v>
      </c>
      <c r="H12" s="0" t="n">
        <v>812</v>
      </c>
      <c r="I12" s="0" t="n">
        <v>812</v>
      </c>
      <c r="J12" s="0" t="n">
        <v>806</v>
      </c>
      <c r="K12" s="0" t="n">
        <v>808</v>
      </c>
      <c r="L12" s="0" t="n">
        <v>813</v>
      </c>
      <c r="N12" s="7" t="n">
        <f aca="false">(C12-$C$9)/$C$9</f>
        <v>-0.301305740330131</v>
      </c>
      <c r="O12" s="7"/>
    </row>
    <row r="13" customFormat="false" ht="12.75" hidden="false" customHeight="false" outlineLevel="0" collapsed="false">
      <c r="A13" s="0" t="s">
        <v>35</v>
      </c>
      <c r="B13" s="0" t="s">
        <v>8</v>
      </c>
      <c r="C13" s="5" t="n">
        <f aca="false">AVERAGE(F13:L13)</f>
        <v>629.714285714286</v>
      </c>
      <c r="D13" s="1" t="n">
        <f aca="false">MIN(F13:L13)</f>
        <v>625</v>
      </c>
      <c r="E13" s="1" t="n">
        <f aca="false">MAX(F13:L13)</f>
        <v>636</v>
      </c>
      <c r="F13" s="0" t="n">
        <v>628</v>
      </c>
      <c r="G13" s="0" t="n">
        <v>628</v>
      </c>
      <c r="H13" s="0" t="n">
        <v>628</v>
      </c>
      <c r="I13" s="0" t="n">
        <v>635</v>
      </c>
      <c r="J13" s="0" t="n">
        <v>628</v>
      </c>
      <c r="K13" s="0" t="n">
        <v>625</v>
      </c>
      <c r="L13" s="0" t="n">
        <v>636</v>
      </c>
      <c r="N13" s="8" t="n">
        <f aca="false">(C13-$C$9)/$C$9</f>
        <v>-0.457009115545701</v>
      </c>
      <c r="O13" s="8" t="n">
        <f aca="false">(C13-$C$12)/$C$12</f>
        <v>-0.222849083215797</v>
      </c>
    </row>
    <row r="15" customFormat="false" ht="12.75" hidden="false" customHeight="false" outlineLevel="0" collapsed="false">
      <c r="A15" s="1" t="s">
        <v>9</v>
      </c>
      <c r="C15" s="2" t="s">
        <v>1</v>
      </c>
      <c r="D15" s="2" t="s">
        <v>21</v>
      </c>
      <c r="E15" s="2" t="s">
        <v>22</v>
      </c>
      <c r="F15" s="4" t="s">
        <v>23</v>
      </c>
      <c r="G15" s="4" t="s">
        <v>24</v>
      </c>
      <c r="H15" s="4" t="s">
        <v>25</v>
      </c>
      <c r="I15" s="4" t="s">
        <v>26</v>
      </c>
      <c r="J15" s="4" t="s">
        <v>27</v>
      </c>
      <c r="K15" s="4" t="s">
        <v>28</v>
      </c>
      <c r="L15" s="4" t="s">
        <v>29</v>
      </c>
    </row>
    <row r="16" customFormat="false" ht="12.75" hidden="false" customHeight="false" outlineLevel="0" collapsed="false">
      <c r="A16" s="0" t="s">
        <v>10</v>
      </c>
      <c r="C16" s="5" t="e">
        <f aca="false">AVERAGE(F16:L16)</f>
        <v>#DIV/0!</v>
      </c>
      <c r="D16" s="1" t="n">
        <f aca="false">MIN(F16:L16)</f>
        <v>0</v>
      </c>
      <c r="E16" s="1" t="n">
        <f aca="false">MAX(F16:L16)</f>
        <v>0</v>
      </c>
      <c r="N16" s="9" t="e">
        <f aca="false">(C16-$C$18)/$C$18</f>
        <v>#DIV/0!</v>
      </c>
    </row>
    <row r="17" customFormat="false" ht="12.75" hidden="false" customHeight="false" outlineLevel="0" collapsed="false">
      <c r="A17" s="0" t="s">
        <v>11</v>
      </c>
      <c r="C17" s="5" t="e">
        <f aca="false">AVERAGE(F17:L17)</f>
        <v>#DIV/0!</v>
      </c>
      <c r="D17" s="1" t="n">
        <f aca="false">MIN(F17:L17)</f>
        <v>0</v>
      </c>
      <c r="E17" s="1" t="n">
        <f aca="false">MAX(F17:L17)</f>
        <v>0</v>
      </c>
      <c r="N17" s="9" t="e">
        <f aca="false">(C17-$C$18)/$C$18</f>
        <v>#DIV/0!</v>
      </c>
    </row>
    <row r="18" customFormat="false" ht="12.75" hidden="false" customHeight="false" outlineLevel="0" collapsed="false">
      <c r="A18" s="0" t="s">
        <v>12</v>
      </c>
      <c r="C18" s="5" t="e">
        <f aca="false">AVERAGE(F18:L18)</f>
        <v>#DIV/0!</v>
      </c>
      <c r="D18" s="1" t="n">
        <f aca="false">MIN(F18:L18)</f>
        <v>0</v>
      </c>
      <c r="E18" s="1" t="n">
        <f aca="false">MAX(F18:L18)</f>
        <v>0</v>
      </c>
      <c r="N18" s="9"/>
    </row>
    <row r="19" customFormat="false" ht="12.75" hidden="false" customHeight="false" outlineLevel="0" collapsed="false">
      <c r="A19" s="0" t="s">
        <v>13</v>
      </c>
      <c r="C19" s="5" t="e">
        <f aca="false">AVERAGE(F19:L19)</f>
        <v>#DIV/0!</v>
      </c>
      <c r="D19" s="1" t="n">
        <f aca="false">MIN(F19:L19)</f>
        <v>0</v>
      </c>
      <c r="E19" s="1" t="n">
        <f aca="false">MAX(F19:L19)</f>
        <v>0</v>
      </c>
      <c r="N19" s="9" t="e">
        <f aca="false">(C19-$C$18)/$C$18</f>
        <v>#DIV/0!</v>
      </c>
    </row>
    <row r="20" customFormat="false" ht="12.75" hidden="false" customHeight="false" outlineLevel="0" collapsed="false">
      <c r="A20" s="0" t="s">
        <v>14</v>
      </c>
      <c r="C20" s="5" t="e">
        <f aca="false">AVERAGE(F20:L20)</f>
        <v>#DIV/0!</v>
      </c>
      <c r="D20" s="1" t="n">
        <f aca="false">MIN(F20:L20)</f>
        <v>0</v>
      </c>
      <c r="E20" s="1" t="n">
        <f aca="false">MAX(F20:L20)</f>
        <v>0</v>
      </c>
      <c r="N20" s="9" t="e">
        <f aca="false">(C20-$C$18)/$C$18</f>
        <v>#DIV/0!</v>
      </c>
    </row>
    <row r="21" customFormat="false" ht="12.75" hidden="false" customHeight="false" outlineLevel="0" collapsed="false">
      <c r="A21" s="0" t="s">
        <v>15</v>
      </c>
      <c r="C21" s="5" t="e">
        <f aca="false">AVERAGE(F21:L21)</f>
        <v>#DIV/0!</v>
      </c>
      <c r="D21" s="1" t="n">
        <f aca="false">MIN(F21:L21)</f>
        <v>0</v>
      </c>
      <c r="E21" s="1" t="n">
        <f aca="false">MAX(F21:L21)</f>
        <v>0</v>
      </c>
      <c r="N21" s="9" t="e">
        <f aca="false">(C21-$C$18)/$C$18</f>
        <v>#DIV/0!</v>
      </c>
    </row>
    <row r="22" customFormat="false" ht="12.75" hidden="false" customHeight="false" outlineLevel="0" collapsed="false">
      <c r="A22" s="0" t="s">
        <v>16</v>
      </c>
      <c r="C22" s="5" t="e">
        <f aca="false">AVERAGE(F22:L22)</f>
        <v>#DIV/0!</v>
      </c>
      <c r="D22" s="1" t="n">
        <f aca="false">MIN(F22:L22)</f>
        <v>0</v>
      </c>
      <c r="E22" s="1" t="n">
        <f aca="false">MAX(F22:L22)</f>
        <v>0</v>
      </c>
      <c r="N22" s="9" t="e">
        <f aca="false">(C22-$C$18)/$C$18</f>
        <v>#DIV/0!</v>
      </c>
    </row>
    <row r="23" customFormat="false" ht="12.75" hidden="false" customHeight="false" outlineLevel="0" collapsed="false">
      <c r="A23" s="0" t="s">
        <v>17</v>
      </c>
      <c r="C23" s="5" t="e">
        <f aca="false">AVERAGE(F23:L23)</f>
        <v>#DIV/0!</v>
      </c>
      <c r="D23" s="1" t="n">
        <f aca="false">MIN(F23:L23)</f>
        <v>0</v>
      </c>
      <c r="E23" s="1" t="n">
        <f aca="false">MAX(F23:L23)</f>
        <v>0</v>
      </c>
      <c r="N23" s="9" t="e">
        <f aca="false">(C23-$C$18)/$C$18</f>
        <v>#DIV/0!</v>
      </c>
    </row>
    <row r="24" customFormat="false" ht="12.75" hidden="false" customHeight="false" outlineLevel="0" collapsed="false">
      <c r="A24" s="0" t="s">
        <v>18</v>
      </c>
      <c r="C24" s="5" t="e">
        <f aca="false">AVERAGE(F24:L24)</f>
        <v>#DIV/0!</v>
      </c>
      <c r="D24" s="1" t="n">
        <f aca="false">MIN(F24:L24)</f>
        <v>0</v>
      </c>
      <c r="E24" s="1" t="n">
        <f aca="false">MAX(F24:L24)</f>
        <v>0</v>
      </c>
      <c r="N24" s="9" t="e">
        <f aca="false">(C24-$C$18)/$C$18</f>
        <v>#DIV/0!</v>
      </c>
    </row>
    <row r="25" customFormat="false" ht="12.75" hidden="false" customHeight="false" outlineLevel="0" collapsed="false">
      <c r="A25" s="0" t="s">
        <v>19</v>
      </c>
      <c r="C25" s="5" t="e">
        <f aca="false">AVERAGE(F25:L25)</f>
        <v>#DIV/0!</v>
      </c>
      <c r="D25" s="1" t="n">
        <f aca="false">MIN(F25:L25)</f>
        <v>0</v>
      </c>
      <c r="E25" s="1" t="n">
        <f aca="false">MAX(F25:L25)</f>
        <v>0</v>
      </c>
      <c r="N25" s="9" t="e">
        <f aca="false">(C25-$C$18)/$C$18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" activeCellId="0" sqref="P1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31.15"/>
    <col collapsed="false" customWidth="true" hidden="false" outlineLevel="0" max="2" min="2" style="0" width="10.13"/>
    <col collapsed="false" customWidth="true" hidden="false" outlineLevel="0" max="14" min="14" style="0" width="9.63"/>
    <col collapsed="false" customWidth="true" hidden="false" outlineLevel="0" max="15" min="15" style="0" width="13.52"/>
  </cols>
  <sheetData>
    <row r="1" customFormat="false" ht="12.75" hidden="false" customHeight="false" outlineLevel="0" collapsed="false">
      <c r="A1" s="1" t="s">
        <v>20</v>
      </c>
      <c r="B1" s="1"/>
      <c r="C1" s="2" t="s">
        <v>1</v>
      </c>
      <c r="D1" s="2" t="s">
        <v>21</v>
      </c>
      <c r="E1" s="2" t="s">
        <v>22</v>
      </c>
      <c r="F1" s="4" t="s">
        <v>23</v>
      </c>
      <c r="G1" s="4" t="s">
        <v>24</v>
      </c>
      <c r="H1" s="4" t="s">
        <v>25</v>
      </c>
      <c r="I1" s="4" t="s">
        <v>26</v>
      </c>
      <c r="J1" s="4" t="s">
        <v>27</v>
      </c>
      <c r="K1" s="4" t="s">
        <v>28</v>
      </c>
      <c r="L1" s="4" t="s">
        <v>29</v>
      </c>
      <c r="N1" s="0" t="s">
        <v>30</v>
      </c>
      <c r="O1" s="0" t="s">
        <v>31</v>
      </c>
    </row>
    <row r="2" customFormat="false" ht="12.75" hidden="false" customHeight="false" outlineLevel="0" collapsed="false">
      <c r="A2" s="0" t="s">
        <v>33</v>
      </c>
      <c r="B2" s="0" t="s">
        <v>3</v>
      </c>
      <c r="C2" s="5" t="n">
        <f aca="false">AVERAGE(F2:L2)</f>
        <v>1178.28571428571</v>
      </c>
      <c r="D2" s="1" t="n">
        <f aca="false">MIN(F2:L2)</f>
        <v>1154</v>
      </c>
      <c r="E2" s="1" t="n">
        <f aca="false">MAX(F2:L2)</f>
        <v>1184</v>
      </c>
      <c r="F2" s="0" t="n">
        <v>1154</v>
      </c>
      <c r="G2" s="0" t="n">
        <v>1184</v>
      </c>
      <c r="H2" s="0" t="n">
        <v>1181</v>
      </c>
      <c r="I2" s="0" t="n">
        <v>1178</v>
      </c>
      <c r="J2" s="0" t="n">
        <v>1184</v>
      </c>
      <c r="K2" s="0" t="n">
        <v>1184</v>
      </c>
      <c r="L2" s="0" t="n">
        <v>1183</v>
      </c>
      <c r="N2" s="6" t="n">
        <f aca="false">(C2-$C$9)/$C$9</f>
        <v>-0.539963188130961</v>
      </c>
      <c r="O2" s="6" t="n">
        <f aca="false">(C2-$C$3)/$C$3</f>
        <v>-0.00996278958108273</v>
      </c>
    </row>
    <row r="3" customFormat="false" ht="12.75" hidden="false" customHeight="false" outlineLevel="0" collapsed="false">
      <c r="A3" s="0" t="s">
        <v>34</v>
      </c>
      <c r="B3" s="0" t="s">
        <v>3</v>
      </c>
      <c r="C3" s="5" t="n">
        <f aca="false">AVERAGE(F3:L3)</f>
        <v>1190.14285714286</v>
      </c>
      <c r="D3" s="1" t="n">
        <f aca="false">MIN(F3:L3)</f>
        <v>1187</v>
      </c>
      <c r="E3" s="1" t="n">
        <f aca="false">MAX(F3:L3)</f>
        <v>1194</v>
      </c>
      <c r="F3" s="0" t="n">
        <v>1189</v>
      </c>
      <c r="G3" s="0" t="n">
        <v>1190</v>
      </c>
      <c r="H3" s="0" t="n">
        <v>1187</v>
      </c>
      <c r="I3" s="0" t="n">
        <v>1187</v>
      </c>
      <c r="J3" s="0" t="n">
        <v>1193</v>
      </c>
      <c r="K3" s="0" t="n">
        <v>1194</v>
      </c>
      <c r="L3" s="0" t="n">
        <v>1191</v>
      </c>
      <c r="N3" s="7" t="n">
        <f aca="false">(C3-$C$9)/$C$9</f>
        <v>-0.535333816721513</v>
      </c>
      <c r="O3" s="7"/>
    </row>
    <row r="4" customFormat="false" ht="12.75" hidden="false" customHeight="false" outlineLevel="0" collapsed="false">
      <c r="A4" s="0" t="s">
        <v>35</v>
      </c>
      <c r="B4" s="0" t="s">
        <v>3</v>
      </c>
      <c r="C4" s="5" t="n">
        <f aca="false">AVERAGE(F4:L4)</f>
        <v>1055.14285714286</v>
      </c>
      <c r="D4" s="1" t="n">
        <f aca="false">MIN(F4:L4)</f>
        <v>1048</v>
      </c>
      <c r="E4" s="1" t="n">
        <f aca="false">MAX(F4:L4)</f>
        <v>1067</v>
      </c>
      <c r="F4" s="0" t="n">
        <v>1053</v>
      </c>
      <c r="G4" s="0" t="n">
        <v>1056</v>
      </c>
      <c r="H4" s="0" t="n">
        <v>1054</v>
      </c>
      <c r="I4" s="0" t="n">
        <v>1048</v>
      </c>
      <c r="J4" s="0" t="n">
        <v>1054</v>
      </c>
      <c r="K4" s="0" t="n">
        <v>1054</v>
      </c>
      <c r="L4" s="0" t="n">
        <v>1067</v>
      </c>
      <c r="N4" s="7" t="n">
        <f aca="false">(C4-$C$9)/$C$9</f>
        <v>-0.588041720118244</v>
      </c>
      <c r="O4" s="8" t="n">
        <f aca="false">(C4-$C$3)/$C$3</f>
        <v>-0.11343176089305</v>
      </c>
    </row>
    <row r="5" customFormat="false" ht="12.75" hidden="false" customHeight="false" outlineLevel="0" collapsed="false">
      <c r="A5" s="0" t="s">
        <v>33</v>
      </c>
      <c r="B5" s="0" t="s">
        <v>6</v>
      </c>
      <c r="C5" s="5" t="n">
        <f aca="false">AVERAGE(F5:L5)</f>
        <v>2107.85714285714</v>
      </c>
      <c r="D5" s="1" t="n">
        <f aca="false">MIN(F5:L5)</f>
        <v>2072</v>
      </c>
      <c r="E5" s="1" t="n">
        <f aca="false">MAX(F5:L5)</f>
        <v>2136</v>
      </c>
      <c r="F5" s="0" t="n">
        <v>2072</v>
      </c>
      <c r="G5" s="0" t="n">
        <v>2085</v>
      </c>
      <c r="H5" s="0" t="n">
        <v>2136</v>
      </c>
      <c r="I5" s="0" t="n">
        <v>2093</v>
      </c>
      <c r="J5" s="0" t="n">
        <v>2123</v>
      </c>
      <c r="K5" s="0" t="n">
        <v>2124</v>
      </c>
      <c r="L5" s="0" t="n">
        <v>2122</v>
      </c>
      <c r="N5" s="7" t="n">
        <f aca="false">(C5-$C$9)/$C$9</f>
        <v>-0.177031624742038</v>
      </c>
      <c r="O5" s="6" t="n">
        <f aca="false">(C5-$C$6)/$C$6</f>
        <v>-0.0371941272430669</v>
      </c>
    </row>
    <row r="6" customFormat="false" ht="12.75" hidden="false" customHeight="false" outlineLevel="0" collapsed="false">
      <c r="A6" s="0" t="s">
        <v>34</v>
      </c>
      <c r="B6" s="0" t="s">
        <v>6</v>
      </c>
      <c r="C6" s="5" t="n">
        <f aca="false">AVERAGE(F6:L6)</f>
        <v>2189.28571428571</v>
      </c>
      <c r="D6" s="1" t="n">
        <f aca="false">MIN(F6:L6)</f>
        <v>2143</v>
      </c>
      <c r="E6" s="1" t="n">
        <f aca="false">MAX(F6:L6)</f>
        <v>2284</v>
      </c>
      <c r="F6" s="0" t="n">
        <v>2176</v>
      </c>
      <c r="G6" s="0" t="n">
        <v>2143</v>
      </c>
      <c r="H6" s="0" t="n">
        <v>2168</v>
      </c>
      <c r="I6" s="0" t="n">
        <v>2179</v>
      </c>
      <c r="J6" s="0" t="n">
        <v>2208</v>
      </c>
      <c r="K6" s="0" t="n">
        <v>2167</v>
      </c>
      <c r="L6" s="0" t="n">
        <v>2284</v>
      </c>
      <c r="N6" s="7" t="n">
        <f aca="false">(C6-$C$9)/$C$9</f>
        <v>-0.145239556026549</v>
      </c>
      <c r="O6" s="7"/>
    </row>
    <row r="7" customFormat="false" ht="12.75" hidden="false" customHeight="false" outlineLevel="0" collapsed="false">
      <c r="A7" s="0" t="s">
        <v>35</v>
      </c>
      <c r="B7" s="0" t="s">
        <v>6</v>
      </c>
      <c r="C7" s="5" t="n">
        <f aca="false">AVERAGE(F7:L7)</f>
        <v>1940.71428571429</v>
      </c>
      <c r="D7" s="1" t="n">
        <f aca="false">MIN(F7:L7)</f>
        <v>1919</v>
      </c>
      <c r="E7" s="1" t="n">
        <f aca="false">MAX(F7:L7)</f>
        <v>1967</v>
      </c>
      <c r="F7" s="0" t="n">
        <v>1919</v>
      </c>
      <c r="G7" s="0" t="n">
        <v>1931</v>
      </c>
      <c r="H7" s="0" t="n">
        <v>1948</v>
      </c>
      <c r="I7" s="0" t="n">
        <v>1936</v>
      </c>
      <c r="J7" s="0" t="n">
        <v>1930</v>
      </c>
      <c r="K7" s="0" t="n">
        <v>1954</v>
      </c>
      <c r="L7" s="0" t="n">
        <v>1967</v>
      </c>
      <c r="N7" s="7" t="n">
        <f aca="false">(C7-$C$9)/$C$9</f>
        <v>-0.242289028947515</v>
      </c>
      <c r="O7" s="8" t="n">
        <f aca="false">(C7-$C$6)/$C$6</f>
        <v>-0.113539967373573</v>
      </c>
    </row>
    <row r="8" customFormat="false" ht="12.75" hidden="false" customHeight="false" outlineLevel="0" collapsed="false">
      <c r="A8" s="0" t="s">
        <v>33</v>
      </c>
      <c r="B8" s="0" t="s">
        <v>7</v>
      </c>
      <c r="C8" s="5" t="n">
        <f aca="false">AVERAGE(F8:L8)</f>
        <v>2512.42857142857</v>
      </c>
      <c r="D8" s="1" t="n">
        <f aca="false">MIN(F8:L8)</f>
        <v>2475</v>
      </c>
      <c r="E8" s="1" t="n">
        <f aca="false">MAX(F8:L8)</f>
        <v>2527</v>
      </c>
      <c r="F8" s="0" t="n">
        <v>2511</v>
      </c>
      <c r="G8" s="0" t="n">
        <v>2510</v>
      </c>
      <c r="H8" s="0" t="n">
        <v>2527</v>
      </c>
      <c r="I8" s="0" t="n">
        <v>2513</v>
      </c>
      <c r="J8" s="0" t="n">
        <v>2527</v>
      </c>
      <c r="K8" s="0" t="n">
        <v>2475</v>
      </c>
      <c r="L8" s="0" t="n">
        <v>2524</v>
      </c>
      <c r="N8" s="7" t="n">
        <f aca="false">(C8-$C$9)/$C$9</f>
        <v>-0.0190752412292932</v>
      </c>
      <c r="O8" s="6" t="n">
        <f aca="false">(C8-$C$9)/$C$9</f>
        <v>-0.0190752412292932</v>
      </c>
    </row>
    <row r="9" customFormat="false" ht="12.75" hidden="false" customHeight="false" outlineLevel="0" collapsed="false">
      <c r="A9" s="0" t="s">
        <v>34</v>
      </c>
      <c r="B9" s="0" t="s">
        <v>7</v>
      </c>
      <c r="C9" s="5" t="n">
        <f aca="false">AVERAGE(F9:L9)</f>
        <v>2561.28571428571</v>
      </c>
      <c r="D9" s="1" t="n">
        <f aca="false">MIN(F9:L9)</f>
        <v>2534</v>
      </c>
      <c r="E9" s="1" t="n">
        <f aca="false">MAX(F9:L9)</f>
        <v>2593</v>
      </c>
      <c r="F9" s="0" t="n">
        <v>2547</v>
      </c>
      <c r="G9" s="0" t="n">
        <v>2557</v>
      </c>
      <c r="H9" s="0" t="n">
        <v>2534</v>
      </c>
      <c r="I9" s="0" t="n">
        <v>2552</v>
      </c>
      <c r="J9" s="0" t="n">
        <v>2556</v>
      </c>
      <c r="K9" s="0" t="n">
        <v>2593</v>
      </c>
      <c r="L9" s="0" t="n">
        <v>2590</v>
      </c>
      <c r="N9" s="7"/>
      <c r="O9" s="7"/>
    </row>
    <row r="10" customFormat="false" ht="12.75" hidden="false" customHeight="false" outlineLevel="0" collapsed="false">
      <c r="A10" s="0" t="s">
        <v>35</v>
      </c>
      <c r="B10" s="0" t="s">
        <v>7</v>
      </c>
      <c r="C10" s="5" t="n">
        <f aca="false">AVERAGE(F10:L10)</f>
        <v>2222.71428571429</v>
      </c>
      <c r="D10" s="1" t="n">
        <f aca="false">MIN(F10:L10)</f>
        <v>2109</v>
      </c>
      <c r="E10" s="1" t="n">
        <f aca="false">MAX(F10:L10)</f>
        <v>2277</v>
      </c>
      <c r="F10" s="0" t="n">
        <v>2249</v>
      </c>
      <c r="G10" s="0" t="n">
        <v>2109</v>
      </c>
      <c r="H10" s="0" t="n">
        <v>2263</v>
      </c>
      <c r="I10" s="0" t="n">
        <v>2273</v>
      </c>
      <c r="J10" s="0" t="n">
        <v>2151</v>
      </c>
      <c r="K10" s="0" t="n">
        <v>2277</v>
      </c>
      <c r="L10" s="0" t="n">
        <v>2237</v>
      </c>
      <c r="N10" s="7" t="n">
        <f aca="false">(C10-$C$9)/$C$9</f>
        <v>-0.132188075185454</v>
      </c>
      <c r="O10" s="8" t="n">
        <f aca="false">(C10-$C$9)/$C$9</f>
        <v>-0.132188075185454</v>
      </c>
    </row>
    <row r="11" customFormat="false" ht="12.75" hidden="false" customHeight="false" outlineLevel="0" collapsed="false">
      <c r="A11" s="0" t="s">
        <v>33</v>
      </c>
      <c r="B11" s="0" t="s">
        <v>8</v>
      </c>
      <c r="C11" s="5" t="n">
        <f aca="false">AVERAGE(F11:L11)</f>
        <v>1309.57142857143</v>
      </c>
      <c r="D11" s="1" t="n">
        <f aca="false">MIN(F11:L11)</f>
        <v>1306</v>
      </c>
      <c r="E11" s="1" t="n">
        <f aca="false">MAX(F11:L11)</f>
        <v>1312</v>
      </c>
      <c r="F11" s="0" t="n">
        <v>1312</v>
      </c>
      <c r="G11" s="0" t="n">
        <v>1311</v>
      </c>
      <c r="H11" s="0" t="n">
        <v>1306</v>
      </c>
      <c r="I11" s="0" t="n">
        <v>1307</v>
      </c>
      <c r="J11" s="0" t="n">
        <v>1311</v>
      </c>
      <c r="K11" s="0" t="n">
        <v>1311</v>
      </c>
      <c r="L11" s="0" t="n">
        <v>1309</v>
      </c>
      <c r="N11" s="7" t="n">
        <f aca="false">(C11-$C$9)/$C$9</f>
        <v>-0.488705449272129</v>
      </c>
      <c r="O11" s="6" t="n">
        <f aca="false">(C11-$C$12)/$C$12</f>
        <v>0.0437208243197085</v>
      </c>
    </row>
    <row r="12" customFormat="false" ht="12.75" hidden="false" customHeight="false" outlineLevel="0" collapsed="false">
      <c r="A12" s="0" t="s">
        <v>34</v>
      </c>
      <c r="B12" s="0" t="s">
        <v>8</v>
      </c>
      <c r="C12" s="5" t="n">
        <f aca="false">AVERAGE(F12:L12)</f>
        <v>1254.71428571429</v>
      </c>
      <c r="D12" s="1" t="n">
        <f aca="false">MIN(F12:L12)</f>
        <v>1253</v>
      </c>
      <c r="E12" s="1" t="n">
        <f aca="false">MAX(F12:L12)</f>
        <v>1257</v>
      </c>
      <c r="F12" s="0" t="n">
        <v>1254</v>
      </c>
      <c r="G12" s="0" t="n">
        <v>1256</v>
      </c>
      <c r="H12" s="0" t="n">
        <v>1257</v>
      </c>
      <c r="I12" s="0" t="n">
        <v>1253</v>
      </c>
      <c r="J12" s="0" t="n">
        <v>1253</v>
      </c>
      <c r="K12" s="0" t="n">
        <v>1255</v>
      </c>
      <c r="L12" s="0" t="n">
        <v>1255</v>
      </c>
      <c r="N12" s="7" t="n">
        <f aca="false">(C12-$C$9)/$C$9</f>
        <v>-0.510123263985721</v>
      </c>
      <c r="O12" s="7"/>
    </row>
    <row r="13" customFormat="false" ht="12.75" hidden="false" customHeight="false" outlineLevel="0" collapsed="false">
      <c r="A13" s="0" t="s">
        <v>35</v>
      </c>
      <c r="B13" s="0" t="s">
        <v>8</v>
      </c>
      <c r="C13" s="5" t="n">
        <f aca="false">AVERAGE(F13:L13)</f>
        <v>1102.28571428571</v>
      </c>
      <c r="D13" s="1" t="n">
        <f aca="false">MIN(F13:L13)</f>
        <v>1075</v>
      </c>
      <c r="E13" s="1" t="n">
        <f aca="false">MAX(F13:L13)</f>
        <v>1135</v>
      </c>
      <c r="F13" s="0" t="n">
        <v>1075</v>
      </c>
      <c r="G13" s="0" t="n">
        <v>1097</v>
      </c>
      <c r="H13" s="0" t="n">
        <v>1135</v>
      </c>
      <c r="I13" s="0" t="n">
        <v>1109</v>
      </c>
      <c r="J13" s="0" t="n">
        <v>1076</v>
      </c>
      <c r="K13" s="0" t="n">
        <v>1129</v>
      </c>
      <c r="L13" s="0" t="n">
        <v>1095</v>
      </c>
      <c r="N13" s="8" t="n">
        <f aca="false">(C13-$C$9)/$C$9</f>
        <v>-0.569635785598751</v>
      </c>
      <c r="O13" s="8" t="n">
        <f aca="false">(C13-$C$12)/$C$12</f>
        <v>-0.121484686325857</v>
      </c>
    </row>
    <row r="15" customFormat="false" ht="12.75" hidden="false" customHeight="false" outlineLevel="0" collapsed="false">
      <c r="A15" s="1" t="s">
        <v>9</v>
      </c>
      <c r="C15" s="2" t="s">
        <v>1</v>
      </c>
      <c r="D15" s="2" t="s">
        <v>21</v>
      </c>
      <c r="E15" s="2" t="s">
        <v>22</v>
      </c>
      <c r="F15" s="4" t="s">
        <v>23</v>
      </c>
      <c r="G15" s="4" t="s">
        <v>24</v>
      </c>
      <c r="H15" s="4" t="s">
        <v>25</v>
      </c>
      <c r="I15" s="4" t="s">
        <v>26</v>
      </c>
      <c r="J15" s="4" t="s">
        <v>27</v>
      </c>
      <c r="K15" s="4" t="s">
        <v>28</v>
      </c>
      <c r="L15" s="4" t="s">
        <v>29</v>
      </c>
    </row>
    <row r="16" customFormat="false" ht="12.75" hidden="false" customHeight="false" outlineLevel="0" collapsed="false">
      <c r="A16" s="0" t="s">
        <v>10</v>
      </c>
      <c r="C16" s="5" t="e">
        <f aca="false">AVERAGE(F16:L16)</f>
        <v>#DIV/0!</v>
      </c>
      <c r="D16" s="1" t="n">
        <f aca="false">MIN(F16:L16)</f>
        <v>0</v>
      </c>
      <c r="E16" s="1" t="n">
        <f aca="false">MAX(F16:L16)</f>
        <v>0</v>
      </c>
      <c r="N16" s="9" t="e">
        <f aca="false">(C16-$C$20)/$C$20</f>
        <v>#DIV/0!</v>
      </c>
    </row>
    <row r="17" customFormat="false" ht="12.75" hidden="false" customHeight="false" outlineLevel="0" collapsed="false">
      <c r="A17" s="0" t="s">
        <v>11</v>
      </c>
      <c r="C17" s="5" t="e">
        <f aca="false">AVERAGE(F17:L17)</f>
        <v>#DIV/0!</v>
      </c>
      <c r="D17" s="1" t="n">
        <f aca="false">MIN(F17:L17)</f>
        <v>0</v>
      </c>
      <c r="E17" s="1" t="n">
        <f aca="false">MAX(F17:L17)</f>
        <v>0</v>
      </c>
      <c r="N17" s="9" t="e">
        <f aca="false">(C17-$C$20)/$C$20</f>
        <v>#DIV/0!</v>
      </c>
    </row>
    <row r="18" customFormat="false" ht="12.75" hidden="false" customHeight="false" outlineLevel="0" collapsed="false">
      <c r="A18" s="0" t="s">
        <v>12</v>
      </c>
      <c r="C18" s="5" t="e">
        <f aca="false">AVERAGE(F18:L18)</f>
        <v>#DIV/0!</v>
      </c>
      <c r="D18" s="1" t="n">
        <f aca="false">MIN(F18:L18)</f>
        <v>0</v>
      </c>
      <c r="E18" s="1" t="n">
        <f aca="false">MAX(F18:L18)</f>
        <v>0</v>
      </c>
      <c r="N18" s="9" t="e">
        <f aca="false">(C18-$C$20)/$C$20</f>
        <v>#DIV/0!</v>
      </c>
    </row>
    <row r="19" customFormat="false" ht="12.75" hidden="false" customHeight="false" outlineLevel="0" collapsed="false">
      <c r="A19" s="0" t="s">
        <v>13</v>
      </c>
      <c r="C19" s="5" t="e">
        <f aca="false">AVERAGE(F19:L19)</f>
        <v>#DIV/0!</v>
      </c>
      <c r="D19" s="1" t="n">
        <f aca="false">MIN(F19:L19)</f>
        <v>0</v>
      </c>
      <c r="E19" s="1" t="n">
        <f aca="false">MAX(F19:L19)</f>
        <v>0</v>
      </c>
      <c r="N19" s="9" t="e">
        <f aca="false">(C19-$C$20)/$C$20</f>
        <v>#DIV/0!</v>
      </c>
    </row>
    <row r="20" customFormat="false" ht="12.75" hidden="false" customHeight="false" outlineLevel="0" collapsed="false">
      <c r="A20" s="0" t="s">
        <v>14</v>
      </c>
      <c r="C20" s="5" t="e">
        <f aca="false">AVERAGE(F20:L20)</f>
        <v>#DIV/0!</v>
      </c>
      <c r="D20" s="1" t="n">
        <f aca="false">MIN(F20:L20)</f>
        <v>0</v>
      </c>
      <c r="E20" s="1" t="n">
        <f aca="false">MAX(F20:L20)</f>
        <v>0</v>
      </c>
      <c r="N20" s="9"/>
    </row>
    <row r="21" customFormat="false" ht="12.75" hidden="false" customHeight="false" outlineLevel="0" collapsed="false">
      <c r="A21" s="0" t="s">
        <v>15</v>
      </c>
      <c r="C21" s="5" t="e">
        <f aca="false">AVERAGE(F21:L21)</f>
        <v>#DIV/0!</v>
      </c>
      <c r="D21" s="1" t="n">
        <f aca="false">MIN(F21:L21)</f>
        <v>0</v>
      </c>
      <c r="E21" s="1" t="n">
        <f aca="false">MAX(F21:L21)</f>
        <v>0</v>
      </c>
      <c r="N21" s="9" t="e">
        <f aca="false">(C21-$C$20)/$C$20</f>
        <v>#DIV/0!</v>
      </c>
    </row>
    <row r="22" customFormat="false" ht="12.75" hidden="false" customHeight="false" outlineLevel="0" collapsed="false">
      <c r="A22" s="0" t="s">
        <v>16</v>
      </c>
      <c r="C22" s="5" t="e">
        <f aca="false">AVERAGE(F22:L22)</f>
        <v>#DIV/0!</v>
      </c>
      <c r="D22" s="1" t="n">
        <f aca="false">MIN(F22:L22)</f>
        <v>0</v>
      </c>
      <c r="E22" s="1" t="n">
        <f aca="false">MAX(F22:L22)</f>
        <v>0</v>
      </c>
      <c r="N22" s="9" t="e">
        <f aca="false">(C22-$C$20)/$C$20</f>
        <v>#DIV/0!</v>
      </c>
    </row>
    <row r="23" customFormat="false" ht="12.75" hidden="false" customHeight="false" outlineLevel="0" collapsed="false">
      <c r="A23" s="0" t="s">
        <v>17</v>
      </c>
      <c r="C23" s="5" t="e">
        <f aca="false">AVERAGE(F23:L23)</f>
        <v>#DIV/0!</v>
      </c>
      <c r="D23" s="1" t="n">
        <f aca="false">MIN(F23:L23)</f>
        <v>0</v>
      </c>
      <c r="E23" s="1" t="n">
        <f aca="false">MAX(F23:L23)</f>
        <v>0</v>
      </c>
      <c r="N23" s="9" t="e">
        <f aca="false">(C23-$C$20)/$C$20</f>
        <v>#DIV/0!</v>
      </c>
    </row>
    <row r="24" customFormat="false" ht="12.75" hidden="false" customHeight="false" outlineLevel="0" collapsed="false">
      <c r="A24" s="0" t="s">
        <v>18</v>
      </c>
      <c r="C24" s="5" t="e">
        <f aca="false">AVERAGE(F24:L24)</f>
        <v>#DIV/0!</v>
      </c>
      <c r="D24" s="1" t="n">
        <f aca="false">MIN(F24:L24)</f>
        <v>0</v>
      </c>
      <c r="E24" s="1" t="n">
        <f aca="false">MAX(F24:L24)</f>
        <v>0</v>
      </c>
      <c r="N24" s="9" t="e">
        <f aca="false">(C24-$C$20)/$C$20</f>
        <v>#DIV/0!</v>
      </c>
    </row>
    <row r="25" customFormat="false" ht="12.75" hidden="false" customHeight="false" outlineLevel="0" collapsed="false">
      <c r="A25" s="0" t="s">
        <v>19</v>
      </c>
      <c r="C25" s="5" t="e">
        <f aca="false">AVERAGE(F25:L25)</f>
        <v>#DIV/0!</v>
      </c>
      <c r="D25" s="1" t="n">
        <f aca="false">MIN(F25:L25)</f>
        <v>0</v>
      </c>
      <c r="E25" s="1" t="n">
        <f aca="false">MAX(F25:L25)</f>
        <v>0</v>
      </c>
      <c r="N25" s="9" t="e">
        <f aca="false">(C25-$C$20)/$C$20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2024-09-23T16:09:47Z</dcterms:created>
  <dc:creator/>
  <dc:description/>
  <dc:language>en-US</dc:language>
  <cp:lastModifiedBy/>
  <dcterms:modified xsi:type="dcterms:W3CDTF">2024-12-24T10:03:27Z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