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.5.0 vs 3.4.0" sheetId="1" state="visible" r:id="rId2"/>
    <sheet name="Server 3.3.0" sheetId="2" state="visible" r:id="rId3"/>
    <sheet name="Server 3.4.0" sheetId="3" state="visible" r:id="rId4"/>
    <sheet name="Server 3.4.0 (Mac M2)" sheetId="4" state="visible" r:id="rId5"/>
    <sheet name="Server 3.5.0-alpha (Mac M2)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<sst xmlns="http://schemas.openxmlformats.org/spreadsheetml/2006/main" count="480" uniqueCount="30">
  <si>
    <t xml:space="preserve">Sequential Ingest Speed Test</t>
  </si>
  <si>
    <t xml:space="preserve">Average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</si>
  <si>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</si>
  <si>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</si>
  <si>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</si>
  <si>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</si>
  <si>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</si>
  <si>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</si>
  <si>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</si>
  <si>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</si>
  <si>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Parallel Fragmentation Speed Test</t>
  </si>
  <si>
    <t xml:space="preserve">Fetch Speed Test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</si>
  <si>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</si>
  <si>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</si>
  <si>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</si>
  <si>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</si>
  <si>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</si>
  <si>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</si>
  <si>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</si>
  <si>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</si>
  <si>
    <t xml:space="preserve">Min</t>
  </si>
  <si>
    <t xml:space="preserve">Max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</si>
  <si>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</si>
  <si>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</si>
  <si>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</si>
  <si>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</si>
  <si>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</si>
  <si>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</si>
  <si>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</si>
  <si>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r>
      <rPr>
        <b val="true"/>
        <sz val="10"/>
        <rFont val="Arial"/>
        <family val="2"/>
        <charset val="1"/>
      </rPr>
      <t xml:space="preserve">Parallel </t>
    </r>
    <r>
      <rPr>
        <b val="true"/>
        <sz val="10"/>
        <rFont val="Arial"/>
        <family val="2"/>
      </rPr>
      <t xml:space="preserve">Fragmentation</t>
    </r>
    <r>
      <rPr>
        <b val="true"/>
        <sz val="10"/>
        <rFont val="Arial"/>
        <family val="2"/>
        <charset val="1"/>
      </rPr>
      <t xml:space="preserve"> Speed Test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</si>
</sst>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.0%"/>
    <numFmt numFmtId="168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6" activeCellId="0" sqref="D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  <col collapsed="false" customWidth="true" hidden="false" outlineLevel="0" max="3" min="3" style="0" width="8.5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</row>
    <row r="2" customFormat="false" ht="12.8" hidden="false" customHeight="false" outlineLevel="0" collapsed="false">
      <c r="A2" s="0" t="s">
        <v>2</v>
      </c>
      <c r="C2" s="3" t="n">
        <f aca="false">('Server 3.5.0-alpha (Mac M2)'!C2-'Server 3.4.0 (Mac M2)'!C2)/'Server 3.4.0 (Mac M2)'!C2</f>
        <v>0.214012738853503</v>
      </c>
    </row>
    <row r="3" customFormat="false" ht="12.8" hidden="false" customHeight="false" outlineLevel="0" collapsed="false">
      <c r="A3" s="0" t="s">
        <v>3</v>
      </c>
      <c r="C3" s="3" t="n">
        <f aca="false">('Server 3.5.0-alpha (Mac M2)'!C3-'Server 3.4.0 (Mac M2)'!C3)/'Server 3.4.0 (Mac M2)'!C3</f>
        <v>0.219626542715179</v>
      </c>
    </row>
    <row r="4" customFormat="false" ht="12.8" hidden="false" customHeight="false" outlineLevel="0" collapsed="false">
      <c r="A4" s="0" t="s">
        <v>4</v>
      </c>
      <c r="C4" s="3" t="n">
        <f aca="false">('Server 3.5.0-alpha (Mac M2)'!C4-'Server 3.4.0 (Mac M2)'!C4)/'Server 3.4.0 (Mac M2)'!C4</f>
        <v>0.308684599916531</v>
      </c>
    </row>
    <row r="6" customFormat="false" ht="12.8" hidden="false" customHeight="false" outlineLevel="0" collapsed="false">
      <c r="A6" s="1" t="s">
        <v>5</v>
      </c>
      <c r="B6" s="1"/>
      <c r="C6" s="2" t="s">
        <v>1</v>
      </c>
    </row>
    <row r="7" customFormat="false" ht="12.8" hidden="false" customHeight="false" outlineLevel="0" collapsed="false">
      <c r="A7" s="0" t="s">
        <v>6</v>
      </c>
      <c r="C7" s="3" t="n">
        <f aca="false">('Server 3.5.0-alpha (Mac M2)'!C7-'Server 3.4.0 (Mac M2)'!C7)/'Server 3.4.0 (Mac M2)'!C7</f>
        <v>0.400729335494327</v>
      </c>
    </row>
    <row r="8" customFormat="false" ht="12.8" hidden="false" customHeight="false" outlineLevel="0" collapsed="false">
      <c r="A8" s="0" t="s">
        <v>7</v>
      </c>
      <c r="C8" s="3" t="n">
        <f aca="false">('Server 3.5.0-alpha (Mac M2)'!C8-'Server 3.4.0 (Mac M2)'!C8)/'Server 3.4.0 (Mac M2)'!C8</f>
        <v>1.26837534420674</v>
      </c>
    </row>
    <row r="9" customFormat="false" ht="12.8" hidden="false" customHeight="false" outlineLevel="0" collapsed="false">
      <c r="A9" s="0" t="s">
        <v>8</v>
      </c>
      <c r="C9" s="3" t="n">
        <f aca="false">('Server 3.5.0-alpha (Mac M2)'!C9-'Server 3.4.0 (Mac M2)'!C9)/'Server 3.4.0 (Mac M2)'!C9</f>
        <v>2.93522267206478</v>
      </c>
    </row>
    <row r="11" customFormat="false" ht="12.8" hidden="false" customHeight="false" outlineLevel="0" collapsed="false">
      <c r="A11" s="1" t="s">
        <v>9</v>
      </c>
      <c r="B11" s="1"/>
      <c r="C11" s="2" t="s">
        <v>1</v>
      </c>
    </row>
    <row r="12" customFormat="false" ht="12.8" hidden="false" customHeight="false" outlineLevel="0" collapsed="false">
      <c r="A12" s="0" t="s">
        <v>2</v>
      </c>
      <c r="B12" s="0" t="s">
        <v>6</v>
      </c>
      <c r="C12" s="3" t="n">
        <f aca="false">('Server 3.5.0-alpha (Mac M2)'!C12-'Server 3.4.0 (Mac M2)'!C12)/'Server 3.4.0 (Mac M2)'!C12</f>
        <v>0.249031007751938</v>
      </c>
    </row>
    <row r="13" customFormat="false" ht="12.8" hidden="false" customHeight="false" outlineLevel="0" collapsed="false">
      <c r="A13" s="0" t="s">
        <v>3</v>
      </c>
      <c r="B13" s="0" t="s">
        <v>6</v>
      </c>
      <c r="C13" s="3" t="n">
        <f aca="false">('Server 3.5.0-alpha (Mac M2)'!C13-'Server 3.4.0 (Mac M2)'!C13)/'Server 3.4.0 (Mac M2)'!C13</f>
        <v>0.431928766056831</v>
      </c>
    </row>
    <row r="14" customFormat="false" ht="12.8" hidden="false" customHeight="false" outlineLevel="0" collapsed="false">
      <c r="A14" s="0" t="s">
        <v>4</v>
      </c>
      <c r="B14" s="0" t="s">
        <v>6</v>
      </c>
      <c r="C14" s="3" t="n">
        <f aca="false">('Server 3.5.0-alpha (Mac M2)'!C14-'Server 3.4.0 (Mac M2)'!C14)/'Server 3.4.0 (Mac M2)'!C14</f>
        <v>0.821675954377376</v>
      </c>
    </row>
    <row r="15" customFormat="false" ht="12.8" hidden="false" customHeight="false" outlineLevel="0" collapsed="false">
      <c r="A15" s="0" t="s">
        <v>2</v>
      </c>
      <c r="B15" s="0" t="s">
        <v>7</v>
      </c>
      <c r="C15" s="3" t="n">
        <f aca="false">('Server 3.5.0-alpha (Mac M2)'!C15-'Server 3.4.0 (Mac M2)'!C15)/'Server 3.4.0 (Mac M2)'!C15</f>
        <v>0.537518117961869</v>
      </c>
    </row>
    <row r="16" customFormat="false" ht="12.8" hidden="false" customHeight="false" outlineLevel="0" collapsed="false">
      <c r="A16" s="0" t="s">
        <v>3</v>
      </c>
      <c r="B16" s="0" t="s">
        <v>7</v>
      </c>
      <c r="C16" s="3" t="n">
        <f aca="false">('Server 3.5.0-alpha (Mac M2)'!C16-'Server 3.4.0 (Mac M2)'!C16)/'Server 3.4.0 (Mac M2)'!C16</f>
        <v>0.781335844910133</v>
      </c>
    </row>
    <row r="17" customFormat="false" ht="12.8" hidden="false" customHeight="false" outlineLevel="0" collapsed="false">
      <c r="A17" s="0" t="s">
        <v>4</v>
      </c>
      <c r="B17" s="0" t="s">
        <v>7</v>
      </c>
      <c r="C17" s="3" t="n">
        <f aca="false">('Server 3.5.0-alpha (Mac M2)'!C17-'Server 3.4.0 (Mac M2)'!C17)/'Server 3.4.0 (Mac M2)'!C17</f>
        <v>0.837447173393765</v>
      </c>
    </row>
    <row r="18" customFormat="false" ht="12.8" hidden="false" customHeight="false" outlineLevel="0" collapsed="false">
      <c r="A18" s="0" t="s">
        <v>2</v>
      </c>
      <c r="B18" s="0" t="s">
        <v>8</v>
      </c>
      <c r="C18" s="3" t="n">
        <f aca="false">('Server 3.5.0-alpha (Mac M2)'!C18-'Server 3.4.0 (Mac M2)'!C18)/'Server 3.4.0 (Mac M2)'!C18</f>
        <v>0.238199966164778</v>
      </c>
    </row>
    <row r="19" customFormat="false" ht="12.8" hidden="false" customHeight="false" outlineLevel="0" collapsed="false">
      <c r="A19" s="0" t="s">
        <v>3</v>
      </c>
      <c r="B19" s="0" t="s">
        <v>8</v>
      </c>
      <c r="C19" s="3" t="n">
        <f aca="false">('Server 3.5.0-alpha (Mac M2)'!C19-'Server 3.4.0 (Mac M2)'!C19)/'Server 3.4.0 (Mac M2)'!C19</f>
        <v>0.501855895196506</v>
      </c>
    </row>
    <row r="20" customFormat="false" ht="12.8" hidden="false" customHeight="false" outlineLevel="0" collapsed="false">
      <c r="A20" s="0" t="s">
        <v>4</v>
      </c>
      <c r="B20" s="0" t="s">
        <v>8</v>
      </c>
      <c r="C20" s="3" t="n">
        <f aca="false">('Server 3.5.0-alpha (Mac M2)'!C20-'Server 3.4.0 (Mac M2)'!C20)/'Server 3.4.0 (Mac M2)'!C20</f>
        <v>1.03156334466824</v>
      </c>
    </row>
    <row r="22" customFormat="false" ht="12.8" hidden="false" customHeight="false" outlineLevel="0" collapsed="false">
      <c r="A22" s="1" t="s">
        <v>10</v>
      </c>
      <c r="B22" s="1"/>
      <c r="C22" s="2" t="s">
        <v>1</v>
      </c>
    </row>
    <row r="23" customFormat="false" ht="12.8" hidden="false" customHeight="false" outlineLevel="0" collapsed="false">
      <c r="A23" s="0" t="s">
        <v>6</v>
      </c>
      <c r="B23" s="0" t="s">
        <v>2</v>
      </c>
      <c r="C23" s="3" t="n">
        <f aca="false">('Server 3.5.0-alpha (Mac M2)'!C23-'Server 3.4.0 (Mac M2)'!C23)/'Server 3.4.0 (Mac M2)'!C23</f>
        <v>0.393363290701694</v>
      </c>
    </row>
    <row r="24" customFormat="false" ht="12.8" hidden="false" customHeight="false" outlineLevel="0" collapsed="false">
      <c r="A24" s="0" t="s">
        <v>7</v>
      </c>
      <c r="B24" s="0" t="s">
        <v>2</v>
      </c>
      <c r="C24" s="3" t="n">
        <f aca="false">('Server 3.5.0-alpha (Mac M2)'!C24-'Server 3.4.0 (Mac M2)'!C24)/'Server 3.4.0 (Mac M2)'!C24</f>
        <v>1.36404978458593</v>
      </c>
    </row>
    <row r="25" customFormat="false" ht="12.8" hidden="false" customHeight="false" outlineLevel="0" collapsed="false">
      <c r="A25" s="0" t="s">
        <v>8</v>
      </c>
      <c r="B25" s="0" t="s">
        <v>2</v>
      </c>
      <c r="C25" s="3" t="n">
        <f aca="false">('Server 3.5.0-alpha (Mac M2)'!C25-'Server 3.4.0 (Mac M2)'!C25)/'Server 3.4.0 (Mac M2)'!C25</f>
        <v>2.38833461243285</v>
      </c>
    </row>
    <row r="26" customFormat="false" ht="12.8" hidden="false" customHeight="false" outlineLevel="0" collapsed="false">
      <c r="A26" s="0" t="s">
        <v>6</v>
      </c>
      <c r="B26" s="0" t="s">
        <v>3</v>
      </c>
      <c r="C26" s="3" t="n">
        <f aca="false">('Server 3.5.0-alpha (Mac M2)'!C26-'Server 3.4.0 (Mac M2)'!C26)/'Server 3.4.0 (Mac M2)'!C26</f>
        <v>0.71282301316431</v>
      </c>
    </row>
    <row r="27" customFormat="false" ht="12.8" hidden="false" customHeight="false" outlineLevel="0" collapsed="false">
      <c r="A27" s="0" t="s">
        <v>7</v>
      </c>
      <c r="B27" s="0" t="s">
        <v>3</v>
      </c>
      <c r="C27" s="3" t="n">
        <f aca="false">('Server 3.5.0-alpha (Mac M2)'!C27-'Server 3.4.0 (Mac M2)'!C27)/'Server 3.4.0 (Mac M2)'!C27</f>
        <v>1.29931652132925</v>
      </c>
    </row>
    <row r="28" customFormat="false" ht="12.8" hidden="false" customHeight="false" outlineLevel="0" collapsed="false">
      <c r="A28" s="0" t="s">
        <v>8</v>
      </c>
      <c r="B28" s="0" t="s">
        <v>3</v>
      </c>
      <c r="C28" s="3" t="n">
        <f aca="false">('Server 3.5.0-alpha (Mac M2)'!C28-'Server 3.4.0 (Mac M2)'!C28)/'Server 3.4.0 (Mac M2)'!C28</f>
        <v>2.67058823529412</v>
      </c>
    </row>
    <row r="29" customFormat="false" ht="12.8" hidden="false" customHeight="false" outlineLevel="0" collapsed="false">
      <c r="A29" s="0" t="s">
        <v>6</v>
      </c>
      <c r="B29" s="0" t="s">
        <v>4</v>
      </c>
      <c r="C29" s="3" t="n">
        <f aca="false">('Server 3.5.0-alpha (Mac M2)'!C29-'Server 3.4.0 (Mac M2)'!C29)/'Server 3.4.0 (Mac M2)'!C29</f>
        <v>0.713395638629283</v>
      </c>
    </row>
    <row r="30" customFormat="false" ht="12.8" hidden="false" customHeight="false" outlineLevel="0" collapsed="false">
      <c r="A30" s="0" t="s">
        <v>7</v>
      </c>
      <c r="B30" s="0" t="s">
        <v>4</v>
      </c>
      <c r="C30" s="3" t="n">
        <f aca="false">('Server 3.5.0-alpha (Mac M2)'!C30-'Server 3.4.0 (Mac M2)'!C30)/'Server 3.4.0 (Mac M2)'!C30</f>
        <v>1.32355063747895</v>
      </c>
    </row>
    <row r="31" customFormat="false" ht="12.8" hidden="false" customHeight="false" outlineLevel="0" collapsed="false">
      <c r="A31" s="0" t="s">
        <v>8</v>
      </c>
      <c r="B31" s="0" t="s">
        <v>4</v>
      </c>
      <c r="C31" s="3" t="n">
        <f aca="false">('Server 3.5.0-alpha (Mac M2)'!C31-'Server 3.4.0 (Mac M2)'!C31)/'Server 3.4.0 (Mac M2)'!C31</f>
        <v>2.53518679409209</v>
      </c>
    </row>
    <row r="33" customFormat="false" ht="12.8" hidden="false" customHeight="false" outlineLevel="0" collapsed="false">
      <c r="A33" s="1" t="s">
        <v>11</v>
      </c>
      <c r="C33" s="2" t="s">
        <v>1</v>
      </c>
    </row>
    <row r="34" customFormat="false" ht="12.8" hidden="false" customHeight="false" outlineLevel="0" collapsed="false">
      <c r="A34" s="0" t="s">
        <v>12</v>
      </c>
      <c r="C34" s="3" t="n">
        <f aca="false">('Server 3.5.0-alpha (Mac M2)'!C34-'Server 3.4.0 (Mac M2)'!C34)/'Server 3.4.0 (Mac M2)'!C34</f>
        <v>-0.182708333333333</v>
      </c>
    </row>
    <row r="35" customFormat="false" ht="12.8" hidden="false" customHeight="false" outlineLevel="0" collapsed="false">
      <c r="A35" s="0" t="s">
        <v>13</v>
      </c>
      <c r="C35" s="3" t="n">
        <f aca="false">('Server 3.5.0-alpha (Mac M2)'!C35-'Server 3.4.0 (Mac M2)'!C35)/'Server 3.4.0 (Mac M2)'!C35</f>
        <v>-0.294912008452471</v>
      </c>
    </row>
    <row r="36" customFormat="false" ht="12.8" hidden="false" customHeight="false" outlineLevel="0" collapsed="false">
      <c r="A36" s="0" t="s">
        <v>14</v>
      </c>
      <c r="C36" s="3" t="n">
        <f aca="false">('Server 3.5.0-alpha (Mac M2)'!C36-'Server 3.4.0 (Mac M2)'!C36)/'Server 3.4.0 (Mac M2)'!C36</f>
        <v>-0.28521232807951</v>
      </c>
    </row>
    <row r="37" customFormat="false" ht="12.8" hidden="false" customHeight="false" outlineLevel="0" collapsed="false">
      <c r="A37" s="0" t="s">
        <v>15</v>
      </c>
      <c r="C37" s="3" t="n">
        <f aca="false">('Server 3.5.0-alpha (Mac M2)'!C37-'Server 3.4.0 (Mac M2)'!C37)/'Server 3.4.0 (Mac M2)'!C37</f>
        <v>-0.289759978241654</v>
      </c>
    </row>
    <row r="38" customFormat="false" ht="12.8" hidden="false" customHeight="false" outlineLevel="0" collapsed="false">
      <c r="A38" s="0" t="s">
        <v>16</v>
      </c>
      <c r="C38" s="3" t="n">
        <f aca="false">('Server 3.5.0-alpha (Mac M2)'!C38-'Server 3.4.0 (Mac M2)'!C38)/'Server 3.4.0 (Mac M2)'!C38</f>
        <v>-0.301025064944183</v>
      </c>
    </row>
    <row r="39" customFormat="false" ht="12.8" hidden="false" customHeight="false" outlineLevel="0" collapsed="false">
      <c r="A39" s="0" t="s">
        <v>17</v>
      </c>
      <c r="C39" s="3" t="n">
        <f aca="false">('Server 3.5.0-alpha (Mac M2)'!C39-'Server 3.4.0 (Mac M2)'!C39)/'Server 3.4.0 (Mac M2)'!C39</f>
        <v>-0.316313774513634</v>
      </c>
    </row>
    <row r="40" customFormat="false" ht="12.8" hidden="false" customHeight="false" outlineLevel="0" collapsed="false">
      <c r="A40" s="0" t="s">
        <v>18</v>
      </c>
      <c r="C40" s="3" t="n">
        <f aca="false">('Server 3.5.0-alpha (Mac M2)'!C40-'Server 3.4.0 (Mac M2)'!C40)/'Server 3.4.0 (Mac M2)'!C40</f>
        <v>-0.292719836400818</v>
      </c>
    </row>
    <row r="41" customFormat="false" ht="12.8" hidden="false" customHeight="false" outlineLevel="0" collapsed="false">
      <c r="A41" s="0" t="s">
        <v>19</v>
      </c>
      <c r="C41" s="3" t="n">
        <f aca="false">('Server 3.5.0-alpha (Mac M2)'!C41-'Server 3.4.0 (Mac M2)'!C41)/'Server 3.4.0 (Mac M2)'!C41</f>
        <v>-0.288679899453931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20</v>
      </c>
      <c r="D1" s="2" t="s">
        <v>21</v>
      </c>
      <c r="E1" s="2" t="s">
        <v>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1" t="n">
        <f aca="false">MIN(F2:L2)</f>
        <v>700</v>
      </c>
      <c r="D2" s="1" t="n">
        <f aca="false">MAX(F2:L2)</f>
        <v>757</v>
      </c>
      <c r="E2" s="5" t="n">
        <f aca="false">AVERAGE(F2:L2)</f>
        <v>733.142857142857</v>
      </c>
      <c r="F2" s="0" t="n">
        <v>700</v>
      </c>
      <c r="G2" s="0" t="n">
        <v>744</v>
      </c>
      <c r="H2" s="0" t="n">
        <v>746</v>
      </c>
      <c r="I2" s="0" t="n">
        <v>757</v>
      </c>
      <c r="J2" s="0" t="n">
        <v>741</v>
      </c>
      <c r="K2" s="0" t="n">
        <v>740</v>
      </c>
      <c r="L2" s="0" t="n">
        <v>704</v>
      </c>
    </row>
    <row r="3" customFormat="false" ht="12.75" hidden="false" customHeight="false" outlineLevel="0" collapsed="false">
      <c r="A3" s="0" t="s">
        <v>3</v>
      </c>
      <c r="C3" s="1" t="n">
        <f aca="false">MIN(F3:L3)</f>
        <v>1222</v>
      </c>
      <c r="D3" s="1" t="n">
        <f aca="false">MAX(F3:L3)</f>
        <v>1329</v>
      </c>
      <c r="E3" s="5" t="n">
        <f aca="false">AVERAGE(F3:L3)</f>
        <v>1281.14285714286</v>
      </c>
      <c r="F3" s="0" t="n">
        <v>1234</v>
      </c>
      <c r="G3" s="0" t="n">
        <v>1222</v>
      </c>
      <c r="H3" s="0" t="n">
        <v>1293</v>
      </c>
      <c r="I3" s="0" t="n">
        <v>1319</v>
      </c>
      <c r="J3" s="0" t="n">
        <v>1278</v>
      </c>
      <c r="K3" s="0" t="n">
        <v>1329</v>
      </c>
      <c r="L3" s="0" t="n">
        <v>1293</v>
      </c>
    </row>
    <row r="4" customFormat="false" ht="12.75" hidden="false" customHeight="false" outlineLevel="0" collapsed="false">
      <c r="A4" s="0" t="s">
        <v>4</v>
      </c>
      <c r="C4" s="1" t="n">
        <f aca="false">MIN(F4:L4)</f>
        <v>1636</v>
      </c>
      <c r="D4" s="1" t="n">
        <f aca="false">MAX(F4:L4)</f>
        <v>1745</v>
      </c>
      <c r="E4" s="5" t="n">
        <f aca="false">AVERAGE(F4:L4)</f>
        <v>1700.71428571429</v>
      </c>
      <c r="F4" s="0" t="n">
        <v>1712</v>
      </c>
      <c r="G4" s="0" t="n">
        <v>1745</v>
      </c>
      <c r="H4" s="0" t="n">
        <v>1739</v>
      </c>
      <c r="I4" s="0" t="n">
        <v>1636</v>
      </c>
      <c r="J4" s="0" t="n">
        <v>1675</v>
      </c>
      <c r="K4" s="0" t="n">
        <v>1729</v>
      </c>
      <c r="L4" s="0" t="n">
        <v>1669</v>
      </c>
    </row>
    <row r="6" customFormat="false" ht="12.75" hidden="false" customHeight="false" outlineLevel="0" collapsed="false">
      <c r="A6" s="1" t="s">
        <v>5</v>
      </c>
      <c r="B6" s="1"/>
      <c r="C6" s="2" t="s">
        <v>20</v>
      </c>
      <c r="D6" s="2" t="s">
        <v>21</v>
      </c>
      <c r="E6" s="2" t="s">
        <v>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1" t="n">
        <f aca="false">MIN(F7:L7)</f>
        <v>943</v>
      </c>
      <c r="D7" s="1" t="n">
        <f aca="false">MAX(F7:L7)</f>
        <v>970</v>
      </c>
      <c r="E7" s="5" t="n">
        <f aca="false">AVERAGE(F7:L7)</f>
        <v>956.5</v>
      </c>
      <c r="F7" s="0" t="n">
        <v>970</v>
      </c>
      <c r="G7" s="0" t="n">
        <v>970</v>
      </c>
      <c r="H7" s="0" t="n">
        <v>943</v>
      </c>
      <c r="I7" s="0" t="n">
        <v>943</v>
      </c>
    </row>
    <row r="8" customFormat="false" ht="12.75" hidden="false" customHeight="false" outlineLevel="0" collapsed="false">
      <c r="A8" s="0" t="s">
        <v>7</v>
      </c>
      <c r="C8" s="1" t="n">
        <f aca="false">MIN(F8:L8)</f>
        <v>602</v>
      </c>
      <c r="D8" s="1" t="n">
        <f aca="false">MAX(F8:L8)</f>
        <v>996</v>
      </c>
      <c r="E8" s="5" t="n">
        <f aca="false">AVERAGE(F8:L8)</f>
        <v>740.25</v>
      </c>
      <c r="F8" s="0" t="n">
        <v>612</v>
      </c>
      <c r="G8" s="0" t="n">
        <v>602</v>
      </c>
      <c r="H8" s="0" t="n">
        <v>996</v>
      </c>
      <c r="I8" s="0" t="n">
        <v>751</v>
      </c>
    </row>
    <row r="9" customFormat="false" ht="12.75" hidden="false" customHeight="false" outlineLevel="0" collapsed="false">
      <c r="A9" s="0" t="s">
        <v>8</v>
      </c>
      <c r="C9" s="1" t="n">
        <f aca="false">MIN(F9:L9)</f>
        <v>331</v>
      </c>
      <c r="D9" s="1" t="n">
        <f aca="false">MAX(F9:L9)</f>
        <v>646</v>
      </c>
      <c r="E9" s="5" t="n">
        <f aca="false">AVERAGE(F9:L9)</f>
        <v>502.25</v>
      </c>
      <c r="F9" s="0" t="n">
        <v>559</v>
      </c>
      <c r="G9" s="0" t="n">
        <v>473</v>
      </c>
      <c r="H9" s="0" t="n">
        <v>331</v>
      </c>
      <c r="I9" s="0" t="n">
        <v>646</v>
      </c>
    </row>
    <row r="11" customFormat="false" ht="12.75" hidden="false" customHeight="false" outlineLevel="0" collapsed="false">
      <c r="A11" s="1" t="s">
        <v>9</v>
      </c>
      <c r="B11" s="1"/>
      <c r="C11" s="2" t="s">
        <v>20</v>
      </c>
      <c r="D11" s="2" t="s">
        <v>21</v>
      </c>
      <c r="E11" s="2" t="s">
        <v>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1" t="n">
        <f aca="false">MIN(F12:L12)</f>
        <v>0</v>
      </c>
      <c r="D12" s="1" t="n">
        <f aca="false">MAX(F12:L12)</f>
        <v>0</v>
      </c>
      <c r="E12" s="5" t="e">
        <f aca="false">AVERAGE(F12:L12)</f>
        <v>#DIV/0!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1" t="n">
        <f aca="false">MIN(F13:L13)</f>
        <v>0</v>
      </c>
      <c r="D13" s="1" t="n">
        <f aca="false">MAX(F13:L13)</f>
        <v>0</v>
      </c>
      <c r="E13" s="5" t="e">
        <f aca="false">AVERAGE(F13:L13)</f>
        <v>#DIV/0!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1" t="n">
        <f aca="false">MIN(F14:L14)</f>
        <v>0</v>
      </c>
      <c r="D14" s="1" t="n">
        <f aca="false">MAX(F14:L14)</f>
        <v>0</v>
      </c>
      <c r="E14" s="5" t="e">
        <f aca="false">AVERAGE(F14:L14)</f>
        <v>#DIV/0!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1" t="n">
        <f aca="false">MIN(F15:L15)</f>
        <v>0</v>
      </c>
      <c r="D15" s="1" t="n">
        <f aca="false">MAX(F15:L15)</f>
        <v>0</v>
      </c>
      <c r="E15" s="5" t="e">
        <f aca="false">AVERAGE(F15:L15)</f>
        <v>#DIV/0!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1" t="n">
        <f aca="false">MIN(F16:L16)</f>
        <v>0</v>
      </c>
      <c r="D16" s="1" t="n">
        <f aca="false">MAX(F16:L16)</f>
        <v>0</v>
      </c>
      <c r="E16" s="5" t="e">
        <f aca="false">AVERAGE(F16:L16)</f>
        <v>#DIV/0!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1" t="n">
        <f aca="false">MIN(F17:L17)</f>
        <v>0</v>
      </c>
      <c r="D17" s="1" t="n">
        <f aca="false">MAX(F17:L17)</f>
        <v>0</v>
      </c>
      <c r="E17" s="5" t="e">
        <f aca="false">AVERAGE(F17:L17)</f>
        <v>#DIV/0!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1" t="n">
        <f aca="false">MIN(F18:L18)</f>
        <v>0</v>
      </c>
      <c r="D18" s="1" t="n">
        <f aca="false">MAX(F18:L18)</f>
        <v>0</v>
      </c>
      <c r="E18" s="5" t="e">
        <f aca="false">AVERAGE(F18:L18)</f>
        <v>#DIV/0!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1" t="n">
        <f aca="false">MIN(F19:L19)</f>
        <v>0</v>
      </c>
      <c r="D19" s="1" t="n">
        <f aca="false">MAX(F19:L19)</f>
        <v>0</v>
      </c>
      <c r="E19" s="5" t="e">
        <f aca="false">AVERAGE(F19:L19)</f>
        <v>#DIV/0!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1" t="n">
        <f aca="false">MIN(F20:L20)</f>
        <v>0</v>
      </c>
      <c r="D20" s="1" t="n">
        <f aca="false">MAX(F20:L20)</f>
        <v>0</v>
      </c>
      <c r="E20" s="5" t="e">
        <f aca="false">AVERAGE(F20:L20)</f>
        <v>#DIV/0!</v>
      </c>
    </row>
    <row r="22" customFormat="false" ht="12.75" hidden="false" customHeight="false" outlineLevel="0" collapsed="false">
      <c r="A22" s="1" t="s">
        <v>29</v>
      </c>
      <c r="B22" s="1"/>
      <c r="C22" s="2" t="s">
        <v>20</v>
      </c>
      <c r="D22" s="2" t="s">
        <v>21</v>
      </c>
      <c r="E22" s="2" t="s">
        <v>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1" t="n">
        <f aca="false">MIN(F23:L23)</f>
        <v>0</v>
      </c>
      <c r="D23" s="1" t="n">
        <f aca="false">MAX(F23:L23)</f>
        <v>0</v>
      </c>
      <c r="E23" s="5" t="e">
        <f aca="false">AVERAGE(F23:L23)</f>
        <v>#DIV/0!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1" t="n">
        <f aca="false">MIN(F24:L24)</f>
        <v>0</v>
      </c>
      <c r="D24" s="1" t="n">
        <f aca="false">MAX(F24:L24)</f>
        <v>0</v>
      </c>
      <c r="E24" s="5" t="e">
        <f aca="false">AVERAGE(F24:L24)</f>
        <v>#DIV/0!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1" t="n">
        <f aca="false">MIN(F25:L25)</f>
        <v>0</v>
      </c>
      <c r="D25" s="1" t="n">
        <f aca="false">MAX(F25:L25)</f>
        <v>0</v>
      </c>
      <c r="E25" s="5" t="e">
        <f aca="false">AVERAGE(F25:L25)</f>
        <v>#DIV/0!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1" t="n">
        <f aca="false">MIN(F26:L26)</f>
        <v>0</v>
      </c>
      <c r="D26" s="1" t="n">
        <f aca="false">MAX(F26:L26)</f>
        <v>0</v>
      </c>
      <c r="E26" s="5" t="e">
        <f aca="false">AVERAGE(F26:L26)</f>
        <v>#DIV/0!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1" t="n">
        <f aca="false">MIN(F27:L27)</f>
        <v>0</v>
      </c>
      <c r="D27" s="1" t="n">
        <f aca="false">MAX(F27:L27)</f>
        <v>0</v>
      </c>
      <c r="E27" s="5" t="e">
        <f aca="false">AVERAGE(F27:L27)</f>
        <v>#DIV/0!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1" t="n">
        <f aca="false">MIN(F28:L28)</f>
        <v>0</v>
      </c>
      <c r="D28" s="1" t="n">
        <f aca="false">MAX(F28:L28)</f>
        <v>0</v>
      </c>
      <c r="E28" s="5" t="e">
        <f aca="false">AVERAGE(F28:L28)</f>
        <v>#DIV/0!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1" t="n">
        <f aca="false">MIN(F29:L29)</f>
        <v>0</v>
      </c>
      <c r="D29" s="1" t="n">
        <f aca="false">MAX(F29:L29)</f>
        <v>0</v>
      </c>
      <c r="E29" s="5" t="e">
        <f aca="false">AVERAGE(F29:L29)</f>
        <v>#DIV/0!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1" t="n">
        <f aca="false">MIN(F30:L30)</f>
        <v>0</v>
      </c>
      <c r="D30" s="1" t="n">
        <f aca="false">MAX(F30:L30)</f>
        <v>0</v>
      </c>
      <c r="E30" s="5" t="e">
        <f aca="false">AVERAGE(F30:L30)</f>
        <v>#DIV/0!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1" t="n">
        <f aca="false">MIN(F31:L31)</f>
        <v>0</v>
      </c>
      <c r="D31" s="1" t="n">
        <f aca="false">MAX(F31:L31)</f>
        <v>0</v>
      </c>
      <c r="E31" s="5" t="e">
        <f aca="false">AVERAGE(F31:L31)</f>
        <v>#DIV/0!</v>
      </c>
    </row>
    <row r="33" customFormat="false" ht="12.75" hidden="false" customHeight="false" outlineLevel="0" collapsed="false">
      <c r="A33" s="1" t="s">
        <v>11</v>
      </c>
      <c r="C33" s="2" t="s">
        <v>20</v>
      </c>
      <c r="D33" s="2" t="s">
        <v>21</v>
      </c>
      <c r="E33" s="2" t="s">
        <v>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1" t="n">
        <f aca="false">MIN(F34:L34)</f>
        <v>0</v>
      </c>
      <c r="D34" s="1" t="n">
        <f aca="false">MAX(F34:L34)</f>
        <v>0</v>
      </c>
      <c r="E34" s="5" t="e">
        <f aca="false">AVERAGE(F34:L34)</f>
        <v>#DIV/0!</v>
      </c>
    </row>
    <row r="35" customFormat="false" ht="12.75" hidden="false" customHeight="false" outlineLevel="0" collapsed="false">
      <c r="A35" s="0" t="s">
        <v>13</v>
      </c>
      <c r="C35" s="1" t="n">
        <f aca="false">MIN(F35:L35)</f>
        <v>0</v>
      </c>
      <c r="D35" s="1" t="n">
        <f aca="false">MAX(F35:L35)</f>
        <v>0</v>
      </c>
      <c r="E35" s="5" t="e">
        <f aca="false">AVERAGE(F35:L35)</f>
        <v>#DIV/0!</v>
      </c>
    </row>
    <row r="36" customFormat="false" ht="12.75" hidden="false" customHeight="false" outlineLevel="0" collapsed="false">
      <c r="A36" s="0" t="s">
        <v>14</v>
      </c>
      <c r="C36" s="1" t="n">
        <f aca="false">MIN(F36:L36)</f>
        <v>0</v>
      </c>
      <c r="D36" s="1" t="n">
        <f aca="false">MAX(F36:L36)</f>
        <v>0</v>
      </c>
      <c r="E36" s="5" t="e">
        <f aca="false">AVERAGE(F36:L36)</f>
        <v>#DIV/0!</v>
      </c>
    </row>
    <row r="37" customFormat="false" ht="12.75" hidden="false" customHeight="false" outlineLevel="0" collapsed="false">
      <c r="A37" s="0" t="s">
        <v>15</v>
      </c>
      <c r="C37" s="1" t="n">
        <f aca="false">MIN(F37:L37)</f>
        <v>0</v>
      </c>
      <c r="D37" s="1" t="n">
        <f aca="false">MAX(F37:L37)</f>
        <v>0</v>
      </c>
      <c r="E37" s="5" t="e">
        <f aca="false">AVERAGE(F37:L37)</f>
        <v>#DIV/0!</v>
      </c>
    </row>
    <row r="38" customFormat="false" ht="12.75" hidden="false" customHeight="false" outlineLevel="0" collapsed="false">
      <c r="A38" s="0" t="s">
        <v>16</v>
      </c>
      <c r="C38" s="1" t="n">
        <f aca="false">MIN(F38:L38)</f>
        <v>0</v>
      </c>
      <c r="D38" s="1" t="n">
        <f aca="false">MAX(F38:L38)</f>
        <v>0</v>
      </c>
      <c r="E38" s="5" t="e">
        <f aca="false">AVERAGE(F38:L38)</f>
        <v>#DIV/0!</v>
      </c>
    </row>
    <row r="39" customFormat="false" ht="12.75" hidden="false" customHeight="false" outlineLevel="0" collapsed="false">
      <c r="A39" s="0" t="s">
        <v>17</v>
      </c>
      <c r="C39" s="1" t="n">
        <f aca="false">MIN(F39:L39)</f>
        <v>0</v>
      </c>
      <c r="D39" s="1" t="n">
        <f aca="false">MAX(F39:L39)</f>
        <v>0</v>
      </c>
      <c r="E39" s="5" t="e">
        <f aca="false">AVERAGE(F39:L39)</f>
        <v>#DIV/0!</v>
      </c>
    </row>
    <row r="40" customFormat="false" ht="12.75" hidden="false" customHeight="false" outlineLevel="0" collapsed="false">
      <c r="A40" s="0" t="s">
        <v>18</v>
      </c>
      <c r="C40" s="1" t="n">
        <f aca="false">MIN(F40:L40)</f>
        <v>0</v>
      </c>
      <c r="D40" s="1" t="n">
        <f aca="false">MAX(F40:L40)</f>
        <v>0</v>
      </c>
      <c r="E40" s="5" t="e">
        <f aca="false">AVERAGE(F40:L40)</f>
        <v>#DIV/0!</v>
      </c>
    </row>
    <row r="41" customFormat="false" ht="12.75" hidden="false" customHeight="false" outlineLevel="0" collapsed="false">
      <c r="A41" s="0" t="s">
        <v>19</v>
      </c>
      <c r="C41" s="1" t="n">
        <f aca="false">MIN(F41:L41)</f>
        <v>0</v>
      </c>
      <c r="D41" s="1" t="n">
        <f aca="false">MAX(F41:L41)</f>
        <v>0</v>
      </c>
      <c r="E41" s="5" t="e">
        <f aca="false">AVERAGE(F41:L41)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20</v>
      </c>
      <c r="D1" s="2" t="s">
        <v>21</v>
      </c>
      <c r="E1" s="2" t="s">
        <v>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1" t="n">
        <f aca="false">MIN(F2:L2)</f>
        <v>0</v>
      </c>
      <c r="D2" s="1" t="n">
        <f aca="false">MAX(F2:L2)</f>
        <v>0</v>
      </c>
      <c r="E2" s="5" t="e">
        <f aca="false">AVERAGE(F2:L2)</f>
        <v>#DIV/0!</v>
      </c>
    </row>
    <row r="3" customFormat="false" ht="12.75" hidden="false" customHeight="false" outlineLevel="0" collapsed="false">
      <c r="A3" s="0" t="s">
        <v>3</v>
      </c>
      <c r="C3" s="1" t="n">
        <f aca="false">MIN(F3:L3)</f>
        <v>0</v>
      </c>
      <c r="D3" s="1" t="n">
        <f aca="false">MAX(F3:L3)</f>
        <v>0</v>
      </c>
      <c r="E3" s="5" t="e">
        <f aca="false">AVERAGE(F3:L3)</f>
        <v>#DIV/0!</v>
      </c>
    </row>
    <row r="4" customFormat="false" ht="12.75" hidden="false" customHeight="false" outlineLevel="0" collapsed="false">
      <c r="A4" s="0" t="s">
        <v>4</v>
      </c>
      <c r="C4" s="1" t="n">
        <f aca="false">MIN(F4:L4)</f>
        <v>0</v>
      </c>
      <c r="D4" s="1" t="n">
        <f aca="false">MAX(F4:L4)</f>
        <v>0</v>
      </c>
      <c r="E4" s="5" t="e">
        <f aca="false">AVERAGE(F4:L4)</f>
        <v>#DIV/0!</v>
      </c>
    </row>
    <row r="6" customFormat="false" ht="12.75" hidden="false" customHeight="false" outlineLevel="0" collapsed="false">
      <c r="A6" s="1" t="s">
        <v>5</v>
      </c>
      <c r="B6" s="1"/>
      <c r="C6" s="2" t="s">
        <v>20</v>
      </c>
      <c r="D6" s="2" t="s">
        <v>21</v>
      </c>
      <c r="E6" s="2" t="s">
        <v>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1" t="n">
        <f aca="false">MIN(F7:L7)</f>
        <v>0</v>
      </c>
      <c r="D7" s="1" t="n">
        <f aca="false">MAX(F7:L7)</f>
        <v>0</v>
      </c>
      <c r="E7" s="5" t="e">
        <f aca="false">AVERAGE(F7:L7)</f>
        <v>#DIV/0!</v>
      </c>
    </row>
    <row r="8" customFormat="false" ht="12.75" hidden="false" customHeight="false" outlineLevel="0" collapsed="false">
      <c r="A8" s="0" t="s">
        <v>7</v>
      </c>
      <c r="C8" s="1" t="n">
        <f aca="false">MIN(F8:L8)</f>
        <v>0</v>
      </c>
      <c r="D8" s="1" t="n">
        <f aca="false">MAX(F8:L8)</f>
        <v>0</v>
      </c>
      <c r="E8" s="5" t="e">
        <f aca="false">AVERAGE(F8:L8)</f>
        <v>#DIV/0!</v>
      </c>
    </row>
    <row r="9" customFormat="false" ht="12.75" hidden="false" customHeight="false" outlineLevel="0" collapsed="false">
      <c r="A9" s="0" t="s">
        <v>8</v>
      </c>
      <c r="C9" s="1" t="n">
        <f aca="false">MIN(F9:L9)</f>
        <v>0</v>
      </c>
      <c r="D9" s="1" t="n">
        <f aca="false">MAX(F9:L9)</f>
        <v>0</v>
      </c>
      <c r="E9" s="5" t="e">
        <f aca="false">AVERAGE(F9:L9)</f>
        <v>#DIV/0!</v>
      </c>
    </row>
    <row r="11" customFormat="false" ht="12.75" hidden="false" customHeight="false" outlineLevel="0" collapsed="false">
      <c r="A11" s="1" t="s">
        <v>9</v>
      </c>
      <c r="B11" s="1"/>
      <c r="C11" s="2" t="s">
        <v>20</v>
      </c>
      <c r="D11" s="2" t="s">
        <v>21</v>
      </c>
      <c r="E11" s="2" t="s">
        <v>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1" t="n">
        <f aca="false">MIN(F12:L12)</f>
        <v>0</v>
      </c>
      <c r="D12" s="1" t="n">
        <f aca="false">MAX(F12:L12)</f>
        <v>0</v>
      </c>
      <c r="E12" s="5" t="e">
        <f aca="false">AVERAGE(F12:L12)</f>
        <v>#DIV/0!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1" t="n">
        <f aca="false">MIN(F13:L13)</f>
        <v>0</v>
      </c>
      <c r="D13" s="1" t="n">
        <f aca="false">MAX(F13:L13)</f>
        <v>0</v>
      </c>
      <c r="E13" s="5" t="e">
        <f aca="false">AVERAGE(F13:L13)</f>
        <v>#DIV/0!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1" t="n">
        <f aca="false">MIN(F14:L14)</f>
        <v>0</v>
      </c>
      <c r="D14" s="1" t="n">
        <f aca="false">MAX(F14:L14)</f>
        <v>0</v>
      </c>
      <c r="E14" s="5" t="e">
        <f aca="false">AVERAGE(F14:L14)</f>
        <v>#DIV/0!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1" t="n">
        <f aca="false">MIN(F15:L15)</f>
        <v>0</v>
      </c>
      <c r="D15" s="1" t="n">
        <f aca="false">MAX(F15:L15)</f>
        <v>0</v>
      </c>
      <c r="E15" s="5" t="e">
        <f aca="false">AVERAGE(F15:L15)</f>
        <v>#DIV/0!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1" t="n">
        <f aca="false">MIN(F16:L16)</f>
        <v>0</v>
      </c>
      <c r="D16" s="1" t="n">
        <f aca="false">MAX(F16:L16)</f>
        <v>0</v>
      </c>
      <c r="E16" s="5" t="e">
        <f aca="false">AVERAGE(F16:L16)</f>
        <v>#DIV/0!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1" t="n">
        <f aca="false">MIN(F17:L17)</f>
        <v>0</v>
      </c>
      <c r="D17" s="1" t="n">
        <f aca="false">MAX(F17:L17)</f>
        <v>0</v>
      </c>
      <c r="E17" s="5" t="e">
        <f aca="false">AVERAGE(F17:L17)</f>
        <v>#DIV/0!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1" t="n">
        <f aca="false">MIN(F18:L18)</f>
        <v>0</v>
      </c>
      <c r="D18" s="1" t="n">
        <f aca="false">MAX(F18:L18)</f>
        <v>0</v>
      </c>
      <c r="E18" s="5" t="e">
        <f aca="false">AVERAGE(F18:L18)</f>
        <v>#DIV/0!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1" t="n">
        <f aca="false">MIN(F19:L19)</f>
        <v>0</v>
      </c>
      <c r="D19" s="1" t="n">
        <f aca="false">MAX(F19:L19)</f>
        <v>0</v>
      </c>
      <c r="E19" s="5" t="e">
        <f aca="false">AVERAGE(F19:L19)</f>
        <v>#DIV/0!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1" t="n">
        <f aca="false">MIN(F20:L20)</f>
        <v>0</v>
      </c>
      <c r="D20" s="1" t="n">
        <f aca="false">MAX(F20:L20)</f>
        <v>0</v>
      </c>
      <c r="E20" s="5" t="e">
        <f aca="false">AVERAGE(F20:L20)</f>
        <v>#DIV/0!</v>
      </c>
    </row>
    <row r="22" customFormat="false" ht="12.75" hidden="false" customHeight="false" outlineLevel="0" collapsed="false">
      <c r="A22" s="1" t="s">
        <v>29</v>
      </c>
      <c r="B22" s="1"/>
      <c r="C22" s="2" t="s">
        <v>20</v>
      </c>
      <c r="D22" s="2" t="s">
        <v>21</v>
      </c>
      <c r="E22" s="2" t="s">
        <v>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1" t="n">
        <f aca="false">MIN(F23:L23)</f>
        <v>0</v>
      </c>
      <c r="D23" s="1" t="n">
        <f aca="false">MAX(F23:L23)</f>
        <v>0</v>
      </c>
      <c r="E23" s="5" t="e">
        <f aca="false">AVERAGE(F23:L23)</f>
        <v>#DIV/0!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1" t="n">
        <f aca="false">MIN(F24:L24)</f>
        <v>0</v>
      </c>
      <c r="D24" s="1" t="n">
        <f aca="false">MAX(F24:L24)</f>
        <v>0</v>
      </c>
      <c r="E24" s="5" t="e">
        <f aca="false">AVERAGE(F24:L24)</f>
        <v>#DIV/0!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1" t="n">
        <f aca="false">MIN(F25:L25)</f>
        <v>0</v>
      </c>
      <c r="D25" s="1" t="n">
        <f aca="false">MAX(F25:L25)</f>
        <v>0</v>
      </c>
      <c r="E25" s="5" t="e">
        <f aca="false">AVERAGE(F25:L25)</f>
        <v>#DIV/0!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1" t="n">
        <f aca="false">MIN(F26:L26)</f>
        <v>0</v>
      </c>
      <c r="D26" s="1" t="n">
        <f aca="false">MAX(F26:L26)</f>
        <v>0</v>
      </c>
      <c r="E26" s="5" t="e">
        <f aca="false">AVERAGE(F26:L26)</f>
        <v>#DIV/0!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1" t="n">
        <f aca="false">MIN(F27:L27)</f>
        <v>0</v>
      </c>
      <c r="D27" s="1" t="n">
        <f aca="false">MAX(F27:L27)</f>
        <v>0</v>
      </c>
      <c r="E27" s="5" t="e">
        <f aca="false">AVERAGE(F27:L27)</f>
        <v>#DIV/0!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1" t="n">
        <f aca="false">MIN(F28:L28)</f>
        <v>0</v>
      </c>
      <c r="D28" s="1" t="n">
        <f aca="false">MAX(F28:L28)</f>
        <v>0</v>
      </c>
      <c r="E28" s="5" t="e">
        <f aca="false">AVERAGE(F28:L28)</f>
        <v>#DIV/0!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1" t="n">
        <f aca="false">MIN(F29:L29)</f>
        <v>0</v>
      </c>
      <c r="D29" s="1" t="n">
        <f aca="false">MAX(F29:L29)</f>
        <v>0</v>
      </c>
      <c r="E29" s="5" t="e">
        <f aca="false">AVERAGE(F29:L29)</f>
        <v>#DIV/0!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1" t="n">
        <f aca="false">MIN(F30:L30)</f>
        <v>0</v>
      </c>
      <c r="D30" s="1" t="n">
        <f aca="false">MAX(F30:L30)</f>
        <v>0</v>
      </c>
      <c r="E30" s="5" t="e">
        <f aca="false">AVERAGE(F30:L30)</f>
        <v>#DIV/0!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1" t="n">
        <f aca="false">MIN(F31:L31)</f>
        <v>0</v>
      </c>
      <c r="D31" s="1" t="n">
        <f aca="false">MAX(F31:L31)</f>
        <v>0</v>
      </c>
      <c r="E31" s="5" t="e">
        <f aca="false">AVERAGE(F31:L31)</f>
        <v>#DIV/0!</v>
      </c>
    </row>
    <row r="33" customFormat="false" ht="12.75" hidden="false" customHeight="false" outlineLevel="0" collapsed="false">
      <c r="A33" s="1" t="s">
        <v>11</v>
      </c>
      <c r="C33" s="2" t="s">
        <v>20</v>
      </c>
      <c r="D33" s="2" t="s">
        <v>21</v>
      </c>
      <c r="E33" s="2" t="s">
        <v>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1" t="n">
        <f aca="false">MIN(F34:L34)</f>
        <v>0</v>
      </c>
      <c r="D34" s="1" t="n">
        <f aca="false">MAX(F34:L34)</f>
        <v>0</v>
      </c>
      <c r="E34" s="5" t="e">
        <f aca="false">AVERAGE(F34:L34)</f>
        <v>#DIV/0!</v>
      </c>
    </row>
    <row r="35" customFormat="false" ht="12.75" hidden="false" customHeight="false" outlineLevel="0" collapsed="false">
      <c r="A35" s="0" t="s">
        <v>13</v>
      </c>
      <c r="C35" s="1" t="n">
        <f aca="false">MIN(F35:L35)</f>
        <v>0</v>
      </c>
      <c r="D35" s="1" t="n">
        <f aca="false">MAX(F35:L35)</f>
        <v>0</v>
      </c>
      <c r="E35" s="5" t="e">
        <f aca="false">AVERAGE(F35:L35)</f>
        <v>#DIV/0!</v>
      </c>
    </row>
    <row r="36" customFormat="false" ht="12.75" hidden="false" customHeight="false" outlineLevel="0" collapsed="false">
      <c r="A36" s="0" t="s">
        <v>14</v>
      </c>
      <c r="C36" s="1" t="n">
        <f aca="false">MIN(F36:L36)</f>
        <v>0</v>
      </c>
      <c r="D36" s="1" t="n">
        <f aca="false">MAX(F36:L36)</f>
        <v>0</v>
      </c>
      <c r="E36" s="5" t="e">
        <f aca="false">AVERAGE(F36:L36)</f>
        <v>#DIV/0!</v>
      </c>
    </row>
    <row r="37" customFormat="false" ht="12.75" hidden="false" customHeight="false" outlineLevel="0" collapsed="false">
      <c r="A37" s="0" t="s">
        <v>15</v>
      </c>
      <c r="C37" s="1" t="n">
        <f aca="false">MIN(F37:L37)</f>
        <v>0</v>
      </c>
      <c r="D37" s="1" t="n">
        <f aca="false">MAX(F37:L37)</f>
        <v>0</v>
      </c>
      <c r="E37" s="5" t="e">
        <f aca="false">AVERAGE(F37:L37)</f>
        <v>#DIV/0!</v>
      </c>
    </row>
    <row r="38" customFormat="false" ht="12.75" hidden="false" customHeight="false" outlineLevel="0" collapsed="false">
      <c r="A38" s="0" t="s">
        <v>16</v>
      </c>
      <c r="C38" s="1" t="n">
        <f aca="false">MIN(F38:L38)</f>
        <v>0</v>
      </c>
      <c r="D38" s="1" t="n">
        <f aca="false">MAX(F38:L38)</f>
        <v>0</v>
      </c>
      <c r="E38" s="5" t="e">
        <f aca="false">AVERAGE(F38:L38)</f>
        <v>#DIV/0!</v>
      </c>
    </row>
    <row r="39" customFormat="false" ht="12.75" hidden="false" customHeight="false" outlineLevel="0" collapsed="false">
      <c r="A39" s="0" t="s">
        <v>17</v>
      </c>
      <c r="C39" s="1" t="n">
        <f aca="false">MIN(F39:L39)</f>
        <v>0</v>
      </c>
      <c r="D39" s="1" t="n">
        <f aca="false">MAX(F39:L39)</f>
        <v>0</v>
      </c>
      <c r="E39" s="5" t="e">
        <f aca="false">AVERAGE(F39:L39)</f>
        <v>#DIV/0!</v>
      </c>
    </row>
    <row r="40" customFormat="false" ht="12.75" hidden="false" customHeight="false" outlineLevel="0" collapsed="false">
      <c r="A40" s="0" t="s">
        <v>18</v>
      </c>
      <c r="C40" s="1" t="n">
        <f aca="false">MIN(F40:L40)</f>
        <v>0</v>
      </c>
      <c r="D40" s="1" t="n">
        <f aca="false">MAX(F40:L40)</f>
        <v>0</v>
      </c>
      <c r="E40" s="5" t="e">
        <f aca="false">AVERAGE(F40:L40)</f>
        <v>#DIV/0!</v>
      </c>
    </row>
    <row r="41" customFormat="false" ht="12.75" hidden="false" customHeight="false" outlineLevel="0" collapsed="false">
      <c r="A41" s="0" t="s">
        <v>19</v>
      </c>
      <c r="C41" s="1" t="n">
        <f aca="false">MIN(F41:L41)</f>
        <v>0</v>
      </c>
      <c r="D41" s="1" t="n">
        <f aca="false">MAX(F41:L41)</f>
        <v>0</v>
      </c>
      <c r="E41" s="5" t="e">
        <f aca="false">AVERAGE(F41:L41)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6" activeCellId="0" sqref="E46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  <c r="D1" s="2" t="s">
        <v>20</v>
      </c>
      <c r="E1" s="2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5" t="n">
        <f aca="false">AVERAGE(F2:L2)</f>
        <v>2018.57142857143</v>
      </c>
      <c r="D2" s="1" t="n">
        <f aca="false">MIN(F2:L2)</f>
        <v>1763</v>
      </c>
      <c r="E2" s="1" t="n">
        <f aca="false">MAX(F2:L2)</f>
        <v>2293</v>
      </c>
      <c r="F2" s="0" t="n">
        <v>1837</v>
      </c>
      <c r="G2" s="0" t="n">
        <v>2293</v>
      </c>
      <c r="H2" s="0" t="n">
        <v>1841</v>
      </c>
      <c r="I2" s="0" t="n">
        <v>2100</v>
      </c>
      <c r="J2" s="0" t="n">
        <v>1763</v>
      </c>
      <c r="K2" s="0" t="n">
        <v>2127</v>
      </c>
      <c r="L2" s="0" t="n">
        <v>2169</v>
      </c>
    </row>
    <row r="3" customFormat="false" ht="12.75" hidden="false" customHeight="false" outlineLevel="0" collapsed="false">
      <c r="A3" s="0" t="s">
        <v>3</v>
      </c>
      <c r="C3" s="5" t="n">
        <f aca="false">AVERAGE(F3:L3)</f>
        <v>3565.14285714286</v>
      </c>
      <c r="D3" s="1" t="n">
        <f aca="false">MIN(F3:L3)</f>
        <v>3087</v>
      </c>
      <c r="E3" s="1" t="n">
        <f aca="false">MAX(F3:L3)</f>
        <v>3999</v>
      </c>
      <c r="F3" s="0" t="n">
        <v>3999</v>
      </c>
      <c r="G3" s="0" t="n">
        <v>3953</v>
      </c>
      <c r="H3" s="0" t="n">
        <v>3125</v>
      </c>
      <c r="I3" s="0" t="n">
        <v>3596</v>
      </c>
      <c r="J3" s="0" t="n">
        <v>3087</v>
      </c>
      <c r="K3" s="0" t="n">
        <v>3520</v>
      </c>
      <c r="L3" s="0" t="n">
        <v>3676</v>
      </c>
    </row>
    <row r="4" customFormat="false" ht="12.75" hidden="false" customHeight="false" outlineLevel="0" collapsed="false">
      <c r="A4" s="0" t="s">
        <v>4</v>
      </c>
      <c r="C4" s="5" t="n">
        <f aca="false">AVERAGE(F4:L4)</f>
        <v>3765.28571428571</v>
      </c>
      <c r="D4" s="1" t="n">
        <f aca="false">MIN(F4:L4)</f>
        <v>3425</v>
      </c>
      <c r="E4" s="1" t="n">
        <f aca="false">MAX(F4:L4)</f>
        <v>4948</v>
      </c>
      <c r="F4" s="0" t="n">
        <v>3701</v>
      </c>
      <c r="G4" s="0" t="n">
        <v>3597</v>
      </c>
      <c r="H4" s="0" t="n">
        <v>3595</v>
      </c>
      <c r="I4" s="0" t="n">
        <v>3558</v>
      </c>
      <c r="J4" s="0" t="n">
        <v>4948</v>
      </c>
      <c r="K4" s="0" t="n">
        <v>3533</v>
      </c>
      <c r="L4" s="0" t="n">
        <v>3425</v>
      </c>
    </row>
    <row r="6" customFormat="false" ht="12.75" hidden="false" customHeight="false" outlineLevel="0" collapsed="false">
      <c r="A6" s="1" t="s">
        <v>5</v>
      </c>
      <c r="B6" s="1"/>
      <c r="C6" s="2" t="s">
        <v>1</v>
      </c>
      <c r="D6" s="2" t="s">
        <v>20</v>
      </c>
      <c r="E6" s="2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5" t="n">
        <f aca="false">AVERAGE(F7:L7)</f>
        <v>1410.28571428571</v>
      </c>
      <c r="D7" s="1" t="n">
        <f aca="false">MIN(F7:L7)</f>
        <v>1180</v>
      </c>
      <c r="E7" s="1" t="n">
        <f aca="false">MAX(F7:L7)</f>
        <v>1571</v>
      </c>
      <c r="F7" s="0" t="n">
        <v>1180</v>
      </c>
      <c r="G7" s="0" t="n">
        <v>1324</v>
      </c>
      <c r="H7" s="0" t="n">
        <v>1499</v>
      </c>
      <c r="I7" s="0" t="n">
        <v>1434</v>
      </c>
      <c r="J7" s="0" t="n">
        <v>1434</v>
      </c>
      <c r="K7" s="0" t="n">
        <v>1430</v>
      </c>
      <c r="L7" s="0" t="n">
        <v>1571</v>
      </c>
    </row>
    <row r="8" customFormat="false" ht="12.75" hidden="false" customHeight="false" outlineLevel="0" collapsed="false">
      <c r="A8" s="0" t="s">
        <v>7</v>
      </c>
      <c r="C8" s="5" t="n">
        <f aca="false">AVERAGE(F8:L8)</f>
        <v>674.428571428571</v>
      </c>
      <c r="D8" s="1" t="n">
        <f aca="false">MIN(F8:L8)</f>
        <v>622</v>
      </c>
      <c r="E8" s="1" t="n">
        <f aca="false">MAX(F8:L8)</f>
        <v>716</v>
      </c>
      <c r="F8" s="0" t="n">
        <v>635</v>
      </c>
      <c r="G8" s="0" t="n">
        <v>687</v>
      </c>
      <c r="H8" s="0" t="n">
        <v>686</v>
      </c>
      <c r="I8" s="0" t="n">
        <v>622</v>
      </c>
      <c r="J8" s="0" t="n">
        <v>703</v>
      </c>
      <c r="K8" s="0" t="n">
        <v>672</v>
      </c>
      <c r="L8" s="0" t="n">
        <v>716</v>
      </c>
      <c r="N8" s="6" t="n">
        <f aca="false">(2*C8-C7)/C7</f>
        <v>-0.0435575364667746</v>
      </c>
      <c r="O8" s="7"/>
    </row>
    <row r="9" customFormat="false" ht="12.75" hidden="false" customHeight="false" outlineLevel="0" collapsed="false">
      <c r="A9" s="0" t="s">
        <v>8</v>
      </c>
      <c r="C9" s="5" t="n">
        <f aca="false">AVERAGE(F9:L9)</f>
        <v>176.428571428571</v>
      </c>
      <c r="D9" s="1" t="n">
        <f aca="false">MIN(F9:L9)</f>
        <v>170</v>
      </c>
      <c r="E9" s="1" t="n">
        <f aca="false">MAX(F9:L9)</f>
        <v>190</v>
      </c>
      <c r="F9" s="0" t="n">
        <v>170</v>
      </c>
      <c r="G9" s="0" t="n">
        <v>179</v>
      </c>
      <c r="H9" s="0" t="n">
        <v>172</v>
      </c>
      <c r="I9" s="0" t="n">
        <v>190</v>
      </c>
      <c r="J9" s="0" t="n">
        <v>177</v>
      </c>
      <c r="K9" s="0" t="n">
        <v>172</v>
      </c>
      <c r="L9" s="0" t="n">
        <v>175</v>
      </c>
      <c r="N9" s="6" t="n">
        <f aca="false">(4*C9-C7)/C7</f>
        <v>-0.499594813614263</v>
      </c>
      <c r="O9" s="7"/>
    </row>
    <row r="11" customFormat="false" ht="12.75" hidden="false" customHeight="false" outlineLevel="0" collapsed="false">
      <c r="A11" s="1" t="s">
        <v>9</v>
      </c>
      <c r="B11" s="1"/>
      <c r="C11" s="2" t="s">
        <v>1</v>
      </c>
      <c r="D11" s="2" t="s">
        <v>20</v>
      </c>
      <c r="E11" s="2" t="s">
        <v>21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5" t="n">
        <f aca="false">AVERAGE(F12:L12)</f>
        <v>1916.57142857143</v>
      </c>
      <c r="D12" s="1" t="n">
        <f aca="false">MIN(F12:L12)</f>
        <v>1727</v>
      </c>
      <c r="E12" s="1" t="n">
        <f aca="false">MAX(F12:L12)</f>
        <v>2147</v>
      </c>
      <c r="F12" s="0" t="n">
        <v>1937</v>
      </c>
      <c r="G12" s="0" t="n">
        <v>1779</v>
      </c>
      <c r="H12" s="0" t="n">
        <v>1973</v>
      </c>
      <c r="I12" s="0" t="n">
        <v>1968</v>
      </c>
      <c r="J12" s="0" t="n">
        <v>2147</v>
      </c>
      <c r="K12" s="0" t="n">
        <v>1727</v>
      </c>
      <c r="L12" s="0" t="n">
        <v>1885</v>
      </c>
      <c r="N12" s="6" t="n">
        <f aca="false">(C12-$C$2)/$C$2</f>
        <v>-0.0505307855626327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5" t="n">
        <f aca="false">AVERAGE(F13:L13)</f>
        <v>2936</v>
      </c>
      <c r="D13" s="1" t="n">
        <f aca="false">MIN(F13:L13)</f>
        <v>2222</v>
      </c>
      <c r="E13" s="1" t="n">
        <f aca="false">MAX(F13:L13)</f>
        <v>3557</v>
      </c>
      <c r="F13" s="0" t="n">
        <v>2233</v>
      </c>
      <c r="G13" s="0" t="n">
        <v>3424</v>
      </c>
      <c r="H13" s="0" t="n">
        <v>3448</v>
      </c>
      <c r="I13" s="0" t="n">
        <v>3390</v>
      </c>
      <c r="J13" s="0" t="n">
        <v>2278</v>
      </c>
      <c r="K13" s="0" t="n">
        <v>3557</v>
      </c>
      <c r="L13" s="0" t="n">
        <v>2222</v>
      </c>
      <c r="N13" s="6" t="n">
        <f aca="false">(C13-$C$3)/$C$3</f>
        <v>-0.176470588235294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5" t="n">
        <f aca="false">AVERAGE(F14:L14)</f>
        <v>2743</v>
      </c>
      <c r="D14" s="1" t="n">
        <f aca="false">MIN(F14:L14)</f>
        <v>2519</v>
      </c>
      <c r="E14" s="1" t="n">
        <f aca="false">MAX(F14:L14)</f>
        <v>3437</v>
      </c>
      <c r="F14" s="0" t="n">
        <v>2630</v>
      </c>
      <c r="G14" s="0" t="n">
        <v>2950</v>
      </c>
      <c r="H14" s="0" t="n">
        <v>3437</v>
      </c>
      <c r="I14" s="0" t="n">
        <v>2544</v>
      </c>
      <c r="J14" s="0" t="n">
        <v>2525</v>
      </c>
      <c r="K14" s="0" t="n">
        <v>2596</v>
      </c>
      <c r="L14" s="0" t="n">
        <v>2519</v>
      </c>
      <c r="N14" s="6" t="n">
        <f aca="false">(C14-$C$4)/$C$4</f>
        <v>-0.271502826573586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5" t="n">
        <f aca="false">AVERAGE(F15:L15)</f>
        <v>1281.28571428571</v>
      </c>
      <c r="D15" s="1" t="n">
        <f aca="false">MIN(F15:L15)</f>
        <v>1166</v>
      </c>
      <c r="E15" s="1" t="n">
        <f aca="false">MAX(F15:L15)</f>
        <v>1403</v>
      </c>
      <c r="F15" s="0" t="n">
        <v>1276</v>
      </c>
      <c r="G15" s="0" t="n">
        <v>1403</v>
      </c>
      <c r="H15" s="0" t="n">
        <v>1357</v>
      </c>
      <c r="I15" s="0" t="n">
        <v>1269</v>
      </c>
      <c r="J15" s="0" t="n">
        <v>1261</v>
      </c>
      <c r="K15" s="0" t="n">
        <v>1166</v>
      </c>
      <c r="L15" s="0" t="n">
        <v>1237</v>
      </c>
      <c r="N15" s="6" t="n">
        <f aca="false">(C15-$C$2)/$C$2</f>
        <v>-0.365251238499646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5" t="n">
        <f aca="false">AVERAGE(F16:L16)</f>
        <v>1820.14285714286</v>
      </c>
      <c r="D16" s="1" t="n">
        <f aca="false">MIN(F16:L16)</f>
        <v>1449</v>
      </c>
      <c r="E16" s="1" t="n">
        <f aca="false">MAX(F16:L16)</f>
        <v>2179</v>
      </c>
      <c r="F16" s="0" t="n">
        <v>1577</v>
      </c>
      <c r="G16" s="0" t="n">
        <v>1828</v>
      </c>
      <c r="H16" s="0" t="n">
        <v>1896</v>
      </c>
      <c r="I16" s="0" t="n">
        <v>1808</v>
      </c>
      <c r="J16" s="0" t="n">
        <v>1449</v>
      </c>
      <c r="K16" s="0" t="n">
        <v>2004</v>
      </c>
      <c r="L16" s="0" t="n">
        <v>2179</v>
      </c>
      <c r="N16" s="6" t="n">
        <f aca="false">(C16-$C$3)/$C$3</f>
        <v>-0.489461452155794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5" t="n">
        <f aca="false">AVERAGE(F17:L17)</f>
        <v>2332.42857142857</v>
      </c>
      <c r="D17" s="1" t="n">
        <f aca="false">MIN(F17:L17)</f>
        <v>1964</v>
      </c>
      <c r="E17" s="1" t="n">
        <f aca="false">MAX(F17:L17)</f>
        <v>3143</v>
      </c>
      <c r="F17" s="0" t="n">
        <v>1964</v>
      </c>
      <c r="G17" s="0" t="n">
        <v>2053</v>
      </c>
      <c r="H17" s="0" t="n">
        <v>2538</v>
      </c>
      <c r="I17" s="0" t="n">
        <v>1999</v>
      </c>
      <c r="J17" s="0" t="n">
        <v>2021</v>
      </c>
      <c r="K17" s="0" t="n">
        <v>3143</v>
      </c>
      <c r="L17" s="0" t="n">
        <v>2609</v>
      </c>
      <c r="N17" s="6" t="n">
        <f aca="false">(C17-$C$4)/$C$4</f>
        <v>-0.380544067989528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5" t="n">
        <f aca="false">AVERAGE(F18:L18)</f>
        <v>844.428571428571</v>
      </c>
      <c r="D18" s="1" t="n">
        <f aca="false">MIN(F18:L18)</f>
        <v>622</v>
      </c>
      <c r="E18" s="1" t="n">
        <f aca="false">MAX(F18:L18)</f>
        <v>926</v>
      </c>
      <c r="F18" s="0" t="n">
        <v>622</v>
      </c>
      <c r="G18" s="0" t="n">
        <v>863</v>
      </c>
      <c r="H18" s="0" t="n">
        <v>881</v>
      </c>
      <c r="I18" s="0" t="n">
        <v>887</v>
      </c>
      <c r="J18" s="0" t="n">
        <v>864</v>
      </c>
      <c r="K18" s="0" t="n">
        <v>868</v>
      </c>
      <c r="L18" s="0" t="n">
        <v>926</v>
      </c>
      <c r="N18" s="6" t="n">
        <f aca="false">(C18-$C$2)/$C$2</f>
        <v>-0.581670205237084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5" t="n">
        <f aca="false">AVERAGE(F19:L19)</f>
        <v>1308.57142857143</v>
      </c>
      <c r="D19" s="1" t="n">
        <f aca="false">MIN(F19:L19)</f>
        <v>1193</v>
      </c>
      <c r="E19" s="1" t="n">
        <f aca="false">MAX(F19:L19)</f>
        <v>1567</v>
      </c>
      <c r="F19" s="0" t="n">
        <v>1315</v>
      </c>
      <c r="G19" s="0" t="n">
        <v>1331</v>
      </c>
      <c r="H19" s="0" t="n">
        <v>1303</v>
      </c>
      <c r="I19" s="0" t="n">
        <v>1224</v>
      </c>
      <c r="J19" s="0" t="n">
        <v>1193</v>
      </c>
      <c r="K19" s="0" t="n">
        <v>1227</v>
      </c>
      <c r="L19" s="0" t="n">
        <v>1567</v>
      </c>
      <c r="N19" s="6" t="n">
        <f aca="false">(C19-$C$3)/$C$3</f>
        <v>-0.632953999038307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5" t="n">
        <f aca="false">AVERAGE(F20:L20)</f>
        <v>1638.42857142857</v>
      </c>
      <c r="D20" s="1" t="n">
        <f aca="false">MIN(F20:L20)</f>
        <v>1490</v>
      </c>
      <c r="E20" s="1" t="n">
        <f aca="false">MAX(F20:L20)</f>
        <v>1872</v>
      </c>
      <c r="F20" s="0" t="n">
        <v>1709</v>
      </c>
      <c r="G20" s="0" t="n">
        <v>1755</v>
      </c>
      <c r="H20" s="0" t="n">
        <v>1490</v>
      </c>
      <c r="I20" s="0" t="n">
        <v>1534</v>
      </c>
      <c r="J20" s="0" t="n">
        <v>1603</v>
      </c>
      <c r="K20" s="0" t="n">
        <v>1506</v>
      </c>
      <c r="L20" s="0" t="n">
        <v>1872</v>
      </c>
      <c r="N20" s="6" t="n">
        <f aca="false">(C20-$C$4)/$C$4</f>
        <v>-0.564859430132413</v>
      </c>
    </row>
    <row r="22" customFormat="false" ht="12.75" hidden="false" customHeight="false" outlineLevel="0" collapsed="false">
      <c r="A22" s="1" t="s">
        <v>29</v>
      </c>
      <c r="B22" s="1"/>
      <c r="C22" s="2" t="s">
        <v>1</v>
      </c>
      <c r="D22" s="2" t="s">
        <v>20</v>
      </c>
      <c r="E22" s="2" t="s">
        <v>21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5" t="n">
        <f aca="false">AVERAGE(F23:L23)</f>
        <v>1239.85714285714</v>
      </c>
      <c r="D23" s="1" t="n">
        <f aca="false">MIN(F23:L23)</f>
        <v>1138</v>
      </c>
      <c r="E23" s="1" t="n">
        <f aca="false">MAX(F23:L23)</f>
        <v>1353</v>
      </c>
      <c r="F23" s="0" t="n">
        <v>1138</v>
      </c>
      <c r="G23" s="0" t="n">
        <v>1157</v>
      </c>
      <c r="H23" s="0" t="n">
        <v>1335</v>
      </c>
      <c r="I23" s="0" t="n">
        <v>1280</v>
      </c>
      <c r="J23" s="0" t="n">
        <v>1353</v>
      </c>
      <c r="K23" s="0" t="n">
        <v>1216</v>
      </c>
      <c r="L23" s="0" t="n">
        <v>1200</v>
      </c>
      <c r="N23" s="6" t="n">
        <f aca="false">(C23-$C$7)/$C$7</f>
        <v>-0.120846839546191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5" t="n">
        <f aca="false">AVERAGE(F24:L24)</f>
        <v>596.857142857143</v>
      </c>
      <c r="D24" s="1" t="n">
        <f aca="false">MIN(F24:L24)</f>
        <v>564</v>
      </c>
      <c r="E24" s="1" t="n">
        <f aca="false">MAX(F24:L24)</f>
        <v>645</v>
      </c>
      <c r="F24" s="0" t="n">
        <v>579</v>
      </c>
      <c r="G24" s="0" t="n">
        <v>619</v>
      </c>
      <c r="H24" s="0" t="n">
        <v>564</v>
      </c>
      <c r="I24" s="0" t="n">
        <v>645</v>
      </c>
      <c r="J24" s="0" t="n">
        <v>569</v>
      </c>
      <c r="K24" s="0" t="n">
        <v>577</v>
      </c>
      <c r="L24" s="0" t="n">
        <v>625</v>
      </c>
      <c r="N24" s="6" t="n">
        <f aca="false">(C24-$C$8)/$C$8</f>
        <v>-0.11501800466003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5" t="n">
        <f aca="false">AVERAGE(F25:L25)</f>
        <v>186.142857142857</v>
      </c>
      <c r="D25" s="1" t="n">
        <f aca="false">MIN(F25:L25)</f>
        <v>171</v>
      </c>
      <c r="E25" s="1" t="n">
        <f aca="false">MAX(F25:L25)</f>
        <v>193</v>
      </c>
      <c r="F25" s="0" t="n">
        <v>171</v>
      </c>
      <c r="G25" s="0" t="n">
        <v>188</v>
      </c>
      <c r="H25" s="0" t="n">
        <v>187</v>
      </c>
      <c r="I25" s="0" t="n">
        <v>192</v>
      </c>
      <c r="J25" s="0" t="n">
        <v>193</v>
      </c>
      <c r="K25" s="0" t="n">
        <v>184</v>
      </c>
      <c r="L25" s="0" t="n">
        <v>188</v>
      </c>
      <c r="N25" s="6" t="n">
        <f aca="false">(C25-$C$9)/$C$9</f>
        <v>0.0550607287449393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5" t="n">
        <f aca="false">AVERAGE(F26:L26)</f>
        <v>1172</v>
      </c>
      <c r="D26" s="1" t="n">
        <f aca="false">MIN(F26:L26)</f>
        <v>1009</v>
      </c>
      <c r="E26" s="1" t="n">
        <f aca="false">MAX(F26:L26)</f>
        <v>1293</v>
      </c>
      <c r="F26" s="0" t="n">
        <v>1009</v>
      </c>
      <c r="G26" s="0" t="n">
        <v>1242</v>
      </c>
      <c r="H26" s="0" t="n">
        <v>1293</v>
      </c>
      <c r="I26" s="0" t="n">
        <v>1285</v>
      </c>
      <c r="J26" s="0" t="n">
        <v>1122</v>
      </c>
      <c r="K26" s="0" t="n">
        <v>1214</v>
      </c>
      <c r="L26" s="0" t="n">
        <v>1039</v>
      </c>
      <c r="N26" s="6" t="n">
        <f aca="false">(C26-$C$7)/$C$7</f>
        <v>-0.168962722852512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5" t="n">
        <f aca="false">AVERAGE(F27:L27)</f>
        <v>606.142857142857</v>
      </c>
      <c r="D27" s="1" t="n">
        <f aca="false">MIN(F27:L27)</f>
        <v>563</v>
      </c>
      <c r="E27" s="1" t="n">
        <f aca="false">MAX(F27:L27)</f>
        <v>626</v>
      </c>
      <c r="F27" s="0" t="n">
        <v>626</v>
      </c>
      <c r="G27" s="0" t="n">
        <v>591</v>
      </c>
      <c r="H27" s="0" t="n">
        <v>620</v>
      </c>
      <c r="I27" s="0" t="n">
        <v>607</v>
      </c>
      <c r="J27" s="0" t="n">
        <v>563</v>
      </c>
      <c r="K27" s="0" t="n">
        <v>616</v>
      </c>
      <c r="L27" s="0" t="n">
        <v>620</v>
      </c>
      <c r="N27" s="6" t="n">
        <f aca="false">(C27-$C$8)/$C$8</f>
        <v>-0.101249735225588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5" t="n">
        <f aca="false">AVERAGE(F28:L28)</f>
        <v>170</v>
      </c>
      <c r="D28" s="1" t="n">
        <f aca="false">MIN(F28:L28)</f>
        <v>161</v>
      </c>
      <c r="E28" s="1" t="n">
        <f aca="false">MAX(F28:L28)</f>
        <v>186</v>
      </c>
      <c r="F28" s="0" t="n">
        <v>161</v>
      </c>
      <c r="G28" s="0" t="n">
        <v>167</v>
      </c>
      <c r="H28" s="0" t="n">
        <v>164</v>
      </c>
      <c r="I28" s="0" t="n">
        <v>169</v>
      </c>
      <c r="J28" s="0" t="n">
        <v>168</v>
      </c>
      <c r="K28" s="0" t="n">
        <v>186</v>
      </c>
      <c r="L28" s="0" t="n">
        <v>175</v>
      </c>
      <c r="N28" s="6" t="n">
        <f aca="false">(C28-$C$9)/$C$9</f>
        <v>-0.0364372469635627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5" t="n">
        <f aca="false">AVERAGE(F29:L29)</f>
        <v>1054.71428571429</v>
      </c>
      <c r="D29" s="1" t="n">
        <f aca="false">MIN(F29:L29)</f>
        <v>982</v>
      </c>
      <c r="E29" s="1" t="n">
        <f aca="false">MAX(F29:L29)</f>
        <v>1157</v>
      </c>
      <c r="F29" s="0" t="n">
        <v>1017</v>
      </c>
      <c r="G29" s="0" t="n">
        <v>1095</v>
      </c>
      <c r="H29" s="0" t="n">
        <v>1157</v>
      </c>
      <c r="I29" s="0" t="n">
        <v>1103</v>
      </c>
      <c r="J29" s="0" t="n">
        <v>1029</v>
      </c>
      <c r="K29" s="0" t="n">
        <v>982</v>
      </c>
      <c r="L29" s="0" t="n">
        <v>1000</v>
      </c>
      <c r="N29" s="6" t="n">
        <f aca="false">(C29-$C$7)/$C$7</f>
        <v>-0.252127228525121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5" t="n">
        <f aca="false">AVERAGE(F30:L30)</f>
        <v>593.857142857143</v>
      </c>
      <c r="D30" s="1" t="n">
        <f aca="false">MIN(F30:L30)</f>
        <v>549</v>
      </c>
      <c r="E30" s="1" t="n">
        <f aca="false">MAX(F30:L30)</f>
        <v>634</v>
      </c>
      <c r="F30" s="0" t="n">
        <v>590</v>
      </c>
      <c r="G30" s="0" t="n">
        <v>549</v>
      </c>
      <c r="H30" s="0" t="n">
        <v>634</v>
      </c>
      <c r="I30" s="0" t="n">
        <v>583</v>
      </c>
      <c r="J30" s="0" t="n">
        <v>578</v>
      </c>
      <c r="K30" s="0" t="n">
        <v>609</v>
      </c>
      <c r="L30" s="0" t="n">
        <v>614</v>
      </c>
      <c r="N30" s="6" t="n">
        <f aca="false">(C30-$C$8)/$C$8</f>
        <v>-0.119466214785003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5" t="n">
        <f aca="false">AVERAGE(F31:L31)</f>
        <v>164.428571428571</v>
      </c>
      <c r="D31" s="1" t="n">
        <f aca="false">MIN(F31:L31)</f>
        <v>153</v>
      </c>
      <c r="E31" s="1" t="n">
        <f aca="false">MAX(F31:L31)</f>
        <v>172</v>
      </c>
      <c r="F31" s="0" t="n">
        <v>172</v>
      </c>
      <c r="G31" s="0" t="n">
        <v>171</v>
      </c>
      <c r="H31" s="0" t="n">
        <v>164</v>
      </c>
      <c r="I31" s="0" t="n">
        <v>160</v>
      </c>
      <c r="J31" s="0" t="n">
        <v>153</v>
      </c>
      <c r="K31" s="0" t="n">
        <v>165</v>
      </c>
      <c r="L31" s="0" t="n">
        <v>166</v>
      </c>
      <c r="N31" s="6" t="n">
        <f aca="false">(C31-$C$9)/$C$9</f>
        <v>-0.0680161943319838</v>
      </c>
    </row>
    <row r="33" customFormat="false" ht="12.75" hidden="false" customHeight="false" outlineLevel="0" collapsed="false">
      <c r="A33" s="1" t="s">
        <v>11</v>
      </c>
      <c r="C33" s="2" t="s">
        <v>1</v>
      </c>
      <c r="D33" s="2" t="s">
        <v>20</v>
      </c>
      <c r="E33" s="2" t="s">
        <v>21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5" t="n">
        <f aca="false">AVERAGE(F34:L34)</f>
        <v>2742.85714285714</v>
      </c>
      <c r="D34" s="1" t="n">
        <f aca="false">MIN(F34:L34)</f>
        <v>2447</v>
      </c>
      <c r="E34" s="1" t="n">
        <f aca="false">MAX(F34:L34)</f>
        <v>2816</v>
      </c>
      <c r="F34" s="0" t="n">
        <v>2447</v>
      </c>
      <c r="G34" s="0" t="n">
        <v>2816</v>
      </c>
      <c r="H34" s="0" t="n">
        <v>2733</v>
      </c>
      <c r="I34" s="0" t="n">
        <v>2794</v>
      </c>
      <c r="J34" s="0" t="n">
        <v>2813</v>
      </c>
      <c r="K34" s="0" t="n">
        <v>2798</v>
      </c>
      <c r="L34" s="0" t="n">
        <v>2799</v>
      </c>
      <c r="N34" s="6" t="n">
        <f aca="false">1-C34/$C$35</f>
        <v>0.366064648198897</v>
      </c>
    </row>
    <row r="35" customFormat="false" ht="12.75" hidden="false" customHeight="false" outlineLevel="0" collapsed="false">
      <c r="A35" s="0" t="s">
        <v>13</v>
      </c>
      <c r="C35" s="5" t="n">
        <f aca="false">AVERAGE(F35:L35)</f>
        <v>4326.71428571429</v>
      </c>
      <c r="D35" s="1" t="n">
        <f aca="false">MIN(F35:L35)</f>
        <v>4247</v>
      </c>
      <c r="E35" s="1" t="n">
        <f aca="false">MAX(F35:L35)</f>
        <v>4372</v>
      </c>
      <c r="F35" s="0" t="n">
        <v>4300</v>
      </c>
      <c r="G35" s="0" t="n">
        <v>4372</v>
      </c>
      <c r="H35" s="0" t="n">
        <v>4341</v>
      </c>
      <c r="I35" s="0" t="n">
        <v>4370</v>
      </c>
      <c r="J35" s="0" t="n">
        <v>4336</v>
      </c>
      <c r="K35" s="0" t="n">
        <v>4321</v>
      </c>
      <c r="L35" s="0" t="n">
        <v>4247</v>
      </c>
      <c r="N35" s="6"/>
    </row>
    <row r="36" customFormat="false" ht="12.75" hidden="false" customHeight="false" outlineLevel="0" collapsed="false">
      <c r="A36" s="0" t="s">
        <v>14</v>
      </c>
      <c r="C36" s="5" t="n">
        <f aca="false">AVERAGE(F36:L36)</f>
        <v>4269</v>
      </c>
      <c r="D36" s="1" t="n">
        <f aca="false">MIN(F36:L36)</f>
        <v>3975</v>
      </c>
      <c r="E36" s="1" t="n">
        <f aca="false">MAX(F36:L36)</f>
        <v>4355</v>
      </c>
      <c r="F36" s="0" t="n">
        <v>4350</v>
      </c>
      <c r="G36" s="0" t="n">
        <v>4241</v>
      </c>
      <c r="H36" s="0" t="n">
        <v>4311</v>
      </c>
      <c r="I36" s="0" t="n">
        <v>4307</v>
      </c>
      <c r="J36" s="0" t="n">
        <v>4355</v>
      </c>
      <c r="K36" s="0" t="n">
        <v>3975</v>
      </c>
      <c r="L36" s="0" t="n">
        <v>4344</v>
      </c>
      <c r="N36" s="6" t="n">
        <f aca="false">1-C36/$C$35</f>
        <v>0.0133390563608148</v>
      </c>
    </row>
    <row r="37" customFormat="false" ht="12.75" hidden="false" customHeight="false" outlineLevel="0" collapsed="false">
      <c r="A37" s="0" t="s">
        <v>15</v>
      </c>
      <c r="C37" s="5" t="n">
        <f aca="false">AVERAGE(F37:L37)</f>
        <v>4202</v>
      </c>
      <c r="D37" s="1" t="n">
        <f aca="false">MIN(F37:L37)</f>
        <v>4122</v>
      </c>
      <c r="E37" s="1" t="n">
        <f aca="false">MAX(F37:L37)</f>
        <v>4266</v>
      </c>
      <c r="F37" s="0" t="n">
        <v>4249</v>
      </c>
      <c r="G37" s="0" t="n">
        <v>4192</v>
      </c>
      <c r="H37" s="0" t="n">
        <v>4165</v>
      </c>
      <c r="I37" s="0" t="n">
        <v>4190</v>
      </c>
      <c r="J37" s="0" t="n">
        <v>4230</v>
      </c>
      <c r="K37" s="0" t="n">
        <v>4122</v>
      </c>
      <c r="L37" s="0" t="n">
        <v>4266</v>
      </c>
      <c r="N37" s="6" t="n">
        <f aca="false">1-C37/$C$35</f>
        <v>0.0288242480272063</v>
      </c>
    </row>
    <row r="38" customFormat="false" ht="12.75" hidden="false" customHeight="false" outlineLevel="0" collapsed="false">
      <c r="A38" s="0" t="s">
        <v>16</v>
      </c>
      <c r="C38" s="5" t="n">
        <f aca="false">AVERAGE(F38:L38)</f>
        <v>4069.42857142857</v>
      </c>
      <c r="D38" s="1" t="n">
        <f aca="false">MIN(F38:L38)</f>
        <v>3964</v>
      </c>
      <c r="E38" s="1" t="n">
        <f aca="false">MAX(F38:L38)</f>
        <v>4202</v>
      </c>
      <c r="F38" s="0" t="n">
        <v>4146</v>
      </c>
      <c r="G38" s="0" t="n">
        <v>3991</v>
      </c>
      <c r="H38" s="0" t="n">
        <v>4058</v>
      </c>
      <c r="I38" s="0" t="n">
        <v>3964</v>
      </c>
      <c r="J38" s="0" t="n">
        <v>4202</v>
      </c>
      <c r="K38" s="0" t="n">
        <v>4100</v>
      </c>
      <c r="L38" s="0" t="n">
        <v>4025</v>
      </c>
      <c r="N38" s="6" t="n">
        <f aca="false">1-C38/$C$35</f>
        <v>0.0594644566975929</v>
      </c>
    </row>
    <row r="39" customFormat="false" ht="12.75" hidden="false" customHeight="false" outlineLevel="0" collapsed="false">
      <c r="A39" s="0" t="s">
        <v>17</v>
      </c>
      <c r="C39" s="5" t="n">
        <f aca="false">AVERAGE(F39:L39)</f>
        <v>3656.85714285714</v>
      </c>
      <c r="D39" s="1" t="n">
        <f aca="false">MIN(F39:L39)</f>
        <v>3604</v>
      </c>
      <c r="E39" s="1" t="n">
        <f aca="false">MAX(F39:L39)</f>
        <v>3734</v>
      </c>
      <c r="F39" s="0" t="n">
        <v>3734</v>
      </c>
      <c r="G39" s="0" t="n">
        <v>3604</v>
      </c>
      <c r="H39" s="0" t="n">
        <v>3675</v>
      </c>
      <c r="I39" s="0" t="n">
        <v>3610</v>
      </c>
      <c r="J39" s="0" t="n">
        <v>3672</v>
      </c>
      <c r="K39" s="0" t="n">
        <v>3688</v>
      </c>
      <c r="L39" s="0" t="n">
        <v>3615</v>
      </c>
      <c r="N39" s="6" t="n">
        <f aca="false">1-C39/$C$35</f>
        <v>0.154818899197676</v>
      </c>
    </row>
    <row r="40" customFormat="false" ht="12.75" hidden="false" customHeight="false" outlineLevel="0" collapsed="false">
      <c r="A40" s="0" t="s">
        <v>18</v>
      </c>
      <c r="C40" s="5" t="n">
        <f aca="false">AVERAGE(F40:L40)</f>
        <v>3492.85714285714</v>
      </c>
      <c r="D40" s="1" t="n">
        <f aca="false">MIN(F40:L40)</f>
        <v>3333</v>
      </c>
      <c r="E40" s="1" t="n">
        <f aca="false">MAX(F40:L40)</f>
        <v>3613</v>
      </c>
      <c r="F40" s="0" t="n">
        <v>3533</v>
      </c>
      <c r="G40" s="0" t="n">
        <v>3333</v>
      </c>
      <c r="H40" s="0" t="n">
        <v>3479</v>
      </c>
      <c r="I40" s="0" t="n">
        <v>3613</v>
      </c>
      <c r="J40" s="0" t="n">
        <v>3495</v>
      </c>
      <c r="K40" s="0" t="n">
        <v>3539</v>
      </c>
      <c r="L40" s="0" t="n">
        <v>3458</v>
      </c>
      <c r="N40" s="6" t="n">
        <f aca="false">1-C40/$C$35</f>
        <v>0.192722950440783</v>
      </c>
    </row>
    <row r="41" customFormat="false" ht="12.75" hidden="false" customHeight="false" outlineLevel="0" collapsed="false">
      <c r="A41" s="0" t="s">
        <v>19</v>
      </c>
      <c r="C41" s="5" t="n">
        <f aca="false">AVERAGE(F41:L41)</f>
        <v>3296.28571428571</v>
      </c>
      <c r="D41" s="1" t="n">
        <f aca="false">MIN(F41:L41)</f>
        <v>3174</v>
      </c>
      <c r="E41" s="1" t="n">
        <f aca="false">MAX(F41:L41)</f>
        <v>3418</v>
      </c>
      <c r="F41" s="0" t="n">
        <v>3311</v>
      </c>
      <c r="G41" s="0" t="n">
        <v>3216</v>
      </c>
      <c r="H41" s="0" t="n">
        <v>3337</v>
      </c>
      <c r="I41" s="0" t="n">
        <v>3418</v>
      </c>
      <c r="J41" s="0" t="n">
        <v>3174</v>
      </c>
      <c r="K41" s="0" t="n">
        <v>3273</v>
      </c>
      <c r="L41" s="0" t="n">
        <v>3345</v>
      </c>
      <c r="N41" s="6" t="n">
        <f aca="false">1-C41/$C$35</f>
        <v>0.238154983986529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0</v>
      </c>
      <c r="B1" s="1"/>
      <c r="C1" s="2" t="s">
        <v>1</v>
      </c>
      <c r="D1" s="2" t="s">
        <v>20</v>
      </c>
      <c r="E1" s="2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customFormat="false" ht="12.75" hidden="false" customHeight="false" outlineLevel="0" collapsed="false">
      <c r="A2" s="0" t="s">
        <v>2</v>
      </c>
      <c r="C2" s="5" t="n">
        <f aca="false">AVERAGE(F2:L2)</f>
        <v>2450.57142857143</v>
      </c>
      <c r="D2" s="1" t="n">
        <f aca="false">MIN(F2:L2)</f>
        <v>2335</v>
      </c>
      <c r="E2" s="1" t="n">
        <f aca="false">MAX(F2:L2)</f>
        <v>2571</v>
      </c>
      <c r="F2" s="0" t="n">
        <v>2336</v>
      </c>
      <c r="G2" s="0" t="n">
        <v>2571</v>
      </c>
      <c r="H2" s="0" t="n">
        <v>2420</v>
      </c>
      <c r="I2" s="0" t="n">
        <v>2518</v>
      </c>
      <c r="J2" s="0" t="n">
        <v>2335</v>
      </c>
      <c r="K2" s="0" t="n">
        <v>2456</v>
      </c>
      <c r="L2" s="0" t="n">
        <v>2518</v>
      </c>
    </row>
    <row r="3" customFormat="false" ht="12.75" hidden="false" customHeight="false" outlineLevel="0" collapsed="false">
      <c r="A3" s="0" t="s">
        <v>3</v>
      </c>
      <c r="C3" s="5" t="n">
        <f aca="false">AVERAGE(F3:L3)</f>
        <v>4348.14285714286</v>
      </c>
      <c r="D3" s="1" t="n">
        <f aca="false">MIN(F3:L3)</f>
        <v>4289</v>
      </c>
      <c r="E3" s="1" t="n">
        <f aca="false">MAX(F3:L3)</f>
        <v>4407</v>
      </c>
      <c r="F3" s="0" t="n">
        <v>4367</v>
      </c>
      <c r="G3" s="0" t="n">
        <v>4347</v>
      </c>
      <c r="H3" s="0" t="n">
        <v>4407</v>
      </c>
      <c r="I3" s="0" t="n">
        <v>4289</v>
      </c>
      <c r="J3" s="0" t="n">
        <v>4312</v>
      </c>
      <c r="K3" s="0" t="n">
        <v>4311</v>
      </c>
      <c r="L3" s="0" t="n">
        <v>4404</v>
      </c>
      <c r="N3" s="6" t="n">
        <f aca="false">(C3-C2)/C2</f>
        <v>0.774338346741285</v>
      </c>
    </row>
    <row r="4" customFormat="false" ht="12.75" hidden="false" customHeight="false" outlineLevel="0" collapsed="false">
      <c r="A4" s="0" t="s">
        <v>4</v>
      </c>
      <c r="C4" s="5" t="n">
        <f aca="false">AVERAGE(F4:L4)</f>
        <v>4927.57142857143</v>
      </c>
      <c r="D4" s="1" t="n">
        <f aca="false">MIN(F4:L4)</f>
        <v>4808</v>
      </c>
      <c r="E4" s="1" t="n">
        <f aca="false">MAX(F4:L4)</f>
        <v>5050</v>
      </c>
      <c r="F4" s="0" t="n">
        <v>4951</v>
      </c>
      <c r="G4" s="0" t="n">
        <v>5027</v>
      </c>
      <c r="H4" s="0" t="n">
        <v>5050</v>
      </c>
      <c r="I4" s="0" t="n">
        <v>4902</v>
      </c>
      <c r="J4" s="0" t="n">
        <v>4900</v>
      </c>
      <c r="K4" s="0" t="n">
        <v>4855</v>
      </c>
      <c r="L4" s="0" t="n">
        <v>4808</v>
      </c>
      <c r="N4" s="6" t="n">
        <f aca="false">(C4-C2)/C2</f>
        <v>1.01078465663985</v>
      </c>
    </row>
    <row r="6" customFormat="false" ht="12.75" hidden="false" customHeight="false" outlineLevel="0" collapsed="false">
      <c r="A6" s="1" t="s">
        <v>5</v>
      </c>
      <c r="B6" s="1"/>
      <c r="C6" s="2" t="s">
        <v>1</v>
      </c>
      <c r="D6" s="2" t="s">
        <v>20</v>
      </c>
      <c r="E6" s="2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</row>
    <row r="7" customFormat="false" ht="12.75" hidden="false" customHeight="false" outlineLevel="0" collapsed="false">
      <c r="A7" s="0" t="s">
        <v>6</v>
      </c>
      <c r="C7" s="5" t="n">
        <f aca="false">AVERAGE(F7:L7)</f>
        <v>1975.42857142857</v>
      </c>
      <c r="D7" s="1" t="n">
        <f aca="false">MIN(F7:L7)</f>
        <v>1309</v>
      </c>
      <c r="E7" s="1" t="n">
        <f aca="false">MAX(F7:L7)</f>
        <v>2341</v>
      </c>
      <c r="F7" s="0" t="n">
        <v>1309</v>
      </c>
      <c r="G7" s="0" t="n">
        <v>2053</v>
      </c>
      <c r="H7" s="0" t="n">
        <v>2183</v>
      </c>
      <c r="I7" s="0" t="n">
        <v>1930</v>
      </c>
      <c r="J7" s="0" t="n">
        <v>2341</v>
      </c>
      <c r="K7" s="0" t="n">
        <v>2188</v>
      </c>
      <c r="L7" s="0" t="n">
        <v>1824</v>
      </c>
    </row>
    <row r="8" customFormat="false" ht="12.75" hidden="false" customHeight="false" outlineLevel="0" collapsed="false">
      <c r="A8" s="0" t="s">
        <v>7</v>
      </c>
      <c r="C8" s="5" t="n">
        <f aca="false">AVERAGE(F8:L8)</f>
        <v>1529.85714285714</v>
      </c>
      <c r="D8" s="1" t="n">
        <f aca="false">MIN(F8:L8)</f>
        <v>1269</v>
      </c>
      <c r="E8" s="1" t="n">
        <f aca="false">MAX(F8:L8)</f>
        <v>1735</v>
      </c>
      <c r="F8" s="0" t="n">
        <v>1718</v>
      </c>
      <c r="G8" s="0" t="n">
        <v>1631</v>
      </c>
      <c r="H8" s="0" t="n">
        <v>1312</v>
      </c>
      <c r="I8" s="0" t="n">
        <v>1312</v>
      </c>
      <c r="J8" s="0" t="n">
        <v>1269</v>
      </c>
      <c r="K8" s="0" t="n">
        <v>1735</v>
      </c>
      <c r="L8" s="0" t="n">
        <v>1732</v>
      </c>
      <c r="N8" s="6" t="n">
        <f aca="false">(2*C8-C7)/C7</f>
        <v>0.548886317616431</v>
      </c>
      <c r="O8" s="7"/>
    </row>
    <row r="9" customFormat="false" ht="12.75" hidden="false" customHeight="false" outlineLevel="0" collapsed="false">
      <c r="A9" s="0" t="s">
        <v>8</v>
      </c>
      <c r="C9" s="5" t="n">
        <f aca="false">AVERAGE(F9:L9)</f>
        <v>694.285714285714</v>
      </c>
      <c r="D9" s="1" t="n">
        <f aca="false">MIN(F9:L9)</f>
        <v>623</v>
      </c>
      <c r="E9" s="1" t="n">
        <f aca="false">MAX(F9:L9)</f>
        <v>749</v>
      </c>
      <c r="F9" s="0" t="n">
        <v>623</v>
      </c>
      <c r="G9" s="0" t="n">
        <v>649</v>
      </c>
      <c r="H9" s="0" t="n">
        <v>717</v>
      </c>
      <c r="I9" s="0" t="n">
        <v>702</v>
      </c>
      <c r="J9" s="0" t="n">
        <v>749</v>
      </c>
      <c r="K9" s="0" t="n">
        <v>717</v>
      </c>
      <c r="L9" s="0" t="n">
        <v>703</v>
      </c>
      <c r="N9" s="6" t="n">
        <f aca="false">(4*C9-C7)/C7</f>
        <v>0.405843216661846</v>
      </c>
      <c r="O9" s="7"/>
    </row>
    <row r="11" customFormat="false" ht="12.75" hidden="false" customHeight="false" outlineLevel="0" collapsed="false">
      <c r="A11" s="1" t="s">
        <v>9</v>
      </c>
      <c r="B11" s="1"/>
      <c r="C11" s="2" t="s">
        <v>1</v>
      </c>
      <c r="D11" s="2" t="s">
        <v>20</v>
      </c>
      <c r="E11" s="2" t="s">
        <v>21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 t="s">
        <v>28</v>
      </c>
    </row>
    <row r="12" customFormat="false" ht="12.75" hidden="false" customHeight="false" outlineLevel="0" collapsed="false">
      <c r="A12" s="0" t="s">
        <v>2</v>
      </c>
      <c r="B12" s="0" t="s">
        <v>6</v>
      </c>
      <c r="C12" s="5" t="n">
        <f aca="false">AVERAGE(F12:L12)</f>
        <v>2393.85714285714</v>
      </c>
      <c r="D12" s="1" t="n">
        <f aca="false">MIN(F12:L12)</f>
        <v>2177</v>
      </c>
      <c r="E12" s="1" t="n">
        <f aca="false">MAX(F12:L12)</f>
        <v>2476</v>
      </c>
      <c r="F12" s="0" t="n">
        <v>2177</v>
      </c>
      <c r="G12" s="0" t="n">
        <v>2476</v>
      </c>
      <c r="H12" s="0" t="n">
        <v>2396</v>
      </c>
      <c r="I12" s="0" t="n">
        <v>2459</v>
      </c>
      <c r="J12" s="0" t="n">
        <v>2399</v>
      </c>
      <c r="K12" s="0" t="n">
        <v>2398</v>
      </c>
      <c r="L12" s="0" t="n">
        <v>2452</v>
      </c>
      <c r="N12" s="6" t="n">
        <f aca="false">(C12-$C$2)/$C$2</f>
        <v>-0.0231432901947068</v>
      </c>
    </row>
    <row r="13" customFormat="false" ht="12.75" hidden="false" customHeight="false" outlineLevel="0" collapsed="false">
      <c r="A13" s="0" t="s">
        <v>3</v>
      </c>
      <c r="B13" s="0" t="s">
        <v>6</v>
      </c>
      <c r="C13" s="5" t="n">
        <f aca="false">AVERAGE(F13:L13)</f>
        <v>4204.14285714286</v>
      </c>
      <c r="D13" s="1" t="n">
        <f aca="false">MIN(F13:L13)</f>
        <v>4118</v>
      </c>
      <c r="E13" s="1" t="n">
        <f aca="false">MAX(F13:L13)</f>
        <v>4330</v>
      </c>
      <c r="F13" s="0" t="n">
        <v>4221</v>
      </c>
      <c r="G13" s="0" t="n">
        <v>4118</v>
      </c>
      <c r="H13" s="0" t="n">
        <v>4330</v>
      </c>
      <c r="I13" s="0" t="n">
        <v>4202</v>
      </c>
      <c r="J13" s="0" t="n">
        <v>4176</v>
      </c>
      <c r="K13" s="0" t="n">
        <v>4167</v>
      </c>
      <c r="L13" s="0" t="n">
        <v>4215</v>
      </c>
      <c r="N13" s="6" t="n">
        <f aca="false">(C13-$C$3)/$C$3</f>
        <v>-0.0331175871472221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5" t="n">
        <f aca="false">AVERAGE(F14:L14)</f>
        <v>4996.85714285714</v>
      </c>
      <c r="D14" s="1" t="n">
        <f aca="false">MIN(F14:L14)</f>
        <v>4914</v>
      </c>
      <c r="E14" s="1" t="n">
        <f aca="false">MAX(F14:L14)</f>
        <v>5054</v>
      </c>
      <c r="F14" s="0" t="n">
        <v>5054</v>
      </c>
      <c r="G14" s="0" t="n">
        <v>5052</v>
      </c>
      <c r="H14" s="0" t="n">
        <v>4962</v>
      </c>
      <c r="I14" s="0" t="n">
        <v>4914</v>
      </c>
      <c r="J14" s="0" t="n">
        <v>4924</v>
      </c>
      <c r="K14" s="0" t="n">
        <v>5053</v>
      </c>
      <c r="L14" s="0" t="n">
        <v>5019</v>
      </c>
      <c r="N14" s="6" t="n">
        <f aca="false">(C14-$C$4)/$C$4</f>
        <v>0.0140608239352913</v>
      </c>
    </row>
    <row r="15" customFormat="false" ht="12.75" hidden="false" customHeight="false" outlineLevel="0" collapsed="false">
      <c r="A15" s="0" t="s">
        <v>2</v>
      </c>
      <c r="B15" s="0" t="s">
        <v>7</v>
      </c>
      <c r="C15" s="5" t="n">
        <f aca="false">AVERAGE(F15:L15)</f>
        <v>1970</v>
      </c>
      <c r="D15" s="1" t="n">
        <f aca="false">MIN(F15:L15)</f>
        <v>1932</v>
      </c>
      <c r="E15" s="1" t="n">
        <f aca="false">MAX(F15:L15)</f>
        <v>2053</v>
      </c>
      <c r="F15" s="0" t="n">
        <v>2053</v>
      </c>
      <c r="G15" s="0" t="n">
        <v>1963</v>
      </c>
      <c r="H15" s="0" t="n">
        <v>1982</v>
      </c>
      <c r="I15" s="0" t="n">
        <v>1938</v>
      </c>
      <c r="J15" s="0" t="n">
        <v>1988</v>
      </c>
      <c r="K15" s="0" t="n">
        <v>1932</v>
      </c>
      <c r="L15" s="0" t="n">
        <v>1934</v>
      </c>
      <c r="N15" s="6" t="n">
        <f aca="false">(C15-$C$2)/$C$2</f>
        <v>-0.196105864521394</v>
      </c>
    </row>
    <row r="16" customFormat="false" ht="12.75" hidden="false" customHeight="false" outlineLevel="0" collapsed="false">
      <c r="A16" s="0" t="s">
        <v>3</v>
      </c>
      <c r="B16" s="0" t="s">
        <v>7</v>
      </c>
      <c r="C16" s="5" t="n">
        <f aca="false">AVERAGE(F16:L16)</f>
        <v>3242.28571428571</v>
      </c>
      <c r="D16" s="1" t="n">
        <f aca="false">MIN(F16:L16)</f>
        <v>3022</v>
      </c>
      <c r="E16" s="1" t="n">
        <f aca="false">MAX(F16:L16)</f>
        <v>3439</v>
      </c>
      <c r="F16" s="0" t="n">
        <v>3439</v>
      </c>
      <c r="G16" s="0" t="n">
        <v>3220</v>
      </c>
      <c r="H16" s="0" t="n">
        <v>3391</v>
      </c>
      <c r="I16" s="0" t="n">
        <v>3022</v>
      </c>
      <c r="J16" s="0" t="n">
        <v>3296</v>
      </c>
      <c r="K16" s="0" t="n">
        <v>3183</v>
      </c>
      <c r="L16" s="0" t="n">
        <v>3145</v>
      </c>
      <c r="N16" s="6" t="n">
        <f aca="false">(C16-$C$3)/$C$3</f>
        <v>-0.254328613201038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5" t="n">
        <f aca="false">AVERAGE(F17:L17)</f>
        <v>4285.71428571429</v>
      </c>
      <c r="D17" s="1" t="n">
        <f aca="false">MIN(F17:L17)</f>
        <v>4150</v>
      </c>
      <c r="E17" s="1" t="n">
        <f aca="false">MAX(F17:L17)</f>
        <v>4556</v>
      </c>
      <c r="F17" s="0" t="n">
        <v>4150</v>
      </c>
      <c r="G17" s="0" t="n">
        <v>4213</v>
      </c>
      <c r="H17" s="0" t="n">
        <v>4390</v>
      </c>
      <c r="I17" s="0" t="n">
        <v>4556</v>
      </c>
      <c r="J17" s="0" t="n">
        <v>4222</v>
      </c>
      <c r="K17" s="0" t="n">
        <v>4230</v>
      </c>
      <c r="L17" s="0" t="n">
        <v>4239</v>
      </c>
      <c r="N17" s="6" t="n">
        <f aca="false">(C17-$C$4)/$C$4</f>
        <v>-0.130258313280956</v>
      </c>
    </row>
    <row r="18" customFormat="false" ht="12.75" hidden="false" customHeight="false" outlineLevel="0" collapsed="false">
      <c r="A18" s="0" t="s">
        <v>2</v>
      </c>
      <c r="B18" s="0" t="s">
        <v>8</v>
      </c>
      <c r="C18" s="5" t="n">
        <f aca="false">AVERAGE(F18:L18)</f>
        <v>1045.57142857143</v>
      </c>
      <c r="D18" s="1" t="n">
        <f aca="false">MIN(F18:L18)</f>
        <v>1020</v>
      </c>
      <c r="E18" s="1" t="n">
        <f aca="false">MAX(F18:L18)</f>
        <v>1093</v>
      </c>
      <c r="F18" s="0" t="n">
        <v>1036</v>
      </c>
      <c r="G18" s="0" t="n">
        <v>1048</v>
      </c>
      <c r="H18" s="0" t="n">
        <v>1044</v>
      </c>
      <c r="I18" s="0" t="n">
        <v>1020</v>
      </c>
      <c r="J18" s="0" t="n">
        <v>1030</v>
      </c>
      <c r="K18" s="0" t="n">
        <v>1093</v>
      </c>
      <c r="L18" s="0" t="n">
        <v>1048</v>
      </c>
      <c r="N18" s="6" t="n">
        <f aca="false">(C18-$C$2)/$C$2</f>
        <v>-0.573335665150985</v>
      </c>
    </row>
    <row r="19" customFormat="false" ht="12.75" hidden="false" customHeight="false" outlineLevel="0" collapsed="false">
      <c r="A19" s="0" t="s">
        <v>3</v>
      </c>
      <c r="B19" s="0" t="s">
        <v>8</v>
      </c>
      <c r="C19" s="5" t="n">
        <f aca="false">AVERAGE(F19:L19)</f>
        <v>1965.28571428571</v>
      </c>
      <c r="D19" s="1" t="n">
        <f aca="false">MIN(F19:L19)</f>
        <v>1941</v>
      </c>
      <c r="E19" s="1" t="n">
        <f aca="false">MAX(F19:L19)</f>
        <v>1998</v>
      </c>
      <c r="F19" s="0" t="n">
        <v>1955</v>
      </c>
      <c r="G19" s="0" t="n">
        <v>1941</v>
      </c>
      <c r="H19" s="0" t="n">
        <v>1961</v>
      </c>
      <c r="I19" s="0" t="n">
        <v>1951</v>
      </c>
      <c r="J19" s="0" t="n">
        <v>1965</v>
      </c>
      <c r="K19" s="0" t="n">
        <v>1986</v>
      </c>
      <c r="L19" s="0" t="n">
        <v>1998</v>
      </c>
      <c r="N19" s="6" t="n">
        <f aca="false">(C19-$C$3)/$C$3</f>
        <v>-0.548017215888557</v>
      </c>
    </row>
    <row r="20" customFormat="false" ht="12.75" hidden="false" customHeight="false" outlineLevel="0" collapsed="false">
      <c r="A20" s="0" t="s">
        <v>4</v>
      </c>
      <c r="B20" s="0" t="s">
        <v>8</v>
      </c>
      <c r="C20" s="5" t="n">
        <f aca="false">AVERAGE(F20:L20)</f>
        <v>3328.57142857143</v>
      </c>
      <c r="D20" s="1" t="n">
        <f aca="false">MIN(F20:L20)</f>
        <v>3241</v>
      </c>
      <c r="E20" s="1" t="n">
        <f aca="false">MAX(F20:L20)</f>
        <v>3419</v>
      </c>
      <c r="F20" s="0" t="n">
        <v>3323</v>
      </c>
      <c r="G20" s="0" t="n">
        <v>3419</v>
      </c>
      <c r="H20" s="0" t="n">
        <v>3383</v>
      </c>
      <c r="I20" s="0" t="n">
        <v>3241</v>
      </c>
      <c r="J20" s="0" t="n">
        <v>3360</v>
      </c>
      <c r="K20" s="0" t="n">
        <v>3252</v>
      </c>
      <c r="L20" s="0" t="n">
        <v>3322</v>
      </c>
      <c r="N20" s="6" t="n">
        <f aca="false">(C20-$C$4)/$C$4</f>
        <v>-0.324500623314875</v>
      </c>
    </row>
    <row r="22" customFormat="false" ht="12.75" hidden="false" customHeight="false" outlineLevel="0" collapsed="false">
      <c r="A22" s="1" t="s">
        <v>10</v>
      </c>
      <c r="B22" s="1"/>
      <c r="C22" s="2" t="s">
        <v>1</v>
      </c>
      <c r="D22" s="2" t="s">
        <v>20</v>
      </c>
      <c r="E22" s="2" t="s">
        <v>21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27</v>
      </c>
      <c r="L22" s="4" t="s">
        <v>28</v>
      </c>
    </row>
    <row r="23" customFormat="false" ht="12.75" hidden="false" customHeight="false" outlineLevel="0" collapsed="false">
      <c r="A23" s="0" t="s">
        <v>6</v>
      </c>
      <c r="B23" s="0" t="s">
        <v>2</v>
      </c>
      <c r="C23" s="5" t="n">
        <f aca="false">AVERAGE(F23:L23)</f>
        <v>1727.57142857143</v>
      </c>
      <c r="D23" s="1" t="n">
        <f aca="false">MIN(F23:L23)</f>
        <v>1134</v>
      </c>
      <c r="E23" s="1" t="n">
        <f aca="false">MAX(F23:L23)</f>
        <v>2136</v>
      </c>
      <c r="F23" s="0" t="n">
        <v>1134</v>
      </c>
      <c r="G23" s="0" t="n">
        <v>1624</v>
      </c>
      <c r="H23" s="0" t="n">
        <v>1965</v>
      </c>
      <c r="I23" s="0" t="n">
        <v>2136</v>
      </c>
      <c r="J23" s="0" t="n">
        <v>1860</v>
      </c>
      <c r="K23" s="0" t="n">
        <v>1758</v>
      </c>
      <c r="L23" s="0" t="n">
        <v>1616</v>
      </c>
      <c r="N23" s="6" t="n">
        <f aca="false">(C23-$C$7)/$C$7</f>
        <v>-0.125470060746312</v>
      </c>
    </row>
    <row r="24" customFormat="false" ht="12.75" hidden="false" customHeight="false" outlineLevel="0" collapsed="false">
      <c r="A24" s="0" t="s">
        <v>7</v>
      </c>
      <c r="B24" s="0" t="s">
        <v>2</v>
      </c>
      <c r="C24" s="5" t="n">
        <f aca="false">AVERAGE(F24:L24)</f>
        <v>1411</v>
      </c>
      <c r="D24" s="1" t="n">
        <f aca="false">MIN(F24:L24)</f>
        <v>1318</v>
      </c>
      <c r="E24" s="1" t="n">
        <f aca="false">MAX(F24:L24)</f>
        <v>1567</v>
      </c>
      <c r="F24" s="0" t="n">
        <v>1567</v>
      </c>
      <c r="G24" s="0" t="n">
        <v>1385</v>
      </c>
      <c r="H24" s="0" t="n">
        <v>1438</v>
      </c>
      <c r="I24" s="0" t="n">
        <v>1433</v>
      </c>
      <c r="J24" s="0" t="n">
        <v>1381</v>
      </c>
      <c r="K24" s="0" t="n">
        <v>1318</v>
      </c>
      <c r="L24" s="0" t="n">
        <v>1355</v>
      </c>
      <c r="N24" s="6" t="n">
        <f aca="false">(C24-$C$8)/$C$8</f>
        <v>-0.077691661219535</v>
      </c>
    </row>
    <row r="25" customFormat="false" ht="12.75" hidden="false" customHeight="false" outlineLevel="0" collapsed="false">
      <c r="A25" s="0" t="s">
        <v>8</v>
      </c>
      <c r="B25" s="0" t="s">
        <v>2</v>
      </c>
      <c r="C25" s="5" t="n">
        <f aca="false">AVERAGE(F25:L25)</f>
        <v>630.714285714286</v>
      </c>
      <c r="D25" s="1" t="n">
        <f aca="false">MIN(F25:L25)</f>
        <v>577</v>
      </c>
      <c r="E25" s="1" t="n">
        <f aca="false">MAX(F25:L25)</f>
        <v>712</v>
      </c>
      <c r="F25" s="0" t="n">
        <v>646</v>
      </c>
      <c r="G25" s="0" t="n">
        <v>616</v>
      </c>
      <c r="H25" s="0" t="n">
        <v>581</v>
      </c>
      <c r="I25" s="0" t="n">
        <v>577</v>
      </c>
      <c r="J25" s="0" t="n">
        <v>619</v>
      </c>
      <c r="K25" s="0" t="n">
        <v>712</v>
      </c>
      <c r="L25" s="0" t="n">
        <v>664</v>
      </c>
      <c r="N25" s="6" t="n">
        <f aca="false">(C25-$C$9)/$C$9</f>
        <v>-0.0915637860082306</v>
      </c>
    </row>
    <row r="26" customFormat="false" ht="12.75" hidden="false" customHeight="false" outlineLevel="0" collapsed="false">
      <c r="A26" s="0" t="s">
        <v>6</v>
      </c>
      <c r="B26" s="0" t="s">
        <v>3</v>
      </c>
      <c r="C26" s="5" t="n">
        <f aca="false">AVERAGE(F26:L26)</f>
        <v>2007.42857142857</v>
      </c>
      <c r="D26" s="1" t="n">
        <f aca="false">MIN(F26:L26)</f>
        <v>1663</v>
      </c>
      <c r="E26" s="1" t="n">
        <f aca="false">MAX(F26:L26)</f>
        <v>2424</v>
      </c>
      <c r="F26" s="0" t="n">
        <v>2088</v>
      </c>
      <c r="G26" s="0" t="n">
        <v>2062</v>
      </c>
      <c r="H26" s="0" t="n">
        <v>2424</v>
      </c>
      <c r="I26" s="0" t="n">
        <v>1663</v>
      </c>
      <c r="J26" s="0" t="n">
        <v>2212</v>
      </c>
      <c r="K26" s="0" t="n">
        <v>1748</v>
      </c>
      <c r="L26" s="0" t="n">
        <v>1855</v>
      </c>
      <c r="N26" s="6" t="n">
        <f aca="false">(C26-$C$7)/$C$7</f>
        <v>0.0161990164882846</v>
      </c>
    </row>
    <row r="27" customFormat="false" ht="12.75" hidden="false" customHeight="false" outlineLevel="0" collapsed="false">
      <c r="A27" s="0" t="s">
        <v>7</v>
      </c>
      <c r="B27" s="0" t="s">
        <v>3</v>
      </c>
      <c r="C27" s="5" t="n">
        <f aca="false">AVERAGE(F27:L27)</f>
        <v>1393.71428571429</v>
      </c>
      <c r="D27" s="1" t="n">
        <f aca="false">MIN(F27:L27)</f>
        <v>1278</v>
      </c>
      <c r="E27" s="1" t="n">
        <f aca="false">MAX(F27:L27)</f>
        <v>1552</v>
      </c>
      <c r="F27" s="0" t="n">
        <v>1278</v>
      </c>
      <c r="G27" s="0" t="n">
        <v>1364</v>
      </c>
      <c r="H27" s="0" t="n">
        <v>1501</v>
      </c>
      <c r="I27" s="0" t="n">
        <v>1312</v>
      </c>
      <c r="J27" s="0" t="n">
        <v>1552</v>
      </c>
      <c r="K27" s="0" t="n">
        <v>1341</v>
      </c>
      <c r="L27" s="0" t="n">
        <v>1408</v>
      </c>
      <c r="N27" s="6" t="n">
        <f aca="false">(C27-$C$8)/$C$8</f>
        <v>-0.0889905686805491</v>
      </c>
    </row>
    <row r="28" customFormat="false" ht="12.75" hidden="false" customHeight="false" outlineLevel="0" collapsed="false">
      <c r="A28" s="0" t="s">
        <v>8</v>
      </c>
      <c r="B28" s="0" t="s">
        <v>3</v>
      </c>
      <c r="C28" s="5" t="n">
        <f aca="false">AVERAGE(F28:L28)</f>
        <v>624</v>
      </c>
      <c r="D28" s="1" t="n">
        <f aca="false">MIN(F28:L28)</f>
        <v>591</v>
      </c>
      <c r="E28" s="1" t="n">
        <f aca="false">MAX(F28:L28)</f>
        <v>664</v>
      </c>
      <c r="F28" s="0" t="n">
        <v>614</v>
      </c>
      <c r="G28" s="0" t="n">
        <v>646</v>
      </c>
      <c r="H28" s="0" t="n">
        <v>615</v>
      </c>
      <c r="I28" s="0" t="n">
        <v>611</v>
      </c>
      <c r="J28" s="0" t="n">
        <v>591</v>
      </c>
      <c r="K28" s="0" t="n">
        <v>664</v>
      </c>
      <c r="L28" s="0" t="n">
        <v>627</v>
      </c>
      <c r="N28" s="6" t="n">
        <f aca="false">(C28-$C$9)/$C$9</f>
        <v>-0.101234567901235</v>
      </c>
    </row>
    <row r="29" customFormat="false" ht="12.75" hidden="false" customHeight="false" outlineLevel="0" collapsed="false">
      <c r="A29" s="0" t="s">
        <v>6</v>
      </c>
      <c r="B29" s="0" t="s">
        <v>4</v>
      </c>
      <c r="C29" s="5" t="n">
        <f aca="false">AVERAGE(F29:L29)</f>
        <v>1807.14285714286</v>
      </c>
      <c r="D29" s="1" t="n">
        <f aca="false">MIN(F29:L29)</f>
        <v>1116</v>
      </c>
      <c r="E29" s="1" t="n">
        <f aca="false">MAX(F29:L29)</f>
        <v>2127</v>
      </c>
      <c r="F29" s="0" t="n">
        <v>1782</v>
      </c>
      <c r="G29" s="0" t="n">
        <v>2127</v>
      </c>
      <c r="H29" s="0" t="n">
        <v>1530</v>
      </c>
      <c r="I29" s="0" t="n">
        <v>1976</v>
      </c>
      <c r="J29" s="0" t="n">
        <v>1116</v>
      </c>
      <c r="K29" s="0" t="n">
        <v>2001</v>
      </c>
      <c r="L29" s="0" t="n">
        <v>2118</v>
      </c>
      <c r="N29" s="6" t="n">
        <f aca="false">(C29-$C$7)/$C$7</f>
        <v>-0.0851894706392826</v>
      </c>
    </row>
    <row r="30" customFormat="false" ht="12.75" hidden="false" customHeight="false" outlineLevel="0" collapsed="false">
      <c r="A30" s="0" t="s">
        <v>7</v>
      </c>
      <c r="B30" s="0" t="s">
        <v>4</v>
      </c>
      <c r="C30" s="5" t="n">
        <f aca="false">AVERAGE(F30:L30)</f>
        <v>1379.85714285714</v>
      </c>
      <c r="D30" s="1" t="n">
        <f aca="false">MIN(F30:L30)</f>
        <v>1333</v>
      </c>
      <c r="E30" s="1" t="n">
        <f aca="false">MAX(F30:L30)</f>
        <v>1433</v>
      </c>
      <c r="F30" s="0" t="n">
        <v>1366</v>
      </c>
      <c r="G30" s="0" t="n">
        <v>1372</v>
      </c>
      <c r="H30" s="0" t="n">
        <v>1333</v>
      </c>
      <c r="I30" s="0" t="n">
        <v>1407</v>
      </c>
      <c r="J30" s="0" t="n">
        <v>1433</v>
      </c>
      <c r="K30" s="0" t="n">
        <v>1373</v>
      </c>
      <c r="L30" s="0" t="n">
        <v>1375</v>
      </c>
      <c r="N30" s="6" t="n">
        <f aca="false">(C30-$C$8)/$C$8</f>
        <v>-0.0980483705294612</v>
      </c>
    </row>
    <row r="31" customFormat="false" ht="12.75" hidden="false" customHeight="false" outlineLevel="0" collapsed="false">
      <c r="A31" s="0" t="s">
        <v>8</v>
      </c>
      <c r="B31" s="0" t="s">
        <v>4</v>
      </c>
      <c r="C31" s="5" t="n">
        <f aca="false">AVERAGE(F31:L31)</f>
        <v>581.285714285714</v>
      </c>
      <c r="D31" s="1" t="n">
        <f aca="false">MIN(F31:L31)</f>
        <v>545</v>
      </c>
      <c r="E31" s="1" t="n">
        <f aca="false">MAX(F31:L31)</f>
        <v>602</v>
      </c>
      <c r="F31" s="0" t="n">
        <v>593</v>
      </c>
      <c r="G31" s="0" t="n">
        <v>545</v>
      </c>
      <c r="H31" s="0" t="n">
        <v>602</v>
      </c>
      <c r="I31" s="0" t="n">
        <v>570</v>
      </c>
      <c r="J31" s="0" t="n">
        <v>571</v>
      </c>
      <c r="K31" s="0" t="n">
        <v>598</v>
      </c>
      <c r="L31" s="0" t="n">
        <v>590</v>
      </c>
      <c r="N31" s="6" t="n">
        <f aca="false">(C31-$C$9)/$C$9</f>
        <v>-0.162757201646091</v>
      </c>
    </row>
    <row r="33" customFormat="false" ht="12.75" hidden="false" customHeight="false" outlineLevel="0" collapsed="false">
      <c r="A33" s="1" t="s">
        <v>11</v>
      </c>
      <c r="C33" s="2" t="s">
        <v>1</v>
      </c>
      <c r="D33" s="2" t="s">
        <v>20</v>
      </c>
      <c r="E33" s="2" t="s">
        <v>21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28</v>
      </c>
    </row>
    <row r="34" customFormat="false" ht="12.75" hidden="false" customHeight="false" outlineLevel="0" collapsed="false">
      <c r="A34" s="0" t="s">
        <v>12</v>
      </c>
      <c r="C34" s="5" t="n">
        <f aca="false">AVERAGE(F34:L34)</f>
        <v>2241.71428571429</v>
      </c>
      <c r="D34" s="1" t="n">
        <f aca="false">MIN(F34:L34)</f>
        <v>2010</v>
      </c>
      <c r="E34" s="1" t="n">
        <f aca="false">MAX(F34:L34)</f>
        <v>2354</v>
      </c>
      <c r="F34" s="0" t="n">
        <v>2224</v>
      </c>
      <c r="G34" s="0" t="n">
        <v>2222</v>
      </c>
      <c r="H34" s="0" t="n">
        <v>2310</v>
      </c>
      <c r="I34" s="0" t="n">
        <v>2278</v>
      </c>
      <c r="J34" s="0" t="n">
        <v>2354</v>
      </c>
      <c r="K34" s="0" t="n">
        <v>2010</v>
      </c>
      <c r="L34" s="0" t="n">
        <v>2294</v>
      </c>
      <c r="N34" s="6" t="n">
        <f aca="false">1-C34/$C$35</f>
        <v>0.265183797705455</v>
      </c>
    </row>
    <row r="35" customFormat="false" ht="12.75" hidden="false" customHeight="false" outlineLevel="0" collapsed="false">
      <c r="A35" s="0" t="s">
        <v>13</v>
      </c>
      <c r="C35" s="5" t="n">
        <f aca="false">AVERAGE(F35:L35)</f>
        <v>3050.71428571429</v>
      </c>
      <c r="D35" s="1" t="n">
        <f aca="false">MIN(F35:L35)</f>
        <v>3002</v>
      </c>
      <c r="E35" s="1" t="n">
        <f aca="false">MAX(F35:L35)</f>
        <v>3083</v>
      </c>
      <c r="F35" s="0" t="n">
        <v>3068</v>
      </c>
      <c r="G35" s="0" t="n">
        <v>3029</v>
      </c>
      <c r="H35" s="0" t="n">
        <v>3079</v>
      </c>
      <c r="I35" s="0" t="n">
        <v>3083</v>
      </c>
      <c r="J35" s="0" t="n">
        <v>3027</v>
      </c>
      <c r="K35" s="0" t="n">
        <v>3002</v>
      </c>
      <c r="L35" s="0" t="n">
        <v>3067</v>
      </c>
      <c r="N35" s="6"/>
    </row>
    <row r="36" customFormat="false" ht="12.75" hidden="false" customHeight="false" outlineLevel="0" collapsed="false">
      <c r="A36" s="0" t="s">
        <v>14</v>
      </c>
      <c r="C36" s="5" t="n">
        <f aca="false">AVERAGE(F36:L36)</f>
        <v>3051.42857142857</v>
      </c>
      <c r="D36" s="1" t="n">
        <f aca="false">MIN(F36:L36)</f>
        <v>2949</v>
      </c>
      <c r="E36" s="1" t="n">
        <f aca="false">MAX(F36:L36)</f>
        <v>3086</v>
      </c>
      <c r="F36" s="0" t="n">
        <v>3076</v>
      </c>
      <c r="G36" s="0" t="n">
        <v>3054</v>
      </c>
      <c r="H36" s="0" t="n">
        <v>3070</v>
      </c>
      <c r="I36" s="0" t="n">
        <v>3086</v>
      </c>
      <c r="J36" s="0" t="n">
        <v>3086</v>
      </c>
      <c r="K36" s="0" t="n">
        <v>3039</v>
      </c>
      <c r="L36" s="0" t="n">
        <v>2949</v>
      </c>
      <c r="N36" s="6" t="n">
        <f aca="false">1-C36/$C$35</f>
        <v>-0.000234137204401907</v>
      </c>
    </row>
    <row r="37" customFormat="false" ht="12.75" hidden="false" customHeight="false" outlineLevel="0" collapsed="false">
      <c r="A37" s="0" t="s">
        <v>15</v>
      </c>
      <c r="C37" s="5" t="n">
        <f aca="false">AVERAGE(F37:L37)</f>
        <v>2984.42857142857</v>
      </c>
      <c r="D37" s="1" t="n">
        <f aca="false">MIN(F37:L37)</f>
        <v>2944</v>
      </c>
      <c r="E37" s="1" t="n">
        <f aca="false">MAX(F37:L37)</f>
        <v>3024</v>
      </c>
      <c r="F37" s="0" t="n">
        <v>2968</v>
      </c>
      <c r="G37" s="0" t="n">
        <v>2990</v>
      </c>
      <c r="H37" s="0" t="n">
        <v>2944</v>
      </c>
      <c r="I37" s="0" t="n">
        <v>3008</v>
      </c>
      <c r="J37" s="0" t="n">
        <v>3024</v>
      </c>
      <c r="K37" s="0" t="n">
        <v>3011</v>
      </c>
      <c r="L37" s="0" t="n">
        <v>2946</v>
      </c>
      <c r="N37" s="6" t="n">
        <f aca="false">1-C37/$C$35</f>
        <v>0.0217279325684852</v>
      </c>
    </row>
    <row r="38" customFormat="false" ht="12.75" hidden="false" customHeight="false" outlineLevel="0" collapsed="false">
      <c r="A38" s="0" t="s">
        <v>16</v>
      </c>
      <c r="C38" s="5" t="n">
        <f aca="false">AVERAGE(F38:L38)</f>
        <v>2844.42857142857</v>
      </c>
      <c r="D38" s="1" t="n">
        <f aca="false">MIN(F38:L38)</f>
        <v>2756</v>
      </c>
      <c r="E38" s="1" t="n">
        <f aca="false">MAX(F38:L38)</f>
        <v>2881</v>
      </c>
      <c r="F38" s="0" t="n">
        <v>2874</v>
      </c>
      <c r="G38" s="0" t="n">
        <v>2881</v>
      </c>
      <c r="H38" s="0" t="n">
        <v>2862</v>
      </c>
      <c r="I38" s="0" t="n">
        <v>2872</v>
      </c>
      <c r="J38" s="0" t="n">
        <v>2805</v>
      </c>
      <c r="K38" s="0" t="n">
        <v>2861</v>
      </c>
      <c r="L38" s="0" t="n">
        <v>2756</v>
      </c>
      <c r="N38" s="6" t="n">
        <f aca="false">1-C38/$C$35</f>
        <v>0.0676188246312339</v>
      </c>
    </row>
    <row r="39" customFormat="false" ht="12.75" hidden="false" customHeight="false" outlineLevel="0" collapsed="false">
      <c r="A39" s="0" t="s">
        <v>17</v>
      </c>
      <c r="C39" s="5" t="n">
        <f aca="false">AVERAGE(F39:L39)</f>
        <v>2500.14285714286</v>
      </c>
      <c r="D39" s="1" t="n">
        <f aca="false">MIN(F39:L39)</f>
        <v>2369</v>
      </c>
      <c r="E39" s="1" t="n">
        <f aca="false">MAX(F39:L39)</f>
        <v>2578</v>
      </c>
      <c r="F39" s="0" t="n">
        <v>2369</v>
      </c>
      <c r="G39" s="0" t="n">
        <v>2421</v>
      </c>
      <c r="H39" s="0" t="n">
        <v>2514</v>
      </c>
      <c r="I39" s="0" t="n">
        <v>2531</v>
      </c>
      <c r="J39" s="0" t="n">
        <v>2578</v>
      </c>
      <c r="K39" s="0" t="n">
        <v>2558</v>
      </c>
      <c r="L39" s="0" t="n">
        <v>2530</v>
      </c>
      <c r="N39" s="6" t="n">
        <f aca="false">1-C39/$C$35</f>
        <v>0.180472957152892</v>
      </c>
    </row>
    <row r="40" customFormat="false" ht="12.75" hidden="false" customHeight="false" outlineLevel="0" collapsed="false">
      <c r="A40" s="0" t="s">
        <v>18</v>
      </c>
      <c r="C40" s="5" t="n">
        <f aca="false">AVERAGE(F40:L40)</f>
        <v>2470.42857142857</v>
      </c>
      <c r="D40" s="1" t="n">
        <f aca="false">MIN(F40:L40)</f>
        <v>2443</v>
      </c>
      <c r="E40" s="1" t="n">
        <f aca="false">MAX(F40:L40)</f>
        <v>2497</v>
      </c>
      <c r="F40" s="0" t="n">
        <v>2467</v>
      </c>
      <c r="G40" s="0" t="n">
        <v>2497</v>
      </c>
      <c r="H40" s="0" t="n">
        <v>2460</v>
      </c>
      <c r="I40" s="0" t="n">
        <v>2496</v>
      </c>
      <c r="J40" s="0" t="n">
        <v>2443</v>
      </c>
      <c r="K40" s="0" t="n">
        <v>2445</v>
      </c>
      <c r="L40" s="0" t="n">
        <v>2485</v>
      </c>
      <c r="N40" s="6" t="n">
        <f aca="false">1-C40/$C$35</f>
        <v>0.190213064856006</v>
      </c>
    </row>
    <row r="41" customFormat="false" ht="12.75" hidden="false" customHeight="false" outlineLevel="0" collapsed="false">
      <c r="A41" s="0" t="s">
        <v>19</v>
      </c>
      <c r="C41" s="5" t="n">
        <f aca="false">AVERAGE(F41:L41)</f>
        <v>2344.71428571429</v>
      </c>
      <c r="D41" s="1" t="n">
        <f aca="false">MIN(F41:L41)</f>
        <v>2309</v>
      </c>
      <c r="E41" s="1" t="n">
        <f aca="false">MAX(F41:L41)</f>
        <v>2407</v>
      </c>
      <c r="F41" s="0" t="n">
        <v>2309</v>
      </c>
      <c r="G41" s="0" t="n">
        <v>2372</v>
      </c>
      <c r="H41" s="0" t="n">
        <v>2310</v>
      </c>
      <c r="I41" s="0" t="n">
        <v>2374</v>
      </c>
      <c r="J41" s="0" t="n">
        <v>2311</v>
      </c>
      <c r="K41" s="0" t="n">
        <v>2330</v>
      </c>
      <c r="L41" s="0" t="n">
        <v>2407</v>
      </c>
      <c r="N41" s="6" t="n">
        <f aca="false">1-C41/$C$35</f>
        <v>0.231421212830719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2024-10-31T21:56:52Z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