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evin\OneDrive\桌面\"/>
    </mc:Choice>
  </mc:AlternateContent>
  <xr:revisionPtr revIDLastSave="0" documentId="13_ncr:1_{AF24A9B5-A232-4FC8-B085-41EADB8E61B6}" xr6:coauthVersionLast="45" xr6:coauthVersionMax="45" xr10:uidLastSave="{00000000-0000-0000-0000-000000000000}"/>
  <bookViews>
    <workbookView xWindow="-108" yWindow="-108" windowWidth="23256" windowHeight="12576" activeTab="2" xr2:uid="{00000000-000D-0000-FFFF-FFFF00000000}"/>
  </bookViews>
  <sheets>
    <sheet name="Station" sheetId="1" r:id="rId1"/>
    <sheet name="MRT_Exit" sheetId="2" r:id="rId2"/>
    <sheet name="Food" sheetId="3" r:id="rId3"/>
  </sheets>
  <definedNames>
    <definedName name="_xlnm._FilterDatabase" localSheetId="2" hidden="1">Food!#REF!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9" i="3" l="1"/>
  <c r="L8" i="3"/>
  <c r="L6" i="3"/>
  <c r="L5" i="3"/>
  <c r="L4" i="3"/>
  <c r="L3" i="3"/>
  <c r="L2" i="3"/>
  <c r="L11" i="3" l="1"/>
  <c r="L10" i="3"/>
  <c r="L7" i="3"/>
  <c r="P3" i="3" l="1"/>
  <c r="P4" i="3"/>
  <c r="P5" i="3"/>
  <c r="P6" i="3"/>
  <c r="P7" i="3"/>
  <c r="P8" i="3"/>
  <c r="P9" i="3"/>
  <c r="P10" i="3"/>
  <c r="P11" i="3"/>
  <c r="P2" i="3"/>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3" i="2" l="1"/>
  <c r="L2" i="2"/>
  <c r="K114" i="1" l="1"/>
  <c r="K115" i="1"/>
  <c r="K116" i="1"/>
  <c r="K117" i="1"/>
  <c r="K118" i="1"/>
  <c r="K119" i="1"/>
  <c r="K120" i="1"/>
  <c r="K121" i="1"/>
  <c r="K122" i="1"/>
  <c r="K123" i="1"/>
  <c r="K124" i="1"/>
  <c r="K125" i="1"/>
  <c r="K126" i="1"/>
  <c r="K127" i="1"/>
  <c r="K128" i="1"/>
  <c r="K129" i="1"/>
  <c r="K130" i="1"/>
  <c r="K131" i="1"/>
  <c r="K132" i="1"/>
  <c r="K133" i="1"/>
  <c r="K134" i="1"/>
  <c r="K94" i="1"/>
  <c r="K95" i="1"/>
  <c r="K96" i="1"/>
  <c r="K97" i="1"/>
  <c r="K98" i="1"/>
  <c r="K99" i="1"/>
  <c r="K100" i="1"/>
  <c r="K101" i="1"/>
  <c r="K102" i="1"/>
  <c r="K103" i="1"/>
  <c r="K104" i="1"/>
  <c r="K105" i="1"/>
  <c r="K106" i="1"/>
  <c r="K107" i="1"/>
  <c r="K108" i="1"/>
  <c r="K109" i="1"/>
  <c r="K110" i="1"/>
  <c r="K111" i="1"/>
  <c r="K112" i="1"/>
  <c r="K113" i="1"/>
  <c r="K93" i="1"/>
  <c r="K69" i="1"/>
  <c r="K70" i="1"/>
  <c r="K71" i="1"/>
  <c r="K72" i="1"/>
  <c r="K73" i="1"/>
  <c r="K74" i="1"/>
  <c r="K75" i="1"/>
  <c r="K76" i="1"/>
  <c r="K77" i="1"/>
  <c r="K78" i="1"/>
  <c r="K79" i="1"/>
  <c r="K80" i="1"/>
  <c r="K81" i="1"/>
  <c r="K82" i="1"/>
  <c r="K83" i="1"/>
  <c r="K84" i="1"/>
  <c r="K85" i="1"/>
  <c r="K86" i="1"/>
  <c r="K87" i="1"/>
  <c r="K88" i="1"/>
  <c r="K89" i="1"/>
  <c r="K90" i="1"/>
  <c r="K91" i="1"/>
  <c r="K92" i="1"/>
  <c r="K68" i="1"/>
  <c r="K67" i="1"/>
  <c r="K47" i="1"/>
  <c r="K48" i="1"/>
  <c r="K49" i="1"/>
  <c r="K50" i="1"/>
  <c r="K51" i="1"/>
  <c r="K52" i="1"/>
  <c r="K53" i="1"/>
  <c r="K54" i="1"/>
  <c r="K55" i="1"/>
  <c r="K56" i="1"/>
  <c r="K57" i="1"/>
  <c r="K58" i="1"/>
  <c r="K59" i="1"/>
  <c r="K60" i="1"/>
  <c r="K61" i="1"/>
  <c r="K62" i="1"/>
  <c r="K63" i="1"/>
  <c r="K64" i="1"/>
  <c r="K65" i="1"/>
  <c r="K66" i="1"/>
  <c r="K46" i="1"/>
  <c r="K45" i="1"/>
  <c r="K44" i="1"/>
  <c r="K43" i="1"/>
  <c r="K42" i="1"/>
  <c r="K41" i="1"/>
  <c r="K40" i="1"/>
  <c r="K39" i="1"/>
  <c r="K38" i="1"/>
  <c r="K37" i="1"/>
  <c r="K36" i="1"/>
  <c r="K35" i="1"/>
  <c r="K34" i="1"/>
  <c r="K33" i="1"/>
  <c r="K32" i="1"/>
  <c r="K31" i="1"/>
  <c r="K30" i="1"/>
  <c r="K29" i="1"/>
  <c r="K28" i="1"/>
  <c r="K27" i="1"/>
  <c r="K26" i="1"/>
  <c r="K25" i="1"/>
  <c r="K24" i="1"/>
  <c r="K23" i="1"/>
  <c r="K2" i="1"/>
  <c r="K3" i="1"/>
  <c r="K4" i="1"/>
  <c r="K5" i="1"/>
  <c r="K6" i="1"/>
  <c r="K7" i="1"/>
  <c r="K8" i="1"/>
  <c r="K9" i="1"/>
  <c r="K10" i="1"/>
  <c r="K11" i="1"/>
  <c r="K12" i="1"/>
  <c r="K13" i="1"/>
  <c r="K14" i="1"/>
  <c r="K15" i="1"/>
  <c r="K16" i="1"/>
  <c r="K17" i="1"/>
  <c r="K18" i="1"/>
  <c r="K19" i="1"/>
  <c r="K20" i="1"/>
  <c r="K21" i="1"/>
  <c r="K22" i="1"/>
  <c r="K1" i="1"/>
</calcChain>
</file>

<file path=xl/sharedStrings.xml><?xml version="1.0" encoding="utf-8"?>
<sst xmlns="http://schemas.openxmlformats.org/spreadsheetml/2006/main" count="1569" uniqueCount="883">
  <si>
    <t>BL</t>
    <phoneticPr fontId="2" type="noConversion"/>
  </si>
  <si>
    <t>INSERT INTO dbo.Station([sta_id],[route_id],[sta_name],[sta_translate]) VALUES ('</t>
    <phoneticPr fontId="2" type="noConversion"/>
  </si>
  <si>
    <t>永寧</t>
    <phoneticPr fontId="2" type="noConversion"/>
  </si>
  <si>
    <t>','</t>
    <phoneticPr fontId="2" type="noConversion"/>
  </si>
  <si>
    <t>')</t>
    <phoneticPr fontId="2" type="noConversion"/>
  </si>
  <si>
    <t>土城</t>
    <phoneticPr fontId="2" type="noConversion"/>
  </si>
  <si>
    <t>海山</t>
    <phoneticPr fontId="2" type="noConversion"/>
  </si>
  <si>
    <t>亞東醫院</t>
    <phoneticPr fontId="2" type="noConversion"/>
  </si>
  <si>
    <t>府中</t>
    <phoneticPr fontId="2" type="noConversion"/>
  </si>
  <si>
    <t>板橋</t>
    <phoneticPr fontId="2" type="noConversion"/>
  </si>
  <si>
    <t>新埔</t>
    <phoneticPr fontId="2" type="noConversion"/>
  </si>
  <si>
    <t>江子翠</t>
    <phoneticPr fontId="2" type="noConversion"/>
  </si>
  <si>
    <t>龍山寺</t>
    <phoneticPr fontId="2" type="noConversion"/>
  </si>
  <si>
    <t>西門</t>
    <phoneticPr fontId="2" type="noConversion"/>
  </si>
  <si>
    <t>台北車站</t>
    <phoneticPr fontId="2" type="noConversion"/>
  </si>
  <si>
    <t>善導寺</t>
    <phoneticPr fontId="2" type="noConversion"/>
  </si>
  <si>
    <t>忠孝新生</t>
    <phoneticPr fontId="2" type="noConversion"/>
  </si>
  <si>
    <t>忠孝復興</t>
    <phoneticPr fontId="2" type="noConversion"/>
  </si>
  <si>
    <t>忠孝敦化</t>
    <phoneticPr fontId="2" type="noConversion"/>
  </si>
  <si>
    <t>國父紀念館</t>
    <phoneticPr fontId="2" type="noConversion"/>
  </si>
  <si>
    <t>市政府</t>
    <phoneticPr fontId="2" type="noConversion"/>
  </si>
  <si>
    <t>永春</t>
    <phoneticPr fontId="2" type="noConversion"/>
  </si>
  <si>
    <t>後山埤</t>
    <phoneticPr fontId="2" type="noConversion"/>
  </si>
  <si>
    <t>昆陽</t>
    <phoneticPr fontId="2" type="noConversion"/>
  </si>
  <si>
    <t>南港</t>
    <phoneticPr fontId="2" type="noConversion"/>
  </si>
  <si>
    <t>南港展覽館</t>
    <phoneticPr fontId="2" type="noConversion"/>
  </si>
  <si>
    <t>Y16</t>
    <phoneticPr fontId="2" type="noConversion"/>
  </si>
  <si>
    <t>G12</t>
    <phoneticPr fontId="2" type="noConversion"/>
  </si>
  <si>
    <t>R10</t>
    <phoneticPr fontId="2" type="noConversion"/>
  </si>
  <si>
    <t>O07</t>
    <phoneticPr fontId="2" type="noConversion"/>
  </si>
  <si>
    <t>BR10</t>
    <phoneticPr fontId="2" type="noConversion"/>
  </si>
  <si>
    <t>BR24</t>
    <phoneticPr fontId="2" type="noConversion"/>
  </si>
  <si>
    <t>BR</t>
    <phoneticPr fontId="2" type="noConversion"/>
  </si>
  <si>
    <t>動物園</t>
    <phoneticPr fontId="2" type="noConversion"/>
  </si>
  <si>
    <t>木柵</t>
    <phoneticPr fontId="2" type="noConversion"/>
  </si>
  <si>
    <t>萬芳社區</t>
    <phoneticPr fontId="2" type="noConversion"/>
  </si>
  <si>
    <t>萬芳醫院</t>
    <phoneticPr fontId="2" type="noConversion"/>
  </si>
  <si>
    <t>辛亥</t>
    <phoneticPr fontId="2" type="noConversion"/>
  </si>
  <si>
    <t>麟光</t>
    <phoneticPr fontId="2" type="noConversion"/>
  </si>
  <si>
    <t>六張犁</t>
    <phoneticPr fontId="2" type="noConversion"/>
  </si>
  <si>
    <t>科技大樓</t>
    <phoneticPr fontId="2" type="noConversion"/>
  </si>
  <si>
    <t>大安</t>
    <phoneticPr fontId="2" type="noConversion"/>
  </si>
  <si>
    <t>南京復興</t>
    <phoneticPr fontId="2" type="noConversion"/>
  </si>
  <si>
    <t>中山國中</t>
    <phoneticPr fontId="2" type="noConversion"/>
  </si>
  <si>
    <t>松山機場</t>
    <phoneticPr fontId="2" type="noConversion"/>
  </si>
  <si>
    <t>大直</t>
    <phoneticPr fontId="2" type="noConversion"/>
  </si>
  <si>
    <t>劍南路</t>
    <phoneticPr fontId="2" type="noConversion"/>
  </si>
  <si>
    <t>西湖</t>
    <phoneticPr fontId="2" type="noConversion"/>
  </si>
  <si>
    <t>港墘</t>
    <phoneticPr fontId="2" type="noConversion"/>
  </si>
  <si>
    <t>文德</t>
    <phoneticPr fontId="2" type="noConversion"/>
  </si>
  <si>
    <t>內湖</t>
    <phoneticPr fontId="2" type="noConversion"/>
  </si>
  <si>
    <t>大湖公園</t>
    <phoneticPr fontId="2" type="noConversion"/>
  </si>
  <si>
    <t>葫洲</t>
    <phoneticPr fontId="2" type="noConversion"/>
  </si>
  <si>
    <t>東湖</t>
    <phoneticPr fontId="2" type="noConversion"/>
  </si>
  <si>
    <t>南港軟體園區</t>
    <phoneticPr fontId="2" type="noConversion"/>
  </si>
  <si>
    <t>R05</t>
    <phoneticPr fontId="2" type="noConversion"/>
  </si>
  <si>
    <t>BL15</t>
    <phoneticPr fontId="2" type="noConversion"/>
  </si>
  <si>
    <t>G16</t>
    <phoneticPr fontId="2" type="noConversion"/>
  </si>
  <si>
    <t>BL23</t>
    <phoneticPr fontId="2" type="noConversion"/>
  </si>
  <si>
    <t>G</t>
    <phoneticPr fontId="2" type="noConversion"/>
  </si>
  <si>
    <t>新店</t>
    <phoneticPr fontId="2" type="noConversion"/>
  </si>
  <si>
    <t>新店區公所</t>
    <phoneticPr fontId="2" type="noConversion"/>
  </si>
  <si>
    <t>七張</t>
    <phoneticPr fontId="2" type="noConversion"/>
  </si>
  <si>
    <t>03A</t>
    <phoneticPr fontId="2" type="noConversion"/>
  </si>
  <si>
    <t>小碧潭</t>
    <phoneticPr fontId="2" type="noConversion"/>
  </si>
  <si>
    <t>大坪林</t>
    <phoneticPr fontId="2" type="noConversion"/>
  </si>
  <si>
    <t>景美</t>
    <phoneticPr fontId="2" type="noConversion"/>
  </si>
  <si>
    <t>萬隆</t>
    <phoneticPr fontId="2" type="noConversion"/>
  </si>
  <si>
    <t>公館</t>
    <phoneticPr fontId="2" type="noConversion"/>
  </si>
  <si>
    <t>台電大樓</t>
    <phoneticPr fontId="2" type="noConversion"/>
  </si>
  <si>
    <t>古亭</t>
    <phoneticPr fontId="2" type="noConversion"/>
  </si>
  <si>
    <t>中正紀念堂</t>
    <phoneticPr fontId="2" type="noConversion"/>
  </si>
  <si>
    <t>小南門</t>
    <phoneticPr fontId="2" type="noConversion"/>
  </si>
  <si>
    <t>北門</t>
    <phoneticPr fontId="2" type="noConversion"/>
  </si>
  <si>
    <t>中山</t>
    <phoneticPr fontId="2" type="noConversion"/>
  </si>
  <si>
    <t>松江南京</t>
    <phoneticPr fontId="2" type="noConversion"/>
  </si>
  <si>
    <t>台北小巨蛋</t>
    <phoneticPr fontId="2" type="noConversion"/>
  </si>
  <si>
    <t>南京三民</t>
    <phoneticPr fontId="2" type="noConversion"/>
  </si>
  <si>
    <t>松山</t>
    <phoneticPr fontId="2" type="noConversion"/>
  </si>
  <si>
    <t>Y07</t>
    <phoneticPr fontId="2" type="noConversion"/>
  </si>
  <si>
    <t>O05</t>
    <phoneticPr fontId="2" type="noConversion"/>
  </si>
  <si>
    <t>R08</t>
    <phoneticPr fontId="2" type="noConversion"/>
  </si>
  <si>
    <t>BL11</t>
    <phoneticPr fontId="2" type="noConversion"/>
  </si>
  <si>
    <t>R11</t>
    <phoneticPr fontId="2" type="noConversion"/>
  </si>
  <si>
    <t>O08</t>
    <phoneticPr fontId="2" type="noConversion"/>
  </si>
  <si>
    <t>BR11</t>
    <phoneticPr fontId="2" type="noConversion"/>
  </si>
  <si>
    <t>O</t>
    <phoneticPr fontId="2" type="noConversion"/>
  </si>
  <si>
    <t>南勢角</t>
    <phoneticPr fontId="2" type="noConversion"/>
  </si>
  <si>
    <t>景安</t>
    <phoneticPr fontId="2" type="noConversion"/>
  </si>
  <si>
    <t>永安市場</t>
    <phoneticPr fontId="2" type="noConversion"/>
  </si>
  <si>
    <t>頂溪</t>
    <phoneticPr fontId="2" type="noConversion"/>
  </si>
  <si>
    <t>東門</t>
    <phoneticPr fontId="2" type="noConversion"/>
  </si>
  <si>
    <t>行天宮</t>
    <phoneticPr fontId="2" type="noConversion"/>
  </si>
  <si>
    <t>中山國小</t>
    <phoneticPr fontId="2" type="noConversion"/>
  </si>
  <si>
    <t>民權西路</t>
    <phoneticPr fontId="2" type="noConversion"/>
  </si>
  <si>
    <t>大橋頭</t>
    <phoneticPr fontId="2" type="noConversion"/>
  </si>
  <si>
    <t>台北橋</t>
    <phoneticPr fontId="2" type="noConversion"/>
  </si>
  <si>
    <t>菜寮</t>
    <phoneticPr fontId="2" type="noConversion"/>
  </si>
  <si>
    <t>三重</t>
    <phoneticPr fontId="2" type="noConversion"/>
  </si>
  <si>
    <t>先嗇宮</t>
    <phoneticPr fontId="2" type="noConversion"/>
  </si>
  <si>
    <t>頭前庄</t>
    <phoneticPr fontId="2" type="noConversion"/>
  </si>
  <si>
    <t>新莊</t>
    <phoneticPr fontId="2" type="noConversion"/>
  </si>
  <si>
    <t>輔大</t>
    <phoneticPr fontId="2" type="noConversion"/>
  </si>
  <si>
    <t>丹鳳</t>
    <phoneticPr fontId="2" type="noConversion"/>
  </si>
  <si>
    <t>迴龍</t>
    <phoneticPr fontId="2" type="noConversion"/>
  </si>
  <si>
    <t>三重國小</t>
    <phoneticPr fontId="2" type="noConversion"/>
  </si>
  <si>
    <t>三和國中</t>
    <phoneticPr fontId="2" type="noConversion"/>
  </si>
  <si>
    <t>徐匯中學</t>
    <phoneticPr fontId="2" type="noConversion"/>
  </si>
  <si>
    <t>三民高中</t>
    <phoneticPr fontId="2" type="noConversion"/>
  </si>
  <si>
    <t>蘆洲</t>
    <phoneticPr fontId="2" type="noConversion"/>
  </si>
  <si>
    <t>Y11</t>
    <phoneticPr fontId="2" type="noConversion"/>
  </si>
  <si>
    <t>G09</t>
    <phoneticPr fontId="2" type="noConversion"/>
  </si>
  <si>
    <t>R07</t>
    <phoneticPr fontId="2" type="noConversion"/>
  </si>
  <si>
    <t>BL14</t>
    <phoneticPr fontId="2" type="noConversion"/>
  </si>
  <si>
    <t>G15</t>
    <phoneticPr fontId="2" type="noConversion"/>
  </si>
  <si>
    <t>R13</t>
    <phoneticPr fontId="2" type="noConversion"/>
  </si>
  <si>
    <t>Y18</t>
    <phoneticPr fontId="2" type="noConversion"/>
  </si>
  <si>
    <t>R</t>
    <phoneticPr fontId="2" type="noConversion"/>
  </si>
  <si>
    <t>象山</t>
    <phoneticPr fontId="2" type="noConversion"/>
  </si>
  <si>
    <t>台北101/世貿</t>
    <phoneticPr fontId="2" type="noConversion"/>
  </si>
  <si>
    <t>信義安和</t>
    <phoneticPr fontId="2" type="noConversion"/>
  </si>
  <si>
    <t>大安森林公園</t>
    <phoneticPr fontId="2" type="noConversion"/>
  </si>
  <si>
    <t>台大醫院</t>
    <phoneticPr fontId="2" type="noConversion"/>
  </si>
  <si>
    <t>雙連</t>
    <phoneticPr fontId="2" type="noConversion"/>
  </si>
  <si>
    <t>圓山</t>
    <phoneticPr fontId="2" type="noConversion"/>
  </si>
  <si>
    <t>劍潭</t>
    <phoneticPr fontId="2" type="noConversion"/>
  </si>
  <si>
    <t>士林</t>
    <phoneticPr fontId="2" type="noConversion"/>
  </si>
  <si>
    <t>芝山</t>
    <phoneticPr fontId="2" type="noConversion"/>
  </si>
  <si>
    <t>明德</t>
    <phoneticPr fontId="2" type="noConversion"/>
  </si>
  <si>
    <t>石牌</t>
    <phoneticPr fontId="2" type="noConversion"/>
  </si>
  <si>
    <t>唭哩岸</t>
    <phoneticPr fontId="2" type="noConversion"/>
  </si>
  <si>
    <t>奇岩</t>
    <phoneticPr fontId="2" type="noConversion"/>
  </si>
  <si>
    <t>北投</t>
    <phoneticPr fontId="2" type="noConversion"/>
  </si>
  <si>
    <t>22A</t>
    <phoneticPr fontId="2" type="noConversion"/>
  </si>
  <si>
    <t>新北投</t>
    <phoneticPr fontId="2" type="noConversion"/>
  </si>
  <si>
    <t>復興崗</t>
    <phoneticPr fontId="2" type="noConversion"/>
  </si>
  <si>
    <t>忠義</t>
    <phoneticPr fontId="2" type="noConversion"/>
  </si>
  <si>
    <t>關渡</t>
    <phoneticPr fontId="2" type="noConversion"/>
  </si>
  <si>
    <t>竹圍</t>
    <phoneticPr fontId="2" type="noConversion"/>
  </si>
  <si>
    <t>紅樹林</t>
    <phoneticPr fontId="2" type="noConversion"/>
  </si>
  <si>
    <t>淡水</t>
    <phoneticPr fontId="2" type="noConversion"/>
  </si>
  <si>
    <t>BR09</t>
    <phoneticPr fontId="2" type="noConversion"/>
  </si>
  <si>
    <t>O06</t>
    <phoneticPr fontId="2" type="noConversion"/>
  </si>
  <si>
    <t>G10</t>
    <phoneticPr fontId="2" type="noConversion"/>
  </si>
  <si>
    <t>BL12</t>
    <phoneticPr fontId="2" type="noConversion"/>
  </si>
  <si>
    <t>G14</t>
    <phoneticPr fontId="2" type="noConversion"/>
  </si>
  <si>
    <t>O11</t>
    <phoneticPr fontId="2" type="noConversion"/>
  </si>
  <si>
    <t>Y</t>
    <phoneticPr fontId="2" type="noConversion"/>
  </si>
  <si>
    <t>十四張</t>
    <phoneticPr fontId="2" type="noConversion"/>
  </si>
  <si>
    <t>秀朗橋</t>
    <phoneticPr fontId="2" type="noConversion"/>
  </si>
  <si>
    <t>景平</t>
    <phoneticPr fontId="2" type="noConversion"/>
  </si>
  <si>
    <t>中和</t>
    <phoneticPr fontId="2" type="noConversion"/>
  </si>
  <si>
    <t>橋和</t>
    <phoneticPr fontId="2" type="noConversion"/>
  </si>
  <si>
    <t>中原</t>
    <phoneticPr fontId="2" type="noConversion"/>
  </si>
  <si>
    <t>板新</t>
    <phoneticPr fontId="2" type="noConversion"/>
  </si>
  <si>
    <t>新埔民生</t>
    <phoneticPr fontId="2" type="noConversion"/>
  </si>
  <si>
    <t>Y17</t>
    <phoneticPr fontId="2" type="noConversion"/>
  </si>
  <si>
    <t>幸福</t>
    <phoneticPr fontId="2" type="noConversion"/>
  </si>
  <si>
    <t>新北產業園區</t>
    <phoneticPr fontId="2" type="noConversion"/>
  </si>
  <si>
    <t>G04</t>
    <phoneticPr fontId="2" type="noConversion"/>
  </si>
  <si>
    <t>O02</t>
    <phoneticPr fontId="2" type="noConversion"/>
  </si>
  <si>
    <t>BL07</t>
    <phoneticPr fontId="2" type="noConversion"/>
  </si>
  <si>
    <t>BL08</t>
    <phoneticPr fontId="2" type="noConversion"/>
  </si>
  <si>
    <t>O17</t>
    <phoneticPr fontId="2" type="noConversion"/>
  </si>
  <si>
    <t>INSERT INTO dbo.MRT_Exit([exit_id],[sta_id],[exit_name],[exit_longitude],[exit_latitude]) VALUES ('</t>
    <phoneticPr fontId="2" type="noConversion"/>
  </si>
  <si>
    <t>sta_id</t>
    <phoneticPr fontId="2" type="noConversion"/>
  </si>
  <si>
    <t>exit_id</t>
    <phoneticPr fontId="2" type="noConversion"/>
  </si>
  <si>
    <t>exit_name</t>
    <phoneticPr fontId="2" type="noConversion"/>
  </si>
  <si>
    <t>exit_longitude</t>
    <phoneticPr fontId="2" type="noConversion"/>
  </si>
  <si>
    <t>exit_latitude</t>
    <phoneticPr fontId="2" type="noConversion"/>
  </si>
  <si>
    <t>暫不</t>
  </si>
  <si>
    <t>尚未</t>
  </si>
  <si>
    <t>3A</t>
  </si>
  <si>
    <t>開放</t>
  </si>
  <si>
    <t>M1／Y2</t>
  </si>
  <si>
    <t>M2</t>
  </si>
  <si>
    <t>M3</t>
  </si>
  <si>
    <t>M4</t>
  </si>
  <si>
    <t>M5</t>
  </si>
  <si>
    <t>M6</t>
  </si>
  <si>
    <t>M7</t>
  </si>
  <si>
    <t>M8</t>
  </si>
  <si>
    <t>1A</t>
  </si>
  <si>
    <t>2A</t>
  </si>
  <si>
    <t>啟用</t>
  </si>
  <si>
    <t>E0001</t>
    <phoneticPr fontId="2" type="noConversion"/>
  </si>
  <si>
    <t>E0002</t>
    <phoneticPr fontId="2" type="noConversion"/>
  </si>
  <si>
    <t>E0003</t>
  </si>
  <si>
    <t>E0004</t>
  </si>
  <si>
    <t>E0005</t>
  </si>
  <si>
    <t>E0006</t>
  </si>
  <si>
    <t>E0007</t>
  </si>
  <si>
    <t>E0008</t>
  </si>
  <si>
    <t>E0009</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</si>
  <si>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</si>
  <si>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</si>
  <si>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</si>
  <si>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</si>
  <si>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</si>
  <si>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</si>
  <si>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</si>
  <si>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</si>
  <si>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</si>
  <si>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</si>
  <si>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</si>
  <si>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</si>
  <si>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</si>
  <si>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</si>
  <si>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</si>
  <si>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</si>
  <si>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</si>
  <si>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</si>
  <si>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</si>
  <si>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</si>
  <si>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</si>
  <si>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</si>
  <si>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</si>
  <si>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</si>
  <si>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</si>
  <si>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</si>
  <si>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</si>
  <si>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</si>
  <si>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</si>
  <si>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</si>
  <si>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</si>
  <si>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</si>
  <si>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</si>
  <si>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</si>
  <si>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</si>
  <si>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</si>
  <si>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</si>
  <si>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</si>
  <si>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</si>
  <si>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</si>
  <si>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</si>
  <si>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</si>
  <si>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</si>
  <si>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</si>
  <si>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</si>
  <si>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</si>
  <si>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</si>
  <si>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</si>
  <si>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</si>
  <si>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</si>
  <si>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</si>
  <si>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</si>
  <si>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</si>
  <si>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</si>
  <si>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</si>
  <si>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</si>
  <si>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</si>
  <si>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</si>
  <si>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</si>
  <si>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</si>
  <si>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</si>
  <si>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</si>
  <si>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</si>
  <si>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</si>
  <si>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</si>
  <si>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</si>
  <si>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</si>
  <si>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</si>
  <si>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</si>
  <si>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</si>
  <si>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</si>
  <si>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</si>
  <si>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</si>
  <si>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</si>
  <si>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</si>
  <si>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</si>
  <si>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</si>
  <si>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</si>
  <si>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</si>
  <si>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</si>
  <si>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</si>
  <si>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</si>
  <si>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</si>
  <si>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</si>
  <si>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</si>
  <si>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</si>
  <si>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</si>
  <si>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</si>
  <si>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</si>
  <si>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</si>
  <si>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</si>
  <si>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</si>
  <si>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</si>
  <si>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</si>
  <si>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</si>
  <si>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</si>
  <si>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</si>
  <si>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</si>
  <si>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</si>
  <si>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</si>
  <si>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</si>
  <si>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</si>
  <si>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</si>
  <si>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</si>
  <si>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</si>
  <si>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</si>
  <si>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</si>
  <si>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</si>
  <si>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</si>
  <si>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</si>
  <si>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</si>
  <si>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</si>
  <si>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</si>
  <si>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</si>
  <si>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</si>
  <si>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</si>
  <si>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</si>
  <si>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</si>
  <si>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</si>
  <si>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</si>
  <si>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</si>
  <si>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</si>
  <si>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</si>
  <si>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</si>
  <si>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</si>
  <si>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</si>
  <si>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</si>
  <si>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</si>
  <si>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</si>
  <si>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</si>
  <si>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</si>
  <si>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</si>
  <si>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</si>
  <si>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</si>
  <si>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</si>
  <si>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</si>
  <si>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</si>
  <si>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</si>
  <si>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</si>
  <si>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</si>
  <si>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</si>
  <si>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</si>
  <si>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</si>
  <si>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</si>
  <si>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</si>
  <si>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</si>
  <si>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</si>
  <si>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</si>
  <si>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</si>
  <si>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</si>
  <si>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</si>
  <si>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</si>
  <si>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</si>
  <si>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</si>
  <si>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</si>
  <si>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</si>
  <si>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</si>
  <si>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</si>
  <si>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</si>
  <si>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</si>
  <si>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</si>
  <si>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</si>
  <si>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</si>
  <si>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</si>
  <si>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</si>
  <si>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</si>
  <si>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</si>
  <si>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</si>
  <si>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</si>
  <si>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</si>
  <si>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</si>
  <si>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</si>
  <si>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</si>
  <si>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</si>
  <si>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</si>
  <si>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</si>
  <si>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</si>
  <si>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</si>
  <si>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</si>
  <si>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</si>
  <si>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</si>
  <si>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</si>
  <si>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</si>
  <si>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</si>
  <si>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</si>
  <si>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</si>
  <si>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</si>
  <si>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</si>
  <si>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</si>
  <si>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</si>
  <si>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</si>
  <si>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</si>
  <si>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</si>
  <si>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</si>
  <si>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</si>
  <si>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</si>
  <si>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</si>
  <si>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</si>
  <si>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</si>
  <si>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</si>
  <si>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</si>
  <si>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</si>
  <si>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</si>
  <si>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</si>
  <si>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</si>
  <si>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</si>
  <si>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</si>
  <si>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</si>
  <si>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</si>
  <si>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</si>
  <si>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</si>
  <si>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</si>
  <si>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</si>
  <si>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</si>
  <si>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</si>
  <si>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</si>
  <si>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</si>
  <si>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</si>
  <si>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</si>
  <si>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</si>
  <si>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</si>
  <si>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</si>
  <si>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</si>
  <si>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</si>
  <si>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</si>
  <si>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</si>
  <si>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</si>
  <si>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</si>
  <si>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</si>
  <si>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</si>
  <si>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</si>
  <si>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</si>
  <si>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</si>
  <si>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</si>
  <si>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</si>
  <si>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</si>
  <si>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</si>
  <si>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</si>
  <si>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</si>
  <si>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</si>
  <si>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</si>
  <si>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E0251</t>
  </si>
  <si>
    <t>E0252</t>
  </si>
  <si>
    <t>E0253</t>
  </si>
  <si>
    <t>E0254</t>
  </si>
  <si>
    <t>E0255</t>
  </si>
  <si>
    <t>E0256</t>
  </si>
  <si>
    <t>E0257</t>
  </si>
  <si>
    <t>E0258</t>
  </si>
  <si>
    <t>E0259</t>
  </si>
  <si>
    <t>E0260</t>
  </si>
  <si>
    <t>E0261</t>
  </si>
  <si>
    <t>E0262</t>
  </si>
  <si>
    <t>E0263</t>
  </si>
  <si>
    <t>E0264</t>
  </si>
  <si>
    <t>E0265</t>
  </si>
  <si>
    <t>E0266</t>
  </si>
  <si>
    <t>E0267</t>
  </si>
  <si>
    <t>E0268</t>
  </si>
  <si>
    <t>E0269</t>
  </si>
  <si>
    <t>E0270</t>
  </si>
  <si>
    <t>E0271</t>
  </si>
  <si>
    <t>E0272</t>
  </si>
  <si>
    <t>E0273</t>
  </si>
  <si>
    <t>E0274</t>
  </si>
  <si>
    <t>E0275</t>
  </si>
  <si>
    <t>E0276</t>
  </si>
  <si>
    <t>E0277</t>
  </si>
  <si>
    <t>E0278</t>
  </si>
  <si>
    <t>E0279</t>
  </si>
  <si>
    <t>E0280</t>
  </si>
  <si>
    <t>E0281</t>
  </si>
  <si>
    <t>E0282</t>
  </si>
  <si>
    <t>E0283</t>
  </si>
  <si>
    <t>E0284</t>
  </si>
  <si>
    <t>E0285</t>
  </si>
  <si>
    <t>E0286</t>
  </si>
  <si>
    <t>E0287</t>
  </si>
  <si>
    <t>E0288</t>
  </si>
  <si>
    <t>E0289</t>
  </si>
  <si>
    <t>E0290</t>
  </si>
  <si>
    <t>E0291</t>
  </si>
  <si>
    <t>E0292</t>
  </si>
  <si>
    <t>E0293</t>
  </si>
  <si>
    <t>E0294</t>
  </si>
  <si>
    <t>E0295</t>
  </si>
  <si>
    <t>E0296</t>
  </si>
  <si>
    <t>E0297</t>
  </si>
  <si>
    <t>E0298</t>
  </si>
  <si>
    <t>E0299</t>
  </si>
  <si>
    <t>E0300</t>
  </si>
  <si>
    <t>E0301</t>
  </si>
  <si>
    <t>E0302</t>
  </si>
  <si>
    <t>E0303</t>
  </si>
  <si>
    <t>E0304</t>
  </si>
  <si>
    <t>E0305</t>
  </si>
  <si>
    <t>E0306</t>
  </si>
  <si>
    <t>E0307</t>
  </si>
  <si>
    <t>E0308</t>
  </si>
  <si>
    <t>E0309</t>
  </si>
  <si>
    <t>E0310</t>
  </si>
  <si>
    <t>E0311</t>
  </si>
  <si>
    <t>E0312</t>
  </si>
  <si>
    <t>E0313</t>
  </si>
  <si>
    <t>E0314</t>
  </si>
  <si>
    <t>E0315</t>
  </si>
  <si>
    <t>E0316</t>
  </si>
  <si>
    <t>E0317</t>
  </si>
  <si>
    <t>E0318</t>
  </si>
  <si>
    <t>E0319</t>
  </si>
  <si>
    <t>E0320</t>
  </si>
  <si>
    <t>E0321</t>
  </si>
  <si>
    <t>E0322</t>
  </si>
  <si>
    <t>E0323</t>
  </si>
  <si>
    <t>E0324</t>
  </si>
  <si>
    <t>E0325</t>
  </si>
  <si>
    <t>E0326</t>
  </si>
  <si>
    <t>E0327</t>
  </si>
  <si>
    <t>E0328</t>
  </si>
  <si>
    <t>E0329</t>
  </si>
  <si>
    <t>E0330</t>
  </si>
  <si>
    <t>E0331</t>
  </si>
  <si>
    <t>E0332</t>
  </si>
  <si>
    <t>E0333</t>
  </si>
  <si>
    <t>E0334</t>
  </si>
  <si>
    <t>E0335</t>
  </si>
  <si>
    <t>E0336</t>
  </si>
  <si>
    <t>E0337</t>
  </si>
  <si>
    <t>E0338</t>
  </si>
  <si>
    <t>E0339</t>
  </si>
  <si>
    <t>E0340</t>
  </si>
  <si>
    <t>E0341</t>
  </si>
  <si>
    <t>E0342</t>
  </si>
  <si>
    <t>E0343</t>
  </si>
  <si>
    <t>E0344</t>
  </si>
  <si>
    <t>E0345</t>
  </si>
  <si>
    <t>E0346</t>
  </si>
  <si>
    <t>E0347</t>
  </si>
  <si>
    <t>E0348</t>
  </si>
  <si>
    <t>E0349</t>
  </si>
  <si>
    <t>E0350</t>
  </si>
  <si>
    <t>E0351</t>
  </si>
  <si>
    <t>E0352</t>
  </si>
  <si>
    <t>E0353</t>
  </si>
  <si>
    <t>E0354</t>
  </si>
  <si>
    <t>E0355</t>
  </si>
  <si>
    <t>E0356</t>
  </si>
  <si>
    <t>E0357</t>
  </si>
  <si>
    <t>E0358</t>
  </si>
  <si>
    <t>E0359</t>
  </si>
  <si>
    <t>E0360</t>
  </si>
  <si>
    <t>E0361</t>
  </si>
  <si>
    <t>E0362</t>
  </si>
  <si>
    <t>E0363</t>
  </si>
  <si>
    <t>E0364</t>
  </si>
  <si>
    <t>E0365</t>
  </si>
  <si>
    <t>E0366</t>
  </si>
  <si>
    <t>E0367</t>
  </si>
  <si>
    <t>E0368</t>
  </si>
  <si>
    <t>E0369</t>
  </si>
  <si>
    <t>E0370</t>
  </si>
  <si>
    <t>E0371</t>
  </si>
  <si>
    <t>E0372</t>
  </si>
  <si>
    <t>E0373</t>
  </si>
  <si>
    <t>E0374</t>
  </si>
  <si>
    <t>E0375</t>
  </si>
  <si>
    <t>E0376</t>
  </si>
  <si>
    <t>E0377</t>
  </si>
  <si>
    <t>E0378</t>
  </si>
  <si>
    <t>E0379</t>
  </si>
  <si>
    <t>E0380</t>
  </si>
  <si>
    <t>E0381</t>
  </si>
  <si>
    <t>E0382</t>
  </si>
  <si>
    <t>E0383</t>
  </si>
  <si>
    <t>E0384</t>
  </si>
  <si>
    <t>E0385</t>
  </si>
  <si>
    <t>E0386</t>
  </si>
  <si>
    <t>E0387</t>
  </si>
  <si>
    <t>E0388</t>
  </si>
  <si>
    <t>E0389</t>
  </si>
  <si>
    <t>E0390</t>
  </si>
  <si>
    <t>E0391</t>
  </si>
  <si>
    <t>E0392</t>
  </si>
  <si>
    <t>E0393</t>
  </si>
  <si>
    <t>E0394</t>
  </si>
  <si>
    <t>E0395</t>
  </si>
  <si>
    <t>E0396</t>
  </si>
  <si>
    <t>E0397</t>
  </si>
  <si>
    <t>E0398</t>
  </si>
  <si>
    <t>E0399</t>
  </si>
  <si>
    <t>E0400</t>
  </si>
  <si>
    <t>E0401</t>
  </si>
  <si>
    <t>E0402</t>
  </si>
  <si>
    <t>E0403</t>
  </si>
  <si>
    <t>E0404</t>
  </si>
  <si>
    <t>E0405</t>
  </si>
  <si>
    <t>E0406</t>
  </si>
  <si>
    <t>E0407</t>
  </si>
  <si>
    <t>E0408</t>
  </si>
  <si>
    <t>E0409</t>
  </si>
  <si>
    <t>E0410</t>
  </si>
  <si>
    <t>E0411</t>
  </si>
  <si>
    <t>E0412</t>
  </si>
  <si>
    <t>E0413</t>
  </si>
  <si>
    <t>E0414</t>
  </si>
  <si>
    <t>E0415</t>
  </si>
  <si>
    <t>E0416</t>
  </si>
  <si>
    <t>E0417</t>
  </si>
  <si>
    <t>E0418</t>
  </si>
  <si>
    <t>E0419</t>
  </si>
  <si>
    <t>E0420</t>
  </si>
  <si>
    <t>E0421</t>
  </si>
  <si>
    <t>E0422</t>
  </si>
  <si>
    <t>E0423</t>
  </si>
  <si>
    <t>E0424</t>
  </si>
  <si>
    <t>E0425</t>
  </si>
  <si>
    <t>E0426</t>
  </si>
  <si>
    <t>E0427</t>
  </si>
  <si>
    <t>E0428</t>
  </si>
  <si>
    <t>E0429</t>
  </si>
  <si>
    <t>E0430</t>
  </si>
  <si>
    <t>E0431</t>
  </si>
  <si>
    <t>E0432</t>
  </si>
  <si>
    <t>E0433</t>
  </si>
  <si>
    <t>E0434</t>
  </si>
  <si>
    <t>E0435</t>
  </si>
  <si>
    <t>E0436</t>
  </si>
  <si>
    <t>E0437</t>
  </si>
  <si>
    <t>E0438</t>
  </si>
  <si>
    <t>E0439</t>
  </si>
  <si>
    <t>E0440</t>
  </si>
  <si>
    <t>E0441</t>
  </si>
  <si>
    <t>E0442</t>
  </si>
  <si>
    <t>E0443</t>
  </si>
  <si>
    <t>E0444</t>
  </si>
  <si>
    <t>E0445</t>
  </si>
  <si>
    <t>E0446</t>
  </si>
  <si>
    <t>E0447</t>
  </si>
  <si>
    <t>E0448</t>
  </si>
  <si>
    <t>E0449</t>
  </si>
  <si>
    <t>E0450</t>
  </si>
  <si>
    <t>E0451</t>
  </si>
  <si>
    <t>E0452</t>
  </si>
  <si>
    <t>E0453</t>
  </si>
  <si>
    <t>E0454</t>
  </si>
  <si>
    <t>E0455</t>
  </si>
  <si>
    <t>E0456</t>
  </si>
  <si>
    <t>E0457</t>
  </si>
  <si>
    <t>E0458</t>
  </si>
  <si>
    <t>E0459</t>
  </si>
  <si>
    <t>E0460</t>
  </si>
  <si>
    <t>E0461</t>
  </si>
  <si>
    <t>E0462</t>
  </si>
  <si>
    <t>E0463</t>
  </si>
  <si>
    <t>E0464</t>
  </si>
  <si>
    <t>E0465</t>
  </si>
  <si>
    <t>E0466</t>
  </si>
  <si>
    <t>E0467</t>
  </si>
  <si>
    <t>E0468</t>
  </si>
  <si>
    <t>E0469</t>
  </si>
  <si>
    <t>E0470</t>
  </si>
  <si>
    <t>E0471</t>
  </si>
  <si>
    <t>E0472</t>
  </si>
  <si>
    <t>E0473</t>
  </si>
  <si>
    <t>E0474</t>
  </si>
  <si>
    <t>E0475</t>
  </si>
  <si>
    <t>E0476</t>
  </si>
  <si>
    <t>E0477</t>
  </si>
  <si>
    <t>E0478</t>
  </si>
  <si>
    <t>E0479</t>
  </si>
  <si>
    <t>E0480</t>
  </si>
  <si>
    <t>E0481</t>
  </si>
  <si>
    <t>E0482</t>
  </si>
  <si>
    <t>E0483</t>
  </si>
  <si>
    <t>E0484</t>
  </si>
  <si>
    <t>E0485</t>
  </si>
  <si>
    <t>E0486</t>
  </si>
  <si>
    <t>E0487</t>
  </si>
  <si>
    <t>E0488</t>
  </si>
  <si>
    <t>E0489</t>
  </si>
  <si>
    <t>E0490</t>
  </si>
  <si>
    <t>E0491</t>
  </si>
  <si>
    <t>E0492</t>
  </si>
  <si>
    <t>E0493</t>
  </si>
  <si>
    <t>E0494</t>
  </si>
  <si>
    <t>E0495</t>
  </si>
  <si>
    <t>E0496</t>
  </si>
  <si>
    <t>E0497</t>
  </si>
  <si>
    <t>E0498</t>
  </si>
  <si>
    <t>E0499</t>
  </si>
  <si>
    <t>E0500</t>
  </si>
  <si>
    <t>BL01</t>
  </si>
  <si>
    <t>BL02</t>
  </si>
  <si>
    <t>BL03</t>
  </si>
  <si>
    <t>BL04</t>
  </si>
  <si>
    <t>BL05</t>
  </si>
  <si>
    <t>BL06</t>
  </si>
  <si>
    <t>BL07</t>
  </si>
  <si>
    <t>BL08</t>
  </si>
  <si>
    <t>BL09</t>
  </si>
  <si>
    <t>BL10</t>
  </si>
  <si>
    <t>BL11</t>
  </si>
  <si>
    <t>BL12</t>
  </si>
  <si>
    <t>BL13</t>
  </si>
  <si>
    <t>BL14</t>
  </si>
  <si>
    <t>BL15</t>
  </si>
  <si>
    <t>BL16</t>
  </si>
  <si>
    <t>BL17</t>
  </si>
  <si>
    <t>BL18</t>
  </si>
  <si>
    <t>BL19</t>
  </si>
  <si>
    <t>BL20</t>
  </si>
  <si>
    <t>BL21</t>
  </si>
  <si>
    <t>BL22</t>
  </si>
  <si>
    <t>BL23</t>
  </si>
  <si>
    <t>BR01</t>
  </si>
  <si>
    <t>BR02</t>
  </si>
  <si>
    <t>BR03</t>
  </si>
  <si>
    <t>BR04</t>
  </si>
  <si>
    <t>BR05</t>
  </si>
  <si>
    <t>BR06</t>
  </si>
  <si>
    <t>BR07</t>
  </si>
  <si>
    <t>BR08</t>
  </si>
  <si>
    <t>BR09</t>
  </si>
  <si>
    <t>BR10</t>
  </si>
  <si>
    <t>BR11</t>
  </si>
  <si>
    <t>BR12</t>
  </si>
  <si>
    <t>BR13</t>
  </si>
  <si>
    <t>BR14</t>
  </si>
  <si>
    <t>BR15</t>
  </si>
  <si>
    <t>BR16</t>
  </si>
  <si>
    <t>BR17</t>
  </si>
  <si>
    <t>BR18</t>
  </si>
  <si>
    <t>BR19</t>
  </si>
  <si>
    <t>BR20</t>
  </si>
  <si>
    <t>BR21</t>
  </si>
  <si>
    <t>BR22</t>
  </si>
  <si>
    <t>BR23</t>
  </si>
  <si>
    <t>BR24</t>
  </si>
  <si>
    <t>G01</t>
  </si>
  <si>
    <t>G02</t>
  </si>
  <si>
    <t>G03</t>
  </si>
  <si>
    <t>G03A</t>
  </si>
  <si>
    <t>G04</t>
  </si>
  <si>
    <t>G05</t>
  </si>
  <si>
    <t>G06</t>
  </si>
  <si>
    <t>G07</t>
  </si>
  <si>
    <t>G08</t>
  </si>
  <si>
    <t>G09</t>
  </si>
  <si>
    <t>G10</t>
  </si>
  <si>
    <t>G11</t>
  </si>
  <si>
    <t>G12</t>
  </si>
  <si>
    <t>G13</t>
  </si>
  <si>
    <t>G14</t>
  </si>
  <si>
    <t>G15</t>
  </si>
  <si>
    <t>G16</t>
  </si>
  <si>
    <t>G17</t>
  </si>
  <si>
    <t>G18</t>
  </si>
  <si>
    <t>G19</t>
  </si>
  <si>
    <t>O01</t>
  </si>
  <si>
    <t>O02</t>
  </si>
  <si>
    <t>O03</t>
  </si>
  <si>
    <t>O04</t>
  </si>
  <si>
    <t>O05</t>
  </si>
  <si>
    <t>O06</t>
  </si>
  <si>
    <t>O07</t>
  </si>
  <si>
    <t>O08</t>
  </si>
  <si>
    <t>O09</t>
  </si>
  <si>
    <t>O10</t>
  </si>
  <si>
    <t>O11</t>
  </si>
  <si>
    <t>O12</t>
  </si>
  <si>
    <t>O13</t>
  </si>
  <si>
    <t>O14</t>
  </si>
  <si>
    <t>O15</t>
  </si>
  <si>
    <t>O16</t>
  </si>
  <si>
    <t>O17</t>
  </si>
  <si>
    <t>O18</t>
  </si>
  <si>
    <t>O19</t>
  </si>
  <si>
    <t>O20</t>
  </si>
  <si>
    <t>O21</t>
  </si>
  <si>
    <t>O50</t>
  </si>
  <si>
    <t>O51</t>
  </si>
  <si>
    <t>O52</t>
  </si>
  <si>
    <t>O53</t>
  </si>
  <si>
    <t>O54</t>
  </si>
  <si>
    <t>R02</t>
  </si>
  <si>
    <t>R03</t>
  </si>
  <si>
    <t>R04</t>
  </si>
  <si>
    <t>R05</t>
  </si>
  <si>
    <t>R06</t>
  </si>
  <si>
    <t>R07</t>
  </si>
  <si>
    <t>R08</t>
  </si>
  <si>
    <t>R09</t>
  </si>
  <si>
    <t>R10</t>
  </si>
  <si>
    <t>R11</t>
  </si>
  <si>
    <t>R12</t>
  </si>
  <si>
    <t>R13</t>
  </si>
  <si>
    <t>R14</t>
  </si>
  <si>
    <t>R15</t>
  </si>
  <si>
    <t>R16</t>
  </si>
  <si>
    <t>R17</t>
  </si>
  <si>
    <t>R18</t>
  </si>
  <si>
    <t>R19</t>
  </si>
  <si>
    <t>R20</t>
  </si>
  <si>
    <t>R21</t>
  </si>
  <si>
    <t>R22</t>
  </si>
  <si>
    <t>R22A</t>
  </si>
  <si>
    <t>R23</t>
  </si>
  <si>
    <t>R24</t>
  </si>
  <si>
    <t>R25</t>
  </si>
  <si>
    <t>R26</t>
  </si>
  <si>
    <t>R27</t>
  </si>
  <si>
    <t>R28</t>
  </si>
  <si>
    <t>Y07</t>
  </si>
  <si>
    <t>Y08</t>
  </si>
  <si>
    <t>Y09</t>
  </si>
  <si>
    <t>Y10</t>
  </si>
  <si>
    <t>Y11</t>
  </si>
  <si>
    <t>Y12</t>
  </si>
  <si>
    <t>Y13</t>
  </si>
  <si>
    <t>Y14</t>
  </si>
  <si>
    <t>Y15</t>
  </si>
  <si>
    <t>Y16</t>
  </si>
  <si>
    <t>Y17</t>
  </si>
  <si>
    <t>Y18</t>
  </si>
  <si>
    <t>Y19</t>
  </si>
  <si>
    <t>Y20</t>
  </si>
  <si>
    <t>INSERT INTO dbo.Food([food_id],[exit_id],[food_name],[food_description],[food_price],[food_phone],[food_address]) VALUES ('</t>
    <phoneticPr fontId="2" type="noConversion"/>
  </si>
  <si>
    <t>food_id</t>
    <phoneticPr fontId="2" type="noConversion"/>
  </si>
  <si>
    <t>exit_id</t>
    <phoneticPr fontId="2" type="noConversion"/>
  </si>
  <si>
    <t>food_name</t>
    <phoneticPr fontId="2" type="noConversion"/>
  </si>
  <si>
    <t>food_description</t>
    <phoneticPr fontId="2" type="noConversion"/>
  </si>
  <si>
    <t>food_price</t>
    <phoneticPr fontId="2" type="noConversion"/>
  </si>
  <si>
    <t>food_phone</t>
    <phoneticPr fontId="2" type="noConversion"/>
  </si>
  <si>
    <t>food_address</t>
    <phoneticPr fontId="2" type="noConversion"/>
  </si>
  <si>
    <t>F00001</t>
    <phoneticPr fontId="2" type="noConversion"/>
  </si>
  <si>
    <t>F00002</t>
    <phoneticPr fontId="2" type="noConversion"/>
  </si>
  <si>
    <t>F00003</t>
  </si>
  <si>
    <t>F00004</t>
  </si>
  <si>
    <t>F00005</t>
  </si>
  <si>
    <t>F00006</t>
  </si>
  <si>
    <t>F00007</t>
  </si>
  <si>
    <t>F00008</t>
  </si>
  <si>
    <t>F00009</t>
  </si>
  <si>
    <t>F00010</t>
  </si>
  <si>
    <r>
      <t>E0003</t>
    </r>
    <r>
      <rPr>
        <sz val="12"/>
        <color theme="1"/>
        <rFont val="新細明體"/>
        <family val="2"/>
        <charset val="136"/>
        <scheme val="minor"/>
      </rPr>
      <t/>
    </r>
  </si>
  <si>
    <r>
      <t>E0004</t>
    </r>
    <r>
      <rPr>
        <sz val="12"/>
        <color theme="1"/>
        <rFont val="新細明體"/>
        <family val="2"/>
        <charset val="136"/>
        <scheme val="minor"/>
      </rPr>
      <t/>
    </r>
  </si>
  <si>
    <r>
      <t>E0005</t>
    </r>
    <r>
      <rPr>
        <sz val="12"/>
        <color theme="1"/>
        <rFont val="新細明體"/>
        <family val="2"/>
        <charset val="136"/>
        <scheme val="minor"/>
      </rPr>
      <t/>
    </r>
  </si>
  <si>
    <r>
      <t>E0006</t>
    </r>
    <r>
      <rPr>
        <sz val="12"/>
        <color theme="1"/>
        <rFont val="新細明體"/>
        <family val="2"/>
        <charset val="136"/>
        <scheme val="minor"/>
      </rPr>
      <t/>
    </r>
  </si>
  <si>
    <r>
      <t>E0007</t>
    </r>
    <r>
      <rPr>
        <sz val="12"/>
        <color theme="1"/>
        <rFont val="新細明體"/>
        <family val="2"/>
        <charset val="136"/>
        <scheme val="minor"/>
      </rPr>
      <t/>
    </r>
  </si>
  <si>
    <r>
      <t>E0008</t>
    </r>
    <r>
      <rPr>
        <sz val="12"/>
        <color theme="1"/>
        <rFont val="新細明體"/>
        <family val="2"/>
        <charset val="136"/>
        <scheme val="minor"/>
      </rPr>
      <t/>
    </r>
  </si>
  <si>
    <r>
      <t>E0009</t>
    </r>
    <r>
      <rPr>
        <sz val="12"/>
        <color theme="1"/>
        <rFont val="新細明體"/>
        <family val="2"/>
        <charset val="136"/>
        <scheme val="minor"/>
      </rPr>
      <t/>
    </r>
  </si>
  <si>
    <r>
      <t>E0010</t>
    </r>
    <r>
      <rPr>
        <sz val="12"/>
        <color theme="1"/>
        <rFont val="新細明體"/>
        <family val="2"/>
        <charset val="136"/>
        <scheme val="minor"/>
      </rPr>
      <t/>
    </r>
  </si>
  <si>
    <t>E0001</t>
    <phoneticPr fontId="2" type="noConversion"/>
  </si>
  <si>
    <t>E0002</t>
    <phoneticPr fontId="2" type="noConversion"/>
  </si>
  <si>
    <t>上吉燒肉</t>
    <phoneticPr fontId="2" type="noConversion"/>
  </si>
  <si>
    <t>頂級燒肉，桌邊服務，可選「牛肉盛合」每一部位的肉大約有2~3片</t>
  </si>
  <si>
    <t>H</t>
    <phoneticPr fontId="2" type="noConversion"/>
  </si>
  <si>
    <t>台北市大安區延吉街131巷41號1樓</t>
  </si>
  <si>
    <t>清潭洞韓式燒烤</t>
  </si>
  <si>
    <t>韓式，單點，適合聚餐</t>
  </si>
  <si>
    <t>M</t>
    <phoneticPr fontId="2" type="noConversion"/>
  </si>
  <si>
    <t>台北市大安區市民大道四段196號</t>
  </si>
  <si>
    <t>咚咚家dondonga韓式豬肉專賣</t>
  </si>
  <si>
    <t>韓式，單點，豬肉專賣，桌邊服務</t>
  </si>
  <si>
    <t>台北市光復南路280巷29號</t>
  </si>
  <si>
    <t>韓國新麻蒲海鷗 台灣1號店</t>
  </si>
  <si>
    <t>韓式，單點，桌邊服務，適合聚餐</t>
  </si>
  <si>
    <t>台北市大安區延吉街131巷35號</t>
  </si>
  <si>
    <t>L</t>
    <phoneticPr fontId="2" type="noConversion"/>
  </si>
  <si>
    <t>台北市中山區長安西路19巷30號</t>
  </si>
  <si>
    <t>超厲害臭豆腐鴨血‧清爽健康蔬食新滷味！</t>
  </si>
  <si>
    <t>洪小姐滷味</t>
  </si>
  <si>
    <t>在台北中山站南京新光三越三館旁車庫前的洪小姐滷味從下午開始營業，大概七點就會賣完。</t>
    <phoneticPr fontId="2" type="noConversion"/>
  </si>
  <si>
    <t>台北市中山區南京西路5-1號前</t>
  </si>
  <si>
    <t>小春樓滷味</t>
  </si>
  <si>
    <t>「好吃，cp質高！」</t>
  </si>
  <si>
    <t>L</t>
    <phoneticPr fontId="2" type="noConversion"/>
  </si>
  <si>
    <t>台北市大同區南京西路206號</t>
    <phoneticPr fontId="2" type="noConversion"/>
  </si>
  <si>
    <t>鹹酥李</t>
  </si>
  <si>
    <t>清爽不膩鹹酥雞消夜推薦</t>
  </si>
  <si>
    <t>L</t>
    <phoneticPr fontId="2" type="noConversion"/>
  </si>
  <si>
    <t>台北市大安區金山南路二段211號</t>
  </si>
  <si>
    <t>滷味香加熱滷味南西總店</t>
    <phoneticPr fontId="2" type="noConversion"/>
  </si>
  <si>
    <t>坂本家炸物專賣店</t>
  </si>
  <si>
    <t>讓學生放學想馬上手刀衝去買的好吃雞排店</t>
    <phoneticPr fontId="2" type="noConversion"/>
  </si>
  <si>
    <t>新北市新莊民安路207巷2號</t>
  </si>
  <si>
    <t>虎舺炸雞</t>
  </si>
  <si>
    <t>台北市萬華區武昌街二段50巷8號</t>
  </si>
  <si>
    <t>虎舺炸雞有3款炸雞產品和5款點心產品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</si>
</sst>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6" x14ac:knownFonts="1">
    <font>
      <sz val="12"/>
      <color theme="1"/>
      <name val="新細明體"/>
      <family val="2"/>
      <charset val="136"/>
      <scheme val="minor"/>
    </font>
    <font>
      <sz val="15"/>
      <color theme="1"/>
      <name val="新細明體"/>
      <family val="2"/>
      <charset val="136"/>
      <scheme val="minor"/>
    </font>
    <font>
      <sz val="9"/>
      <name val="新細明體"/>
      <family val="2"/>
      <charset val="136"/>
      <scheme val="minor"/>
    </font>
    <font>
      <sz val="12"/>
      <color rgb="FF24292E"/>
      <name val="Segoe UI"/>
      <family val="2"/>
    </font>
    <font>
      <sz val="12"/>
      <color rgb="FF24292E"/>
      <name val="新細明體"/>
      <family val="1"/>
      <charset val="136"/>
      <scheme val="major"/>
    </font>
    <font>
      <sz val="12"/>
      <color theme="1"/>
      <name val="新細明體"/>
      <family val="1"/>
      <charset val="136"/>
      <scheme val="major"/>
    </font>
  </fonts>
  <fills count="5">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rgb="FFF6F8FA"/>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0" fillId="0" borderId="0" xfId="0" quotePrefix="1">
      <alignment vertical="center"/>
    </xf>
    <xf numFmtId="0" fontId="0" fillId="2" borderId="0" xfId="0" applyFill="1">
      <alignment vertical="center"/>
    </xf>
    <xf numFmtId="0" fontId="0" fillId="2" borderId="0" xfId="0" quotePrefix="1" applyFill="1">
      <alignment vertical="center"/>
    </xf>
    <xf numFmtId="176" fontId="0" fillId="0" borderId="0" xfId="0" applyNumberFormat="1">
      <alignment vertical="center"/>
    </xf>
    <xf numFmtId="176" fontId="0" fillId="0" borderId="0" xfId="0" applyNumberFormat="1" applyAlignment="1">
      <alignment horizontal="center" vertical="center"/>
    </xf>
    <xf numFmtId="176" fontId="0" fillId="2" borderId="0" xfId="0" applyNumberFormat="1" applyFill="1">
      <alignment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0" borderId="0" xfId="0" applyFont="1">
      <alignment vertical="center"/>
    </xf>
    <xf numFmtId="0" fontId="5" fillId="2" borderId="0" xfId="0" applyFont="1" applyFill="1">
      <alignment vertical="center"/>
    </xf>
    <xf numFmtId="176" fontId="5" fillId="2" borderId="0" xfId="0" applyNumberFormat="1" applyFont="1" applyFill="1">
      <alignment vertical="center"/>
    </xf>
    <xf numFmtId="0" fontId="5" fillId="2" borderId="0" xfId="0" quotePrefix="1" applyFont="1" applyFill="1">
      <alignment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workbookViewId="0"/>
  </sheetViews>
  <sheetFormatPr defaultRowHeight="16.2" x14ac:dyDescent="0.3"/>
  <cols>
    <col min="1" max="1" width="81" customWidth="1"/>
    <col min="7" max="7" width="11.6640625" bestFit="1" customWidth="1"/>
  </cols>
  <sheetData>
    <row r="1" spans="1:11" ht="21" x14ac:dyDescent="0.3">
      <c r="A1" s="1" t="s">
        <v>1</v>
      </c>
      <c r="B1" t="s">
        <v>0</v>
      </c>
      <c r="C1">
        <v>2</v>
      </c>
      <c r="D1" s="2" t="s">
        <v>3</v>
      </c>
      <c r="E1" t="s">
        <v>0</v>
      </c>
      <c r="F1" s="2" t="s">
        <v>3</v>
      </c>
      <c r="G1" t="s">
        <v>2</v>
      </c>
      <c r="H1" s="2" t="s">
        <v>3</v>
      </c>
      <c r="J1" s="2" t="s">
        <v>4</v>
      </c>
      <c r="K1" t="str">
        <f>$A$1&amp;B1&amp;IF(C1 &lt; 10,"0" &amp; C1,C1)&amp;$D$1&amp;E1&amp;$F$1&amp;G1&amp;$H$1&amp;I1&amp;$J$1</f>
        <v>INSERT INTO dbo.Station([sta_id],[route_id],[sta_name],[sta_translate]) VALUES ('BL02','BL','永寧','')</v>
      </c>
    </row>
    <row r="2" spans="1:11" x14ac:dyDescent="0.3">
      <c r="B2" t="s">
        <v>0</v>
      </c>
      <c r="C2">
        <v>3</v>
      </c>
      <c r="E2" t="s">
        <v>0</v>
      </c>
      <c r="G2" t="s">
        <v>5</v>
      </c>
      <c r="K2" t="str">
        <f t="shared" ref="K2:K45" si="0">$A$1&amp;B2&amp;IF(C2 &lt; 10,"0" &amp; C2,C2)&amp;$D$1&amp;E2&amp;$F$1&amp;G2&amp;$H$1&amp;I2&amp;$J$1</f>
        <v>INSERT INTO dbo.Station([sta_id],[route_id],[sta_name],[sta_translate]) VALUES ('BL03','BL','土城','')</v>
      </c>
    </row>
    <row r="3" spans="1:11" x14ac:dyDescent="0.3">
      <c r="B3" t="s">
        <v>0</v>
      </c>
      <c r="C3">
        <v>4</v>
      </c>
      <c r="E3" t="s">
        <v>0</v>
      </c>
      <c r="G3" t="s">
        <v>6</v>
      </c>
      <c r="K3" t="str">
        <f t="shared" si="0"/>
        <v>INSERT INTO dbo.Station([sta_id],[route_id],[sta_name],[sta_translate]) VALUES ('BL04','BL','海山','')</v>
      </c>
    </row>
    <row r="4" spans="1:11" x14ac:dyDescent="0.3">
      <c r="B4" t="s">
        <v>0</v>
      </c>
      <c r="C4">
        <v>5</v>
      </c>
      <c r="E4" t="s">
        <v>0</v>
      </c>
      <c r="G4" t="s">
        <v>7</v>
      </c>
      <c r="K4" t="str">
        <f t="shared" si="0"/>
        <v>INSERT INTO dbo.Station([sta_id],[route_id],[sta_name],[sta_translate]) VALUES ('BL05','BL','亞東醫院','')</v>
      </c>
    </row>
    <row r="5" spans="1:11" x14ac:dyDescent="0.3">
      <c r="B5" t="s">
        <v>0</v>
      </c>
      <c r="C5">
        <v>6</v>
      </c>
      <c r="E5" t="s">
        <v>0</v>
      </c>
      <c r="G5" t="s">
        <v>8</v>
      </c>
      <c r="K5" t="str">
        <f t="shared" si="0"/>
        <v>INSERT INTO dbo.Station([sta_id],[route_id],[sta_name],[sta_translate]) VALUES ('BL06','BL','府中','')</v>
      </c>
    </row>
    <row r="6" spans="1:11" x14ac:dyDescent="0.3">
      <c r="B6" t="s">
        <v>0</v>
      </c>
      <c r="C6">
        <v>7</v>
      </c>
      <c r="E6" t="s">
        <v>0</v>
      </c>
      <c r="G6" t="s">
        <v>9</v>
      </c>
      <c r="I6" t="s">
        <v>26</v>
      </c>
      <c r="K6" t="str">
        <f t="shared" si="0"/>
        <v>INSERT INTO dbo.Station([sta_id],[route_id],[sta_name],[sta_translate]) VALUES ('BL07','BL','板橋','Y16')</v>
      </c>
    </row>
    <row r="7" spans="1:11" x14ac:dyDescent="0.3">
      <c r="B7" t="s">
        <v>0</v>
      </c>
      <c r="C7">
        <v>8</v>
      </c>
      <c r="E7" t="s">
        <v>0</v>
      </c>
      <c r="G7" t="s">
        <v>10</v>
      </c>
      <c r="I7" t="s">
        <v>156</v>
      </c>
      <c r="K7" t="str">
        <f t="shared" si="0"/>
        <v>INSERT INTO dbo.Station([sta_id],[route_id],[sta_name],[sta_translate]) VALUES ('BL08','BL','新埔','Y17')</v>
      </c>
    </row>
    <row r="8" spans="1:11" x14ac:dyDescent="0.3">
      <c r="B8" t="s">
        <v>0</v>
      </c>
      <c r="C8">
        <v>9</v>
      </c>
      <c r="E8" t="s">
        <v>0</v>
      </c>
      <c r="G8" t="s">
        <v>11</v>
      </c>
      <c r="K8" t="str">
        <f t="shared" si="0"/>
        <v>INSERT INTO dbo.Station([sta_id],[route_id],[sta_name],[sta_translate]) VALUES ('BL09','BL','江子翠','')</v>
      </c>
    </row>
    <row r="9" spans="1:11" x14ac:dyDescent="0.3">
      <c r="B9" t="s">
        <v>0</v>
      </c>
      <c r="C9">
        <v>10</v>
      </c>
      <c r="E9" t="s">
        <v>0</v>
      </c>
      <c r="G9" t="s">
        <v>12</v>
      </c>
      <c r="K9" t="str">
        <f t="shared" si="0"/>
        <v>INSERT INTO dbo.Station([sta_id],[route_id],[sta_name],[sta_translate]) VALUES ('BL10','BL','龍山寺','')</v>
      </c>
    </row>
    <row r="10" spans="1:11" x14ac:dyDescent="0.3">
      <c r="B10" t="s">
        <v>0</v>
      </c>
      <c r="C10">
        <v>11</v>
      </c>
      <c r="E10" t="s">
        <v>0</v>
      </c>
      <c r="G10" t="s">
        <v>13</v>
      </c>
      <c r="I10" t="s">
        <v>27</v>
      </c>
      <c r="K10" t="str">
        <f t="shared" si="0"/>
        <v>INSERT INTO dbo.Station([sta_id],[route_id],[sta_name],[sta_translate]) VALUES ('BL11','BL','西門','G12')</v>
      </c>
    </row>
    <row r="11" spans="1:11" x14ac:dyDescent="0.3">
      <c r="B11" t="s">
        <v>0</v>
      </c>
      <c r="C11">
        <v>12</v>
      </c>
      <c r="E11" t="s">
        <v>0</v>
      </c>
      <c r="G11" t="s">
        <v>14</v>
      </c>
      <c r="I11" t="s">
        <v>28</v>
      </c>
      <c r="K11" t="str">
        <f t="shared" si="0"/>
        <v>INSERT INTO dbo.Station([sta_id],[route_id],[sta_name],[sta_translate]) VALUES ('BL12','BL','台北車站','R10')</v>
      </c>
    </row>
    <row r="12" spans="1:11" x14ac:dyDescent="0.3">
      <c r="B12" t="s">
        <v>0</v>
      </c>
      <c r="C12">
        <v>13</v>
      </c>
      <c r="E12" t="s">
        <v>0</v>
      </c>
      <c r="G12" t="s">
        <v>15</v>
      </c>
      <c r="K12" t="str">
        <f t="shared" si="0"/>
        <v>INSERT INTO dbo.Station([sta_id],[route_id],[sta_name],[sta_translate]) VALUES ('BL13','BL','善導寺','')</v>
      </c>
    </row>
    <row r="13" spans="1:11" x14ac:dyDescent="0.3">
      <c r="B13" t="s">
        <v>0</v>
      </c>
      <c r="C13">
        <v>14</v>
      </c>
      <c r="E13" t="s">
        <v>0</v>
      </c>
      <c r="G13" t="s">
        <v>16</v>
      </c>
      <c r="I13" t="s">
        <v>29</v>
      </c>
      <c r="K13" t="str">
        <f t="shared" si="0"/>
        <v>INSERT INTO dbo.Station([sta_id],[route_id],[sta_name],[sta_translate]) VALUES ('BL14','BL','忠孝新生','O07')</v>
      </c>
    </row>
    <row r="14" spans="1:11" x14ac:dyDescent="0.3">
      <c r="B14" t="s">
        <v>0</v>
      </c>
      <c r="C14">
        <v>15</v>
      </c>
      <c r="E14" t="s">
        <v>0</v>
      </c>
      <c r="G14" t="s">
        <v>17</v>
      </c>
      <c r="I14" t="s">
        <v>30</v>
      </c>
      <c r="K14" t="str">
        <f t="shared" si="0"/>
        <v>INSERT INTO dbo.Station([sta_id],[route_id],[sta_name],[sta_translate]) VALUES ('BL15','BL','忠孝復興','BR10')</v>
      </c>
    </row>
    <row r="15" spans="1:11" x14ac:dyDescent="0.3">
      <c r="B15" t="s">
        <v>0</v>
      </c>
      <c r="C15">
        <v>16</v>
      </c>
      <c r="E15" t="s">
        <v>0</v>
      </c>
      <c r="G15" t="s">
        <v>18</v>
      </c>
      <c r="K15" t="str">
        <f t="shared" si="0"/>
        <v>INSERT INTO dbo.Station([sta_id],[route_id],[sta_name],[sta_translate]) VALUES ('BL16','BL','忠孝敦化','')</v>
      </c>
    </row>
    <row r="16" spans="1:11" x14ac:dyDescent="0.3">
      <c r="B16" t="s">
        <v>0</v>
      </c>
      <c r="C16">
        <v>17</v>
      </c>
      <c r="E16" t="s">
        <v>0</v>
      </c>
      <c r="G16" t="s">
        <v>19</v>
      </c>
      <c r="K16" t="str">
        <f t="shared" si="0"/>
        <v>INSERT INTO dbo.Station([sta_id],[route_id],[sta_name],[sta_translate]) VALUES ('BL17','BL','國父紀念館','')</v>
      </c>
    </row>
    <row r="17" spans="2:11" x14ac:dyDescent="0.3">
      <c r="B17" t="s">
        <v>0</v>
      </c>
      <c r="C17">
        <v>18</v>
      </c>
      <c r="E17" t="s">
        <v>0</v>
      </c>
      <c r="G17" t="s">
        <v>20</v>
      </c>
      <c r="K17" t="str">
        <f t="shared" si="0"/>
        <v>INSERT INTO dbo.Station([sta_id],[route_id],[sta_name],[sta_translate]) VALUES ('BL18','BL','市政府','')</v>
      </c>
    </row>
    <row r="18" spans="2:11" x14ac:dyDescent="0.3">
      <c r="B18" t="s">
        <v>0</v>
      </c>
      <c r="C18">
        <v>19</v>
      </c>
      <c r="E18" t="s">
        <v>0</v>
      </c>
      <c r="G18" t="s">
        <v>21</v>
      </c>
      <c r="K18" t="str">
        <f t="shared" si="0"/>
        <v>INSERT INTO dbo.Station([sta_id],[route_id],[sta_name],[sta_translate]) VALUES ('BL19','BL','永春','')</v>
      </c>
    </row>
    <row r="19" spans="2:11" x14ac:dyDescent="0.3">
      <c r="B19" t="s">
        <v>0</v>
      </c>
      <c r="C19">
        <v>20</v>
      </c>
      <c r="E19" t="s">
        <v>0</v>
      </c>
      <c r="G19" t="s">
        <v>22</v>
      </c>
      <c r="K19" t="str">
        <f t="shared" si="0"/>
        <v>INSERT INTO dbo.Station([sta_id],[route_id],[sta_name],[sta_translate]) VALUES ('BL20','BL','後山埤','')</v>
      </c>
    </row>
    <row r="20" spans="2:11" x14ac:dyDescent="0.3">
      <c r="B20" t="s">
        <v>0</v>
      </c>
      <c r="C20">
        <v>21</v>
      </c>
      <c r="E20" t="s">
        <v>0</v>
      </c>
      <c r="G20" t="s">
        <v>23</v>
      </c>
      <c r="K20" t="str">
        <f t="shared" si="0"/>
        <v>INSERT INTO dbo.Station([sta_id],[route_id],[sta_name],[sta_translate]) VALUES ('BL21','BL','昆陽','')</v>
      </c>
    </row>
    <row r="21" spans="2:11" x14ac:dyDescent="0.3">
      <c r="B21" t="s">
        <v>0</v>
      </c>
      <c r="C21">
        <v>22</v>
      </c>
      <c r="E21" t="s">
        <v>0</v>
      </c>
      <c r="G21" t="s">
        <v>24</v>
      </c>
      <c r="K21" t="str">
        <f t="shared" si="0"/>
        <v>INSERT INTO dbo.Station([sta_id],[route_id],[sta_name],[sta_translate]) VALUES ('BL22','BL','南港','')</v>
      </c>
    </row>
    <row r="22" spans="2:11" x14ac:dyDescent="0.3">
      <c r="B22" t="s">
        <v>0</v>
      </c>
      <c r="C22">
        <v>23</v>
      </c>
      <c r="E22" t="s">
        <v>0</v>
      </c>
      <c r="G22" t="s">
        <v>25</v>
      </c>
      <c r="I22" t="s">
        <v>31</v>
      </c>
      <c r="K22" t="str">
        <f t="shared" si="0"/>
        <v>INSERT INTO dbo.Station([sta_id],[route_id],[sta_name],[sta_translate]) VALUES ('BL23','BL','南港展覽館','BR24')</v>
      </c>
    </row>
    <row r="23" spans="2:11" x14ac:dyDescent="0.3">
      <c r="B23" t="s">
        <v>32</v>
      </c>
      <c r="C23">
        <v>1</v>
      </c>
      <c r="E23" t="s">
        <v>32</v>
      </c>
      <c r="G23" t="s">
        <v>33</v>
      </c>
      <c r="K23" t="str">
        <f t="shared" si="0"/>
        <v>INSERT INTO dbo.Station([sta_id],[route_id],[sta_name],[sta_translate]) VALUES ('BR01','BR','動物園','')</v>
      </c>
    </row>
    <row r="24" spans="2:11" x14ac:dyDescent="0.3">
      <c r="B24" t="s">
        <v>32</v>
      </c>
      <c r="C24">
        <v>2</v>
      </c>
      <c r="E24" t="s">
        <v>32</v>
      </c>
      <c r="G24" t="s">
        <v>34</v>
      </c>
      <c r="K24" t="str">
        <f t="shared" si="0"/>
        <v>INSERT INTO dbo.Station([sta_id],[route_id],[sta_name],[sta_translate]) VALUES ('BR02','BR','木柵','')</v>
      </c>
    </row>
    <row r="25" spans="2:11" x14ac:dyDescent="0.3">
      <c r="B25" t="s">
        <v>32</v>
      </c>
      <c r="C25">
        <v>3</v>
      </c>
      <c r="E25" t="s">
        <v>32</v>
      </c>
      <c r="G25" t="s">
        <v>35</v>
      </c>
      <c r="K25" t="str">
        <f t="shared" si="0"/>
        <v>INSERT INTO dbo.Station([sta_id],[route_id],[sta_name],[sta_translate]) VALUES ('BR03','BR','萬芳社區','')</v>
      </c>
    </row>
    <row r="26" spans="2:11" x14ac:dyDescent="0.3">
      <c r="B26" t="s">
        <v>32</v>
      </c>
      <c r="C26">
        <v>4</v>
      </c>
      <c r="E26" t="s">
        <v>32</v>
      </c>
      <c r="G26" t="s">
        <v>36</v>
      </c>
      <c r="K26" t="str">
        <f t="shared" si="0"/>
        <v>INSERT INTO dbo.Station([sta_id],[route_id],[sta_name],[sta_translate]) VALUES ('BR04','BR','萬芳醫院','')</v>
      </c>
    </row>
    <row r="27" spans="2:11" x14ac:dyDescent="0.3">
      <c r="B27" t="s">
        <v>32</v>
      </c>
      <c r="C27">
        <v>5</v>
      </c>
      <c r="E27" t="s">
        <v>32</v>
      </c>
      <c r="G27" t="s">
        <v>37</v>
      </c>
      <c r="K27" t="str">
        <f t="shared" si="0"/>
        <v>INSERT INTO dbo.Station([sta_id],[route_id],[sta_name],[sta_translate]) VALUES ('BR05','BR','辛亥','')</v>
      </c>
    </row>
    <row r="28" spans="2:11" x14ac:dyDescent="0.3">
      <c r="B28" t="s">
        <v>32</v>
      </c>
      <c r="C28">
        <v>6</v>
      </c>
      <c r="E28" t="s">
        <v>32</v>
      </c>
      <c r="G28" t="s">
        <v>38</v>
      </c>
      <c r="K28" t="str">
        <f t="shared" si="0"/>
        <v>INSERT INTO dbo.Station([sta_id],[route_id],[sta_name],[sta_translate]) VALUES ('BR06','BR','麟光','')</v>
      </c>
    </row>
    <row r="29" spans="2:11" x14ac:dyDescent="0.3">
      <c r="B29" t="s">
        <v>32</v>
      </c>
      <c r="C29">
        <v>7</v>
      </c>
      <c r="E29" t="s">
        <v>32</v>
      </c>
      <c r="G29" t="s">
        <v>39</v>
      </c>
      <c r="K29" t="str">
        <f t="shared" si="0"/>
        <v>INSERT INTO dbo.Station([sta_id],[route_id],[sta_name],[sta_translate]) VALUES ('BR07','BR','六張犁','')</v>
      </c>
    </row>
    <row r="30" spans="2:11" x14ac:dyDescent="0.3">
      <c r="B30" t="s">
        <v>32</v>
      </c>
      <c r="C30">
        <v>8</v>
      </c>
      <c r="E30" t="s">
        <v>32</v>
      </c>
      <c r="G30" t="s">
        <v>40</v>
      </c>
      <c r="K30" t="str">
        <f t="shared" si="0"/>
        <v>INSERT INTO dbo.Station([sta_id],[route_id],[sta_name],[sta_translate]) VALUES ('BR08','BR','科技大樓','')</v>
      </c>
    </row>
    <row r="31" spans="2:11" x14ac:dyDescent="0.3">
      <c r="B31" t="s">
        <v>32</v>
      </c>
      <c r="C31">
        <v>9</v>
      </c>
      <c r="E31" t="s">
        <v>32</v>
      </c>
      <c r="G31" t="s">
        <v>41</v>
      </c>
      <c r="I31" t="s">
        <v>55</v>
      </c>
      <c r="K31" t="str">
        <f t="shared" si="0"/>
        <v>INSERT INTO dbo.Station([sta_id],[route_id],[sta_name],[sta_translate]) VALUES ('BR09','BR','大安','R05')</v>
      </c>
    </row>
    <row r="32" spans="2:11" x14ac:dyDescent="0.3">
      <c r="B32" t="s">
        <v>32</v>
      </c>
      <c r="C32">
        <v>10</v>
      </c>
      <c r="E32" t="s">
        <v>32</v>
      </c>
      <c r="G32" t="s">
        <v>17</v>
      </c>
      <c r="I32" t="s">
        <v>56</v>
      </c>
      <c r="K32" t="str">
        <f t="shared" si="0"/>
        <v>INSERT INTO dbo.Station([sta_id],[route_id],[sta_name],[sta_translate]) VALUES ('BR10','BR','忠孝復興','BL15')</v>
      </c>
    </row>
    <row r="33" spans="2:11" x14ac:dyDescent="0.3">
      <c r="B33" t="s">
        <v>32</v>
      </c>
      <c r="C33">
        <v>11</v>
      </c>
      <c r="E33" t="s">
        <v>32</v>
      </c>
      <c r="G33" t="s">
        <v>42</v>
      </c>
      <c r="I33" t="s">
        <v>57</v>
      </c>
      <c r="K33" t="str">
        <f t="shared" si="0"/>
        <v>INSERT INTO dbo.Station([sta_id],[route_id],[sta_name],[sta_translate]) VALUES ('BR11','BR','南京復興','G16')</v>
      </c>
    </row>
    <row r="34" spans="2:11" x14ac:dyDescent="0.3">
      <c r="B34" t="s">
        <v>32</v>
      </c>
      <c r="C34">
        <v>12</v>
      </c>
      <c r="E34" t="s">
        <v>32</v>
      </c>
      <c r="G34" t="s">
        <v>43</v>
      </c>
      <c r="K34" t="str">
        <f t="shared" si="0"/>
        <v>INSERT INTO dbo.Station([sta_id],[route_id],[sta_name],[sta_translate]) VALUES ('BR12','BR','中山國中','')</v>
      </c>
    </row>
    <row r="35" spans="2:11" x14ac:dyDescent="0.3">
      <c r="B35" t="s">
        <v>32</v>
      </c>
      <c r="C35">
        <v>13</v>
      </c>
      <c r="E35" t="s">
        <v>32</v>
      </c>
      <c r="G35" t="s">
        <v>44</v>
      </c>
      <c r="K35" t="str">
        <f t="shared" si="0"/>
        <v>INSERT INTO dbo.Station([sta_id],[route_id],[sta_name],[sta_translate]) VALUES ('BR13','BR','松山機場','')</v>
      </c>
    </row>
    <row r="36" spans="2:11" x14ac:dyDescent="0.3">
      <c r="B36" t="s">
        <v>32</v>
      </c>
      <c r="C36">
        <v>14</v>
      </c>
      <c r="E36" t="s">
        <v>32</v>
      </c>
      <c r="G36" t="s">
        <v>45</v>
      </c>
      <c r="K36" t="str">
        <f t="shared" si="0"/>
        <v>INSERT INTO dbo.Station([sta_id],[route_id],[sta_name],[sta_translate]) VALUES ('BR14','BR','大直','')</v>
      </c>
    </row>
    <row r="37" spans="2:11" x14ac:dyDescent="0.3">
      <c r="B37" t="s">
        <v>32</v>
      </c>
      <c r="C37">
        <v>15</v>
      </c>
      <c r="E37" t="s">
        <v>32</v>
      </c>
      <c r="G37" t="s">
        <v>46</v>
      </c>
      <c r="K37" t="str">
        <f t="shared" si="0"/>
        <v>INSERT INTO dbo.Station([sta_id],[route_id],[sta_name],[sta_translate]) VALUES ('BR15','BR','劍南路','')</v>
      </c>
    </row>
    <row r="38" spans="2:11" x14ac:dyDescent="0.3">
      <c r="B38" t="s">
        <v>32</v>
      </c>
      <c r="C38">
        <v>16</v>
      </c>
      <c r="E38" t="s">
        <v>32</v>
      </c>
      <c r="G38" t="s">
        <v>47</v>
      </c>
      <c r="K38" t="str">
        <f t="shared" si="0"/>
        <v>INSERT INTO dbo.Station([sta_id],[route_id],[sta_name],[sta_translate]) VALUES ('BR16','BR','西湖','')</v>
      </c>
    </row>
    <row r="39" spans="2:11" x14ac:dyDescent="0.3">
      <c r="B39" t="s">
        <v>32</v>
      </c>
      <c r="C39">
        <v>17</v>
      </c>
      <c r="E39" t="s">
        <v>32</v>
      </c>
      <c r="G39" t="s">
        <v>48</v>
      </c>
      <c r="K39" t="str">
        <f t="shared" si="0"/>
        <v>INSERT INTO dbo.Station([sta_id],[route_id],[sta_name],[sta_translate]) VALUES ('BR17','BR','港墘','')</v>
      </c>
    </row>
    <row r="40" spans="2:11" x14ac:dyDescent="0.3">
      <c r="B40" t="s">
        <v>32</v>
      </c>
      <c r="C40">
        <v>18</v>
      </c>
      <c r="E40" t="s">
        <v>32</v>
      </c>
      <c r="G40" t="s">
        <v>49</v>
      </c>
      <c r="K40" t="str">
        <f t="shared" si="0"/>
        <v>INSERT INTO dbo.Station([sta_id],[route_id],[sta_name],[sta_translate]) VALUES ('BR18','BR','文德','')</v>
      </c>
    </row>
    <row r="41" spans="2:11" x14ac:dyDescent="0.3">
      <c r="B41" t="s">
        <v>32</v>
      </c>
      <c r="C41">
        <v>19</v>
      </c>
      <c r="E41" t="s">
        <v>32</v>
      </c>
      <c r="G41" t="s">
        <v>50</v>
      </c>
      <c r="K41" t="str">
        <f t="shared" si="0"/>
        <v>INSERT INTO dbo.Station([sta_id],[route_id],[sta_name],[sta_translate]) VALUES ('BR19','BR','內湖','')</v>
      </c>
    </row>
    <row r="42" spans="2:11" x14ac:dyDescent="0.3">
      <c r="B42" t="s">
        <v>32</v>
      </c>
      <c r="C42">
        <v>20</v>
      </c>
      <c r="E42" t="s">
        <v>32</v>
      </c>
      <c r="G42" t="s">
        <v>51</v>
      </c>
      <c r="K42" t="str">
        <f t="shared" si="0"/>
        <v>INSERT INTO dbo.Station([sta_id],[route_id],[sta_name],[sta_translate]) VALUES ('BR20','BR','大湖公園','')</v>
      </c>
    </row>
    <row r="43" spans="2:11" x14ac:dyDescent="0.3">
      <c r="B43" t="s">
        <v>32</v>
      </c>
      <c r="C43">
        <v>21</v>
      </c>
      <c r="E43" t="s">
        <v>32</v>
      </c>
      <c r="G43" t="s">
        <v>52</v>
      </c>
      <c r="K43" t="str">
        <f t="shared" si="0"/>
        <v>INSERT INTO dbo.Station([sta_id],[route_id],[sta_name],[sta_translate]) VALUES ('BR21','BR','葫洲','')</v>
      </c>
    </row>
    <row r="44" spans="2:11" x14ac:dyDescent="0.3">
      <c r="B44" t="s">
        <v>32</v>
      </c>
      <c r="C44">
        <v>22</v>
      </c>
      <c r="E44" t="s">
        <v>32</v>
      </c>
      <c r="G44" t="s">
        <v>53</v>
      </c>
      <c r="K44" t="str">
        <f t="shared" si="0"/>
        <v>INSERT INTO dbo.Station([sta_id],[route_id],[sta_name],[sta_translate]) VALUES ('BR22','BR','東湖','')</v>
      </c>
    </row>
    <row r="45" spans="2:11" x14ac:dyDescent="0.3">
      <c r="B45" t="s">
        <v>32</v>
      </c>
      <c r="C45">
        <v>23</v>
      </c>
      <c r="E45" t="s">
        <v>32</v>
      </c>
      <c r="G45" t="s">
        <v>54</v>
      </c>
      <c r="K45" t="str">
        <f t="shared" si="0"/>
        <v>INSERT INTO dbo.Station([sta_id],[route_id],[sta_name],[sta_translate]) VALUES ('BR23','BR','南港軟體園區','')</v>
      </c>
    </row>
    <row r="46" spans="2:11" x14ac:dyDescent="0.3">
      <c r="B46" t="s">
        <v>32</v>
      </c>
      <c r="C46">
        <v>24</v>
      </c>
      <c r="E46" t="s">
        <v>32</v>
      </c>
      <c r="G46" t="s">
        <v>25</v>
      </c>
      <c r="I46" t="s">
        <v>58</v>
      </c>
      <c r="K46" t="str">
        <f>$A$1&amp;B46&amp;IF(C46 &lt; 10,"0" &amp; C46,C46)&amp;$D$1&amp;E46&amp;$F$1&amp;G46&amp;$H$1&amp;I46&amp;$J$1</f>
        <v>INSERT INTO dbo.Station([sta_id],[route_id],[sta_name],[sta_translate]) VALUES ('BR24','BR','南港展覽館','BL23')</v>
      </c>
    </row>
    <row r="47" spans="2:11" x14ac:dyDescent="0.3">
      <c r="B47" t="s">
        <v>59</v>
      </c>
      <c r="C47">
        <v>1</v>
      </c>
      <c r="E47" t="s">
        <v>59</v>
      </c>
      <c r="G47" t="s">
        <v>60</v>
      </c>
      <c r="K47" t="str">
        <f t="shared" ref="K47:K110" si="1">$A$1&amp;B47&amp;IF(C47 &lt; 10,"0" &amp; C47,C47)&amp;$D$1&amp;E47&amp;$F$1&amp;G47&amp;$H$1&amp;I47&amp;$J$1</f>
        <v>INSERT INTO dbo.Station([sta_id],[route_id],[sta_name],[sta_translate]) VALUES ('G01','G','新店','')</v>
      </c>
    </row>
    <row r="48" spans="2:11" x14ac:dyDescent="0.3">
      <c r="B48" t="s">
        <v>59</v>
      </c>
      <c r="C48">
        <v>2</v>
      </c>
      <c r="E48" t="s">
        <v>59</v>
      </c>
      <c r="G48" t="s">
        <v>61</v>
      </c>
      <c r="K48" t="str">
        <f t="shared" si="1"/>
        <v>INSERT INTO dbo.Station([sta_id],[route_id],[sta_name],[sta_translate]) VALUES ('G02','G','新店區公所','')</v>
      </c>
    </row>
    <row r="49" spans="2:11" x14ac:dyDescent="0.3">
      <c r="B49" t="s">
        <v>59</v>
      </c>
      <c r="C49">
        <v>3</v>
      </c>
      <c r="E49" t="s">
        <v>59</v>
      </c>
      <c r="G49" t="s">
        <v>62</v>
      </c>
      <c r="K49" t="str">
        <f t="shared" si="1"/>
        <v>INSERT INTO dbo.Station([sta_id],[route_id],[sta_name],[sta_translate]) VALUES ('G03','G','七張','')</v>
      </c>
    </row>
    <row r="50" spans="2:11" x14ac:dyDescent="0.3">
      <c r="B50" t="s">
        <v>59</v>
      </c>
      <c r="C50" t="s">
        <v>63</v>
      </c>
      <c r="E50" t="s">
        <v>59</v>
      </c>
      <c r="G50" t="s">
        <v>64</v>
      </c>
      <c r="K50" t="str">
        <f t="shared" si="1"/>
        <v>INSERT INTO dbo.Station([sta_id],[route_id],[sta_name],[sta_translate]) VALUES ('G03A','G','小碧潭','')</v>
      </c>
    </row>
    <row r="51" spans="2:11" x14ac:dyDescent="0.3">
      <c r="B51" t="s">
        <v>59</v>
      </c>
      <c r="C51">
        <v>4</v>
      </c>
      <c r="E51" t="s">
        <v>59</v>
      </c>
      <c r="G51" t="s">
        <v>65</v>
      </c>
      <c r="I51" t="s">
        <v>79</v>
      </c>
      <c r="K51" t="str">
        <f t="shared" si="1"/>
        <v>INSERT INTO dbo.Station([sta_id],[route_id],[sta_name],[sta_translate]) VALUES ('G04','G','大坪林','Y07')</v>
      </c>
    </row>
    <row r="52" spans="2:11" x14ac:dyDescent="0.3">
      <c r="B52" t="s">
        <v>59</v>
      </c>
      <c r="C52">
        <v>5</v>
      </c>
      <c r="E52" t="s">
        <v>59</v>
      </c>
      <c r="G52" t="s">
        <v>66</v>
      </c>
      <c r="K52" t="str">
        <f t="shared" si="1"/>
        <v>INSERT INTO dbo.Station([sta_id],[route_id],[sta_name],[sta_translate]) VALUES ('G05','G','景美','')</v>
      </c>
    </row>
    <row r="53" spans="2:11" x14ac:dyDescent="0.3">
      <c r="B53" t="s">
        <v>59</v>
      </c>
      <c r="C53">
        <v>6</v>
      </c>
      <c r="E53" t="s">
        <v>59</v>
      </c>
      <c r="G53" t="s">
        <v>67</v>
      </c>
      <c r="K53" t="str">
        <f t="shared" si="1"/>
        <v>INSERT INTO dbo.Station([sta_id],[route_id],[sta_name],[sta_translate]) VALUES ('G06','G','萬隆','')</v>
      </c>
    </row>
    <row r="54" spans="2:11" x14ac:dyDescent="0.3">
      <c r="B54" t="s">
        <v>59</v>
      </c>
      <c r="C54">
        <v>7</v>
      </c>
      <c r="E54" t="s">
        <v>59</v>
      </c>
      <c r="G54" t="s">
        <v>68</v>
      </c>
      <c r="K54" t="str">
        <f t="shared" si="1"/>
        <v>INSERT INTO dbo.Station([sta_id],[route_id],[sta_name],[sta_translate]) VALUES ('G07','G','公館','')</v>
      </c>
    </row>
    <row r="55" spans="2:11" x14ac:dyDescent="0.3">
      <c r="B55" t="s">
        <v>59</v>
      </c>
      <c r="C55">
        <v>8</v>
      </c>
      <c r="E55" t="s">
        <v>59</v>
      </c>
      <c r="G55" t="s">
        <v>69</v>
      </c>
      <c r="K55" t="str">
        <f t="shared" si="1"/>
        <v>INSERT INTO dbo.Station([sta_id],[route_id],[sta_name],[sta_translate]) VALUES ('G08','G','台電大樓','')</v>
      </c>
    </row>
    <row r="56" spans="2:11" x14ac:dyDescent="0.3">
      <c r="B56" t="s">
        <v>59</v>
      </c>
      <c r="C56">
        <v>9</v>
      </c>
      <c r="E56" t="s">
        <v>59</v>
      </c>
      <c r="G56" t="s">
        <v>70</v>
      </c>
      <c r="I56" t="s">
        <v>80</v>
      </c>
      <c r="K56" t="str">
        <f t="shared" si="1"/>
        <v>INSERT INTO dbo.Station([sta_id],[route_id],[sta_name],[sta_translate]) VALUES ('G09','G','古亭','O05')</v>
      </c>
    </row>
    <row r="57" spans="2:11" x14ac:dyDescent="0.3">
      <c r="B57" t="s">
        <v>59</v>
      </c>
      <c r="C57">
        <v>10</v>
      </c>
      <c r="E57" t="s">
        <v>59</v>
      </c>
      <c r="G57" t="s">
        <v>71</v>
      </c>
      <c r="I57" t="s">
        <v>81</v>
      </c>
      <c r="K57" t="str">
        <f t="shared" si="1"/>
        <v>INSERT INTO dbo.Station([sta_id],[route_id],[sta_name],[sta_translate]) VALUES ('G10','G','中正紀念堂','R08')</v>
      </c>
    </row>
    <row r="58" spans="2:11" x14ac:dyDescent="0.3">
      <c r="B58" t="s">
        <v>59</v>
      </c>
      <c r="C58">
        <v>11</v>
      </c>
      <c r="E58" t="s">
        <v>59</v>
      </c>
      <c r="G58" t="s">
        <v>72</v>
      </c>
      <c r="K58" t="str">
        <f t="shared" si="1"/>
        <v>INSERT INTO dbo.Station([sta_id],[route_id],[sta_name],[sta_translate]) VALUES ('G11','G','小南門','')</v>
      </c>
    </row>
    <row r="59" spans="2:11" x14ac:dyDescent="0.3">
      <c r="B59" t="s">
        <v>59</v>
      </c>
      <c r="C59">
        <v>12</v>
      </c>
      <c r="E59" t="s">
        <v>59</v>
      </c>
      <c r="G59" t="s">
        <v>13</v>
      </c>
      <c r="I59" t="s">
        <v>82</v>
      </c>
      <c r="K59" t="str">
        <f t="shared" si="1"/>
        <v>INSERT INTO dbo.Station([sta_id],[route_id],[sta_name],[sta_translate]) VALUES ('G12','G','西門','BL11')</v>
      </c>
    </row>
    <row r="60" spans="2:11" x14ac:dyDescent="0.3">
      <c r="B60" t="s">
        <v>59</v>
      </c>
      <c r="C60">
        <v>13</v>
      </c>
      <c r="E60" t="s">
        <v>59</v>
      </c>
      <c r="G60" t="s">
        <v>73</v>
      </c>
      <c r="K60" t="str">
        <f t="shared" si="1"/>
        <v>INSERT INTO dbo.Station([sta_id],[route_id],[sta_name],[sta_translate]) VALUES ('G13','G','北門','')</v>
      </c>
    </row>
    <row r="61" spans="2:11" x14ac:dyDescent="0.3">
      <c r="B61" t="s">
        <v>59</v>
      </c>
      <c r="C61">
        <v>14</v>
      </c>
      <c r="E61" t="s">
        <v>59</v>
      </c>
      <c r="G61" t="s">
        <v>74</v>
      </c>
      <c r="I61" t="s">
        <v>83</v>
      </c>
      <c r="K61" t="str">
        <f t="shared" si="1"/>
        <v>INSERT INTO dbo.Station([sta_id],[route_id],[sta_name],[sta_translate]) VALUES ('G14','G','中山','R11')</v>
      </c>
    </row>
    <row r="62" spans="2:11" x14ac:dyDescent="0.3">
      <c r="B62" t="s">
        <v>59</v>
      </c>
      <c r="C62">
        <v>15</v>
      </c>
      <c r="E62" t="s">
        <v>59</v>
      </c>
      <c r="G62" t="s">
        <v>75</v>
      </c>
      <c r="I62" t="s">
        <v>84</v>
      </c>
      <c r="K62" t="str">
        <f t="shared" si="1"/>
        <v>INSERT INTO dbo.Station([sta_id],[route_id],[sta_name],[sta_translate]) VALUES ('G15','G','松江南京','O08')</v>
      </c>
    </row>
    <row r="63" spans="2:11" x14ac:dyDescent="0.3">
      <c r="B63" t="s">
        <v>59</v>
      </c>
      <c r="C63">
        <v>16</v>
      </c>
      <c r="E63" t="s">
        <v>59</v>
      </c>
      <c r="G63" t="s">
        <v>42</v>
      </c>
      <c r="I63" t="s">
        <v>85</v>
      </c>
      <c r="K63" t="str">
        <f t="shared" si="1"/>
        <v>INSERT INTO dbo.Station([sta_id],[route_id],[sta_name],[sta_translate]) VALUES ('G16','G','南京復興','BR11')</v>
      </c>
    </row>
    <row r="64" spans="2:11" x14ac:dyDescent="0.3">
      <c r="B64" t="s">
        <v>59</v>
      </c>
      <c r="C64">
        <v>17</v>
      </c>
      <c r="E64" t="s">
        <v>59</v>
      </c>
      <c r="G64" t="s">
        <v>76</v>
      </c>
      <c r="K64" t="str">
        <f t="shared" si="1"/>
        <v>INSERT INTO dbo.Station([sta_id],[route_id],[sta_name],[sta_translate]) VALUES ('G17','G','台北小巨蛋','')</v>
      </c>
    </row>
    <row r="65" spans="2:11" x14ac:dyDescent="0.3">
      <c r="B65" t="s">
        <v>59</v>
      </c>
      <c r="C65">
        <v>18</v>
      </c>
      <c r="E65" t="s">
        <v>59</v>
      </c>
      <c r="G65" t="s">
        <v>77</v>
      </c>
      <c r="K65" t="str">
        <f t="shared" si="1"/>
        <v>INSERT INTO dbo.Station([sta_id],[route_id],[sta_name],[sta_translate]) VALUES ('G18','G','南京三民','')</v>
      </c>
    </row>
    <row r="66" spans="2:11" x14ac:dyDescent="0.3">
      <c r="B66" t="s">
        <v>59</v>
      </c>
      <c r="C66">
        <v>19</v>
      </c>
      <c r="E66" t="s">
        <v>59</v>
      </c>
      <c r="G66" t="s">
        <v>78</v>
      </c>
      <c r="K66" t="str">
        <f t="shared" si="1"/>
        <v>INSERT INTO dbo.Station([sta_id],[route_id],[sta_name],[sta_translate]) VALUES ('G19','G','松山','')</v>
      </c>
    </row>
    <row r="67" spans="2:11" x14ac:dyDescent="0.3">
      <c r="B67" t="s">
        <v>86</v>
      </c>
      <c r="C67">
        <v>1</v>
      </c>
      <c r="E67" t="s">
        <v>86</v>
      </c>
      <c r="G67" t="s">
        <v>87</v>
      </c>
      <c r="K67" t="str">
        <f t="shared" si="1"/>
        <v>INSERT INTO dbo.Station([sta_id],[route_id],[sta_name],[sta_translate]) VALUES ('O01','O','南勢角','')</v>
      </c>
    </row>
    <row r="68" spans="2:11" x14ac:dyDescent="0.3">
      <c r="B68" t="s">
        <v>86</v>
      </c>
      <c r="C68">
        <v>2</v>
      </c>
      <c r="E68" t="s">
        <v>86</v>
      </c>
      <c r="G68" t="s">
        <v>88</v>
      </c>
      <c r="I68" t="s">
        <v>110</v>
      </c>
      <c r="K68" t="str">
        <f t="shared" si="1"/>
        <v>INSERT INTO dbo.Station([sta_id],[route_id],[sta_name],[sta_translate]) VALUES ('O02','O','景安','Y11')</v>
      </c>
    </row>
    <row r="69" spans="2:11" x14ac:dyDescent="0.3">
      <c r="B69" t="s">
        <v>86</v>
      </c>
      <c r="C69">
        <v>3</v>
      </c>
      <c r="E69" t="s">
        <v>86</v>
      </c>
      <c r="G69" t="s">
        <v>89</v>
      </c>
      <c r="K69" t="str">
        <f t="shared" si="1"/>
        <v>INSERT INTO dbo.Station([sta_id],[route_id],[sta_name],[sta_translate]) VALUES ('O03','O','永安市場','')</v>
      </c>
    </row>
    <row r="70" spans="2:11" x14ac:dyDescent="0.3">
      <c r="B70" t="s">
        <v>86</v>
      </c>
      <c r="C70">
        <v>4</v>
      </c>
      <c r="E70" t="s">
        <v>86</v>
      </c>
      <c r="G70" t="s">
        <v>90</v>
      </c>
      <c r="K70" t="str">
        <f t="shared" si="1"/>
        <v>INSERT INTO dbo.Station([sta_id],[route_id],[sta_name],[sta_translate]) VALUES ('O04','O','頂溪','')</v>
      </c>
    </row>
    <row r="71" spans="2:11" x14ac:dyDescent="0.3">
      <c r="B71" t="s">
        <v>86</v>
      </c>
      <c r="C71">
        <v>5</v>
      </c>
      <c r="E71" t="s">
        <v>86</v>
      </c>
      <c r="G71" t="s">
        <v>70</v>
      </c>
      <c r="I71" t="s">
        <v>111</v>
      </c>
      <c r="K71" t="str">
        <f t="shared" si="1"/>
        <v>INSERT INTO dbo.Station([sta_id],[route_id],[sta_name],[sta_translate]) VALUES ('O05','O','古亭','G09')</v>
      </c>
    </row>
    <row r="72" spans="2:11" x14ac:dyDescent="0.3">
      <c r="B72" t="s">
        <v>86</v>
      </c>
      <c r="C72">
        <v>6</v>
      </c>
      <c r="E72" t="s">
        <v>86</v>
      </c>
      <c r="G72" t="s">
        <v>91</v>
      </c>
      <c r="I72" t="s">
        <v>112</v>
      </c>
      <c r="K72" t="str">
        <f t="shared" si="1"/>
        <v>INSERT INTO dbo.Station([sta_id],[route_id],[sta_name],[sta_translate]) VALUES ('O06','O','東門','R07')</v>
      </c>
    </row>
    <row r="73" spans="2:11" x14ac:dyDescent="0.3">
      <c r="B73" t="s">
        <v>86</v>
      </c>
      <c r="C73">
        <v>7</v>
      </c>
      <c r="E73" t="s">
        <v>86</v>
      </c>
      <c r="G73" t="s">
        <v>16</v>
      </c>
      <c r="I73" t="s">
        <v>113</v>
      </c>
      <c r="K73" t="str">
        <f t="shared" si="1"/>
        <v>INSERT INTO dbo.Station([sta_id],[route_id],[sta_name],[sta_translate]) VALUES ('O07','O','忠孝新生','BL14')</v>
      </c>
    </row>
    <row r="74" spans="2:11" x14ac:dyDescent="0.3">
      <c r="B74" t="s">
        <v>86</v>
      </c>
      <c r="C74">
        <v>8</v>
      </c>
      <c r="E74" t="s">
        <v>86</v>
      </c>
      <c r="G74" t="s">
        <v>75</v>
      </c>
      <c r="I74" t="s">
        <v>114</v>
      </c>
      <c r="K74" t="str">
        <f t="shared" si="1"/>
        <v>INSERT INTO dbo.Station([sta_id],[route_id],[sta_name],[sta_translate]) VALUES ('O08','O','松江南京','G15')</v>
      </c>
    </row>
    <row r="75" spans="2:11" x14ac:dyDescent="0.3">
      <c r="B75" t="s">
        <v>86</v>
      </c>
      <c r="C75">
        <v>9</v>
      </c>
      <c r="E75" t="s">
        <v>86</v>
      </c>
      <c r="G75" t="s">
        <v>92</v>
      </c>
      <c r="K75" t="str">
        <f t="shared" si="1"/>
        <v>INSERT INTO dbo.Station([sta_id],[route_id],[sta_name],[sta_translate]) VALUES ('O09','O','行天宮','')</v>
      </c>
    </row>
    <row r="76" spans="2:11" x14ac:dyDescent="0.3">
      <c r="B76" t="s">
        <v>86</v>
      </c>
      <c r="C76">
        <v>10</v>
      </c>
      <c r="E76" t="s">
        <v>86</v>
      </c>
      <c r="G76" t="s">
        <v>93</v>
      </c>
      <c r="K76" t="str">
        <f t="shared" si="1"/>
        <v>INSERT INTO dbo.Station([sta_id],[route_id],[sta_name],[sta_translate]) VALUES ('O10','O','中山國小','')</v>
      </c>
    </row>
    <row r="77" spans="2:11" x14ac:dyDescent="0.3">
      <c r="B77" t="s">
        <v>86</v>
      </c>
      <c r="C77">
        <v>11</v>
      </c>
      <c r="E77" t="s">
        <v>86</v>
      </c>
      <c r="G77" t="s">
        <v>94</v>
      </c>
      <c r="I77" t="s">
        <v>115</v>
      </c>
      <c r="K77" t="str">
        <f t="shared" si="1"/>
        <v>INSERT INTO dbo.Station([sta_id],[route_id],[sta_name],[sta_translate]) VALUES ('O11','O','民權西路','R13')</v>
      </c>
    </row>
    <row r="78" spans="2:11" x14ac:dyDescent="0.3">
      <c r="B78" t="s">
        <v>86</v>
      </c>
      <c r="C78">
        <v>12</v>
      </c>
      <c r="E78" t="s">
        <v>86</v>
      </c>
      <c r="G78" t="s">
        <v>95</v>
      </c>
      <c r="K78" t="str">
        <f t="shared" si="1"/>
        <v>INSERT INTO dbo.Station([sta_id],[route_id],[sta_name],[sta_translate]) VALUES ('O12','O','大橋頭','')</v>
      </c>
    </row>
    <row r="79" spans="2:11" x14ac:dyDescent="0.3">
      <c r="B79" t="s">
        <v>86</v>
      </c>
      <c r="C79">
        <v>13</v>
      </c>
      <c r="E79" t="s">
        <v>86</v>
      </c>
      <c r="G79" t="s">
        <v>96</v>
      </c>
      <c r="K79" t="str">
        <f t="shared" si="1"/>
        <v>INSERT INTO dbo.Station([sta_id],[route_id],[sta_name],[sta_translate]) VALUES ('O13','O','台北橋','')</v>
      </c>
    </row>
    <row r="80" spans="2:11" x14ac:dyDescent="0.3">
      <c r="B80" t="s">
        <v>86</v>
      </c>
      <c r="C80">
        <v>14</v>
      </c>
      <c r="E80" t="s">
        <v>86</v>
      </c>
      <c r="G80" t="s">
        <v>97</v>
      </c>
      <c r="K80" t="str">
        <f t="shared" si="1"/>
        <v>INSERT INTO dbo.Station([sta_id],[route_id],[sta_name],[sta_translate]) VALUES ('O14','O','菜寮','')</v>
      </c>
    </row>
    <row r="81" spans="2:11" x14ac:dyDescent="0.3">
      <c r="B81" t="s">
        <v>86</v>
      </c>
      <c r="C81">
        <v>15</v>
      </c>
      <c r="E81" t="s">
        <v>86</v>
      </c>
      <c r="G81" t="s">
        <v>98</v>
      </c>
      <c r="K81" t="str">
        <f t="shared" si="1"/>
        <v>INSERT INTO dbo.Station([sta_id],[route_id],[sta_name],[sta_translate]) VALUES ('O15','O','三重','')</v>
      </c>
    </row>
    <row r="82" spans="2:11" x14ac:dyDescent="0.3">
      <c r="B82" t="s">
        <v>86</v>
      </c>
      <c r="C82">
        <v>16</v>
      </c>
      <c r="E82" t="s">
        <v>86</v>
      </c>
      <c r="G82" t="s">
        <v>99</v>
      </c>
      <c r="K82" t="str">
        <f t="shared" si="1"/>
        <v>INSERT INTO dbo.Station([sta_id],[route_id],[sta_name],[sta_translate]) VALUES ('O16','O','先嗇宮','')</v>
      </c>
    </row>
    <row r="83" spans="2:11" x14ac:dyDescent="0.3">
      <c r="B83" t="s">
        <v>86</v>
      </c>
      <c r="C83">
        <v>17</v>
      </c>
      <c r="E83" t="s">
        <v>86</v>
      </c>
      <c r="G83" t="s">
        <v>100</v>
      </c>
      <c r="I83" t="s">
        <v>116</v>
      </c>
      <c r="K83" t="str">
        <f t="shared" si="1"/>
        <v>INSERT INTO dbo.Station([sta_id],[route_id],[sta_name],[sta_translate]) VALUES ('O17','O','頭前庄','Y18')</v>
      </c>
    </row>
    <row r="84" spans="2:11" x14ac:dyDescent="0.3">
      <c r="B84" t="s">
        <v>86</v>
      </c>
      <c r="C84">
        <v>18</v>
      </c>
      <c r="E84" t="s">
        <v>86</v>
      </c>
      <c r="G84" t="s">
        <v>101</v>
      </c>
      <c r="K84" t="str">
        <f t="shared" si="1"/>
        <v>INSERT INTO dbo.Station([sta_id],[route_id],[sta_name],[sta_translate]) VALUES ('O18','O','新莊','')</v>
      </c>
    </row>
    <row r="85" spans="2:11" x14ac:dyDescent="0.3">
      <c r="B85" t="s">
        <v>86</v>
      </c>
      <c r="C85">
        <v>19</v>
      </c>
      <c r="E85" t="s">
        <v>86</v>
      </c>
      <c r="G85" t="s">
        <v>102</v>
      </c>
      <c r="K85" t="str">
        <f t="shared" si="1"/>
        <v>INSERT INTO dbo.Station([sta_id],[route_id],[sta_name],[sta_translate]) VALUES ('O19','O','輔大','')</v>
      </c>
    </row>
    <row r="86" spans="2:11" x14ac:dyDescent="0.3">
      <c r="B86" t="s">
        <v>86</v>
      </c>
      <c r="C86">
        <v>20</v>
      </c>
      <c r="E86" t="s">
        <v>86</v>
      </c>
      <c r="G86" t="s">
        <v>103</v>
      </c>
      <c r="K86" t="str">
        <f t="shared" si="1"/>
        <v>INSERT INTO dbo.Station([sta_id],[route_id],[sta_name],[sta_translate]) VALUES ('O20','O','丹鳳','')</v>
      </c>
    </row>
    <row r="87" spans="2:11" x14ac:dyDescent="0.3">
      <c r="B87" t="s">
        <v>86</v>
      </c>
      <c r="C87">
        <v>21</v>
      </c>
      <c r="E87" t="s">
        <v>86</v>
      </c>
      <c r="G87" t="s">
        <v>104</v>
      </c>
      <c r="K87" t="str">
        <f t="shared" si="1"/>
        <v>INSERT INTO dbo.Station([sta_id],[route_id],[sta_name],[sta_translate]) VALUES ('O21','O','迴龍','')</v>
      </c>
    </row>
    <row r="88" spans="2:11" x14ac:dyDescent="0.3">
      <c r="B88" t="s">
        <v>86</v>
      </c>
      <c r="C88">
        <v>50</v>
      </c>
      <c r="E88" t="s">
        <v>86</v>
      </c>
      <c r="G88" t="s">
        <v>105</v>
      </c>
      <c r="K88" t="str">
        <f t="shared" si="1"/>
        <v>INSERT INTO dbo.Station([sta_id],[route_id],[sta_name],[sta_translate]) VALUES ('O50','O','三重國小','')</v>
      </c>
    </row>
    <row r="89" spans="2:11" x14ac:dyDescent="0.3">
      <c r="B89" t="s">
        <v>86</v>
      </c>
      <c r="C89">
        <v>51</v>
      </c>
      <c r="E89" t="s">
        <v>86</v>
      </c>
      <c r="G89" t="s">
        <v>106</v>
      </c>
      <c r="K89" t="str">
        <f t="shared" si="1"/>
        <v>INSERT INTO dbo.Station([sta_id],[route_id],[sta_name],[sta_translate]) VALUES ('O51','O','三和國中','')</v>
      </c>
    </row>
    <row r="90" spans="2:11" x14ac:dyDescent="0.3">
      <c r="B90" t="s">
        <v>86</v>
      </c>
      <c r="C90">
        <v>52</v>
      </c>
      <c r="E90" t="s">
        <v>86</v>
      </c>
      <c r="G90" t="s">
        <v>107</v>
      </c>
      <c r="K90" t="str">
        <f t="shared" si="1"/>
        <v>INSERT INTO dbo.Station([sta_id],[route_id],[sta_name],[sta_translate]) VALUES ('O52','O','徐匯中學','')</v>
      </c>
    </row>
    <row r="91" spans="2:11" x14ac:dyDescent="0.3">
      <c r="B91" t="s">
        <v>86</v>
      </c>
      <c r="C91">
        <v>53</v>
      </c>
      <c r="E91" t="s">
        <v>86</v>
      </c>
      <c r="G91" t="s">
        <v>108</v>
      </c>
      <c r="K91" t="str">
        <f t="shared" si="1"/>
        <v>INSERT INTO dbo.Station([sta_id],[route_id],[sta_name],[sta_translate]) VALUES ('O53','O','三民高中','')</v>
      </c>
    </row>
    <row r="92" spans="2:11" x14ac:dyDescent="0.3">
      <c r="B92" t="s">
        <v>86</v>
      </c>
      <c r="C92">
        <v>54</v>
      </c>
      <c r="E92" t="s">
        <v>86</v>
      </c>
      <c r="G92" t="s">
        <v>109</v>
      </c>
      <c r="K92" t="str">
        <f t="shared" si="1"/>
        <v>INSERT INTO dbo.Station([sta_id],[route_id],[sta_name],[sta_translate]) VALUES ('O54','O','蘆洲','')</v>
      </c>
    </row>
    <row r="93" spans="2:11" x14ac:dyDescent="0.3">
      <c r="B93" t="s">
        <v>117</v>
      </c>
      <c r="C93">
        <v>2</v>
      </c>
      <c r="E93" t="s">
        <v>117</v>
      </c>
      <c r="G93" t="s">
        <v>118</v>
      </c>
      <c r="K93" t="str">
        <f t="shared" si="1"/>
        <v>INSERT INTO dbo.Station([sta_id],[route_id],[sta_name],[sta_translate]) VALUES ('R02','R','象山','')</v>
      </c>
    </row>
    <row r="94" spans="2:11" x14ac:dyDescent="0.3">
      <c r="B94" t="s">
        <v>117</v>
      </c>
      <c r="C94">
        <v>3</v>
      </c>
      <c r="E94" t="s">
        <v>117</v>
      </c>
      <c r="G94" t="s">
        <v>119</v>
      </c>
      <c r="K94" t="str">
        <f t="shared" si="1"/>
        <v>INSERT INTO dbo.Station([sta_id],[route_id],[sta_name],[sta_translate]) VALUES ('R03','R','台北101/世貿','')</v>
      </c>
    </row>
    <row r="95" spans="2:11" x14ac:dyDescent="0.3">
      <c r="B95" t="s">
        <v>117</v>
      </c>
      <c r="C95">
        <v>4</v>
      </c>
      <c r="E95" t="s">
        <v>117</v>
      </c>
      <c r="G95" t="s">
        <v>120</v>
      </c>
      <c r="K95" t="str">
        <f t="shared" si="1"/>
        <v>INSERT INTO dbo.Station([sta_id],[route_id],[sta_name],[sta_translate]) VALUES ('R04','R','信義安和','')</v>
      </c>
    </row>
    <row r="96" spans="2:11" x14ac:dyDescent="0.3">
      <c r="B96" t="s">
        <v>117</v>
      </c>
      <c r="C96">
        <v>5</v>
      </c>
      <c r="E96" t="s">
        <v>117</v>
      </c>
      <c r="G96" t="s">
        <v>41</v>
      </c>
      <c r="I96" t="s">
        <v>141</v>
      </c>
      <c r="K96" t="str">
        <f t="shared" si="1"/>
        <v>INSERT INTO dbo.Station([sta_id],[route_id],[sta_name],[sta_translate]) VALUES ('R05','R','大安','BR09')</v>
      </c>
    </row>
    <row r="97" spans="2:11" x14ac:dyDescent="0.3">
      <c r="B97" t="s">
        <v>117</v>
      </c>
      <c r="C97">
        <v>6</v>
      </c>
      <c r="E97" t="s">
        <v>117</v>
      </c>
      <c r="G97" t="s">
        <v>121</v>
      </c>
      <c r="K97" t="str">
        <f t="shared" si="1"/>
        <v>INSERT INTO dbo.Station([sta_id],[route_id],[sta_name],[sta_translate]) VALUES ('R06','R','大安森林公園','')</v>
      </c>
    </row>
    <row r="98" spans="2:11" x14ac:dyDescent="0.3">
      <c r="B98" t="s">
        <v>117</v>
      </c>
      <c r="C98">
        <v>7</v>
      </c>
      <c r="E98" t="s">
        <v>117</v>
      </c>
      <c r="G98" t="s">
        <v>91</v>
      </c>
      <c r="I98" t="s">
        <v>142</v>
      </c>
      <c r="K98" t="str">
        <f t="shared" si="1"/>
        <v>INSERT INTO dbo.Station([sta_id],[route_id],[sta_name],[sta_translate]) VALUES ('R07','R','東門','O06')</v>
      </c>
    </row>
    <row r="99" spans="2:11" x14ac:dyDescent="0.3">
      <c r="B99" t="s">
        <v>117</v>
      </c>
      <c r="C99">
        <v>8</v>
      </c>
      <c r="E99" t="s">
        <v>117</v>
      </c>
      <c r="G99" t="s">
        <v>71</v>
      </c>
      <c r="I99" t="s">
        <v>143</v>
      </c>
      <c r="K99" t="str">
        <f t="shared" si="1"/>
        <v>INSERT INTO dbo.Station([sta_id],[route_id],[sta_name],[sta_translate]) VALUES ('R08','R','中正紀念堂','G10')</v>
      </c>
    </row>
    <row r="100" spans="2:11" x14ac:dyDescent="0.3">
      <c r="B100" t="s">
        <v>117</v>
      </c>
      <c r="C100">
        <v>9</v>
      </c>
      <c r="E100" t="s">
        <v>117</v>
      </c>
      <c r="G100" t="s">
        <v>122</v>
      </c>
      <c r="K100" t="str">
        <f t="shared" si="1"/>
        <v>INSERT INTO dbo.Station([sta_id],[route_id],[sta_name],[sta_translate]) VALUES ('R09','R','台大醫院','')</v>
      </c>
    </row>
    <row r="101" spans="2:11" x14ac:dyDescent="0.3">
      <c r="B101" t="s">
        <v>117</v>
      </c>
      <c r="C101">
        <v>10</v>
      </c>
      <c r="E101" t="s">
        <v>117</v>
      </c>
      <c r="G101" t="s">
        <v>14</v>
      </c>
      <c r="I101" t="s">
        <v>144</v>
      </c>
      <c r="K101" t="str">
        <f t="shared" si="1"/>
        <v>INSERT INTO dbo.Station([sta_id],[route_id],[sta_name],[sta_translate]) VALUES ('R10','R','台北車站','BL12')</v>
      </c>
    </row>
    <row r="102" spans="2:11" x14ac:dyDescent="0.3">
      <c r="B102" t="s">
        <v>117</v>
      </c>
      <c r="C102">
        <v>11</v>
      </c>
      <c r="E102" t="s">
        <v>117</v>
      </c>
      <c r="G102" t="s">
        <v>74</v>
      </c>
      <c r="I102" t="s">
        <v>145</v>
      </c>
      <c r="K102" t="str">
        <f t="shared" si="1"/>
        <v>INSERT INTO dbo.Station([sta_id],[route_id],[sta_name],[sta_translate]) VALUES ('R11','R','中山','G14')</v>
      </c>
    </row>
    <row r="103" spans="2:11" x14ac:dyDescent="0.3">
      <c r="B103" t="s">
        <v>117</v>
      </c>
      <c r="C103">
        <v>12</v>
      </c>
      <c r="E103" t="s">
        <v>117</v>
      </c>
      <c r="G103" t="s">
        <v>123</v>
      </c>
      <c r="K103" t="str">
        <f t="shared" si="1"/>
        <v>INSERT INTO dbo.Station([sta_id],[route_id],[sta_name],[sta_translate]) VALUES ('R12','R','雙連','')</v>
      </c>
    </row>
    <row r="104" spans="2:11" x14ac:dyDescent="0.3">
      <c r="B104" t="s">
        <v>117</v>
      </c>
      <c r="C104">
        <v>13</v>
      </c>
      <c r="E104" t="s">
        <v>117</v>
      </c>
      <c r="G104" t="s">
        <v>94</v>
      </c>
      <c r="I104" t="s">
        <v>146</v>
      </c>
      <c r="K104" t="str">
        <f t="shared" si="1"/>
        <v>INSERT INTO dbo.Station([sta_id],[route_id],[sta_name],[sta_translate]) VALUES ('R13','R','民權西路','O11')</v>
      </c>
    </row>
    <row r="105" spans="2:11" x14ac:dyDescent="0.3">
      <c r="B105" t="s">
        <v>117</v>
      </c>
      <c r="C105">
        <v>14</v>
      </c>
      <c r="E105" t="s">
        <v>117</v>
      </c>
      <c r="G105" t="s">
        <v>124</v>
      </c>
      <c r="K105" t="str">
        <f t="shared" si="1"/>
        <v>INSERT INTO dbo.Station([sta_id],[route_id],[sta_name],[sta_translate]) VALUES ('R14','R','圓山','')</v>
      </c>
    </row>
    <row r="106" spans="2:11" x14ac:dyDescent="0.3">
      <c r="B106" t="s">
        <v>117</v>
      </c>
      <c r="C106">
        <v>15</v>
      </c>
      <c r="E106" t="s">
        <v>117</v>
      </c>
      <c r="G106" t="s">
        <v>125</v>
      </c>
      <c r="K106" t="str">
        <f t="shared" si="1"/>
        <v>INSERT INTO dbo.Station([sta_id],[route_id],[sta_name],[sta_translate]) VALUES ('R15','R','劍潭','')</v>
      </c>
    </row>
    <row r="107" spans="2:11" x14ac:dyDescent="0.3">
      <c r="B107" t="s">
        <v>117</v>
      </c>
      <c r="C107">
        <v>16</v>
      </c>
      <c r="E107" t="s">
        <v>117</v>
      </c>
      <c r="G107" t="s">
        <v>126</v>
      </c>
      <c r="K107" t="str">
        <f t="shared" si="1"/>
        <v>INSERT INTO dbo.Station([sta_id],[route_id],[sta_name],[sta_translate]) VALUES ('R16','R','士林','')</v>
      </c>
    </row>
    <row r="108" spans="2:11" x14ac:dyDescent="0.3">
      <c r="B108" t="s">
        <v>117</v>
      </c>
      <c r="C108">
        <v>17</v>
      </c>
      <c r="E108" t="s">
        <v>117</v>
      </c>
      <c r="G108" t="s">
        <v>127</v>
      </c>
      <c r="K108" t="str">
        <f t="shared" si="1"/>
        <v>INSERT INTO dbo.Station([sta_id],[route_id],[sta_name],[sta_translate]) VALUES ('R17','R','芝山','')</v>
      </c>
    </row>
    <row r="109" spans="2:11" x14ac:dyDescent="0.3">
      <c r="B109" t="s">
        <v>117</v>
      </c>
      <c r="C109">
        <v>18</v>
      </c>
      <c r="E109" t="s">
        <v>117</v>
      </c>
      <c r="G109" t="s">
        <v>128</v>
      </c>
      <c r="K109" t="str">
        <f t="shared" si="1"/>
        <v>INSERT INTO dbo.Station([sta_id],[route_id],[sta_name],[sta_translate]) VALUES ('R18','R','明德','')</v>
      </c>
    </row>
    <row r="110" spans="2:11" x14ac:dyDescent="0.3">
      <c r="B110" t="s">
        <v>117</v>
      </c>
      <c r="C110">
        <v>19</v>
      </c>
      <c r="E110" t="s">
        <v>117</v>
      </c>
      <c r="G110" t="s">
        <v>129</v>
      </c>
      <c r="K110" t="str">
        <f t="shared" si="1"/>
        <v>INSERT INTO dbo.Station([sta_id],[route_id],[sta_name],[sta_translate]) VALUES ('R19','R','石牌','')</v>
      </c>
    </row>
    <row r="111" spans="2:11" x14ac:dyDescent="0.3">
      <c r="B111" t="s">
        <v>117</v>
      </c>
      <c r="C111">
        <v>20</v>
      </c>
      <c r="E111" t="s">
        <v>117</v>
      </c>
      <c r="G111" t="s">
        <v>130</v>
      </c>
      <c r="K111" t="str">
        <f t="shared" ref="K111:K134" si="2">$A$1&amp;B111&amp;IF(C111 &lt; 10,"0" &amp; C111,C111)&amp;$D$1&amp;E111&amp;$F$1&amp;G111&amp;$H$1&amp;I111&amp;$J$1</f>
        <v>INSERT INTO dbo.Station([sta_id],[route_id],[sta_name],[sta_translate]) VALUES ('R20','R','唭哩岸','')</v>
      </c>
    </row>
    <row r="112" spans="2:11" x14ac:dyDescent="0.3">
      <c r="B112" t="s">
        <v>117</v>
      </c>
      <c r="C112">
        <v>21</v>
      </c>
      <c r="E112" t="s">
        <v>117</v>
      </c>
      <c r="G112" t="s">
        <v>131</v>
      </c>
      <c r="K112" t="str">
        <f t="shared" si="2"/>
        <v>INSERT INTO dbo.Station([sta_id],[route_id],[sta_name],[sta_translate]) VALUES ('R21','R','奇岩','')</v>
      </c>
    </row>
    <row r="113" spans="2:11" x14ac:dyDescent="0.3">
      <c r="B113" t="s">
        <v>117</v>
      </c>
      <c r="C113">
        <v>22</v>
      </c>
      <c r="E113" t="s">
        <v>117</v>
      </c>
      <c r="G113" t="s">
        <v>132</v>
      </c>
      <c r="K113" t="str">
        <f t="shared" si="2"/>
        <v>INSERT INTO dbo.Station([sta_id],[route_id],[sta_name],[sta_translate]) VALUES ('R22','R','北投','')</v>
      </c>
    </row>
    <row r="114" spans="2:11" x14ac:dyDescent="0.3">
      <c r="B114" t="s">
        <v>117</v>
      </c>
      <c r="C114" t="s">
        <v>133</v>
      </c>
      <c r="E114" t="s">
        <v>117</v>
      </c>
      <c r="G114" t="s">
        <v>134</v>
      </c>
      <c r="K114" t="str">
        <f t="shared" si="2"/>
        <v>INSERT INTO dbo.Station([sta_id],[route_id],[sta_name],[sta_translate]) VALUES ('R22A','R','新北投','')</v>
      </c>
    </row>
    <row r="115" spans="2:11" x14ac:dyDescent="0.3">
      <c r="B115" t="s">
        <v>117</v>
      </c>
      <c r="C115">
        <v>23</v>
      </c>
      <c r="E115" t="s">
        <v>117</v>
      </c>
      <c r="G115" t="s">
        <v>135</v>
      </c>
      <c r="K115" t="str">
        <f t="shared" si="2"/>
        <v>INSERT INTO dbo.Station([sta_id],[route_id],[sta_name],[sta_translate]) VALUES ('R23','R','復興崗','')</v>
      </c>
    </row>
    <row r="116" spans="2:11" x14ac:dyDescent="0.3">
      <c r="B116" t="s">
        <v>117</v>
      </c>
      <c r="C116">
        <v>24</v>
      </c>
      <c r="E116" t="s">
        <v>117</v>
      </c>
      <c r="G116" t="s">
        <v>136</v>
      </c>
      <c r="K116" t="str">
        <f t="shared" si="2"/>
        <v>INSERT INTO dbo.Station([sta_id],[route_id],[sta_name],[sta_translate]) VALUES ('R24','R','忠義','')</v>
      </c>
    </row>
    <row r="117" spans="2:11" x14ac:dyDescent="0.3">
      <c r="B117" t="s">
        <v>117</v>
      </c>
      <c r="C117">
        <v>25</v>
      </c>
      <c r="E117" t="s">
        <v>117</v>
      </c>
      <c r="G117" t="s">
        <v>137</v>
      </c>
      <c r="K117" t="str">
        <f t="shared" si="2"/>
        <v>INSERT INTO dbo.Station([sta_id],[route_id],[sta_name],[sta_translate]) VALUES ('R25','R','關渡','')</v>
      </c>
    </row>
    <row r="118" spans="2:11" x14ac:dyDescent="0.3">
      <c r="B118" t="s">
        <v>117</v>
      </c>
      <c r="C118">
        <v>26</v>
      </c>
      <c r="E118" t="s">
        <v>117</v>
      </c>
      <c r="G118" t="s">
        <v>138</v>
      </c>
      <c r="K118" t="str">
        <f t="shared" si="2"/>
        <v>INSERT INTO dbo.Station([sta_id],[route_id],[sta_name],[sta_translate]) VALUES ('R26','R','竹圍','')</v>
      </c>
    </row>
    <row r="119" spans="2:11" x14ac:dyDescent="0.3">
      <c r="B119" t="s">
        <v>117</v>
      </c>
      <c r="C119">
        <v>27</v>
      </c>
      <c r="E119" t="s">
        <v>117</v>
      </c>
      <c r="G119" t="s">
        <v>139</v>
      </c>
      <c r="K119" t="str">
        <f t="shared" si="2"/>
        <v>INSERT INTO dbo.Station([sta_id],[route_id],[sta_name],[sta_translate]) VALUES ('R27','R','紅樹林','')</v>
      </c>
    </row>
    <row r="120" spans="2:11" x14ac:dyDescent="0.3">
      <c r="B120" t="s">
        <v>117</v>
      </c>
      <c r="C120">
        <v>28</v>
      </c>
      <c r="E120" t="s">
        <v>117</v>
      </c>
      <c r="G120" t="s">
        <v>140</v>
      </c>
      <c r="K120" t="str">
        <f t="shared" si="2"/>
        <v>INSERT INTO dbo.Station([sta_id],[route_id],[sta_name],[sta_translate]) VALUES ('R28','R','淡水','')</v>
      </c>
    </row>
    <row r="121" spans="2:11" x14ac:dyDescent="0.3">
      <c r="B121" t="s">
        <v>147</v>
      </c>
      <c r="C121">
        <v>7</v>
      </c>
      <c r="E121" t="s">
        <v>147</v>
      </c>
      <c r="G121" t="s">
        <v>65</v>
      </c>
      <c r="I121" t="s">
        <v>159</v>
      </c>
      <c r="K121" t="str">
        <f t="shared" si="2"/>
        <v>INSERT INTO dbo.Station([sta_id],[route_id],[sta_name],[sta_translate]) VALUES ('Y07','Y','大坪林','G04')</v>
      </c>
    </row>
    <row r="122" spans="2:11" x14ac:dyDescent="0.3">
      <c r="B122" t="s">
        <v>147</v>
      </c>
      <c r="C122">
        <v>8</v>
      </c>
      <c r="E122" t="s">
        <v>147</v>
      </c>
      <c r="G122" t="s">
        <v>148</v>
      </c>
      <c r="K122" t="str">
        <f t="shared" si="2"/>
        <v>INSERT INTO dbo.Station([sta_id],[route_id],[sta_name],[sta_translate]) VALUES ('Y08','Y','十四張','')</v>
      </c>
    </row>
    <row r="123" spans="2:11" x14ac:dyDescent="0.3">
      <c r="B123" t="s">
        <v>147</v>
      </c>
      <c r="C123">
        <v>9</v>
      </c>
      <c r="E123" t="s">
        <v>147</v>
      </c>
      <c r="G123" t="s">
        <v>149</v>
      </c>
      <c r="K123" t="str">
        <f t="shared" si="2"/>
        <v>INSERT INTO dbo.Station([sta_id],[route_id],[sta_name],[sta_translate]) VALUES ('Y09','Y','秀朗橋','')</v>
      </c>
    </row>
    <row r="124" spans="2:11" x14ac:dyDescent="0.3">
      <c r="B124" t="s">
        <v>147</v>
      </c>
      <c r="C124">
        <v>10</v>
      </c>
      <c r="E124" t="s">
        <v>147</v>
      </c>
      <c r="G124" t="s">
        <v>150</v>
      </c>
      <c r="K124" t="str">
        <f t="shared" si="2"/>
        <v>INSERT INTO dbo.Station([sta_id],[route_id],[sta_name],[sta_translate]) VALUES ('Y10','Y','景平','')</v>
      </c>
    </row>
    <row r="125" spans="2:11" x14ac:dyDescent="0.3">
      <c r="B125" t="s">
        <v>147</v>
      </c>
      <c r="C125">
        <v>11</v>
      </c>
      <c r="E125" t="s">
        <v>147</v>
      </c>
      <c r="G125" t="s">
        <v>88</v>
      </c>
      <c r="I125" t="s">
        <v>160</v>
      </c>
      <c r="K125" t="str">
        <f t="shared" si="2"/>
        <v>INSERT INTO dbo.Station([sta_id],[route_id],[sta_name],[sta_translate]) VALUES ('Y11','Y','景安','O02')</v>
      </c>
    </row>
    <row r="126" spans="2:11" x14ac:dyDescent="0.3">
      <c r="B126" t="s">
        <v>147</v>
      </c>
      <c r="C126">
        <v>12</v>
      </c>
      <c r="E126" t="s">
        <v>147</v>
      </c>
      <c r="G126" t="s">
        <v>151</v>
      </c>
      <c r="K126" t="str">
        <f t="shared" si="2"/>
        <v>INSERT INTO dbo.Station([sta_id],[route_id],[sta_name],[sta_translate]) VALUES ('Y12','Y','中和','')</v>
      </c>
    </row>
    <row r="127" spans="2:11" x14ac:dyDescent="0.3">
      <c r="B127" t="s">
        <v>147</v>
      </c>
      <c r="C127">
        <v>13</v>
      </c>
      <c r="E127" t="s">
        <v>147</v>
      </c>
      <c r="G127" t="s">
        <v>152</v>
      </c>
      <c r="K127" t="str">
        <f t="shared" si="2"/>
        <v>INSERT INTO dbo.Station([sta_id],[route_id],[sta_name],[sta_translate]) VALUES ('Y13','Y','橋和','')</v>
      </c>
    </row>
    <row r="128" spans="2:11" x14ac:dyDescent="0.3">
      <c r="B128" t="s">
        <v>147</v>
      </c>
      <c r="C128">
        <v>14</v>
      </c>
      <c r="E128" t="s">
        <v>147</v>
      </c>
      <c r="G128" t="s">
        <v>153</v>
      </c>
      <c r="K128" t="str">
        <f t="shared" si="2"/>
        <v>INSERT INTO dbo.Station([sta_id],[route_id],[sta_name],[sta_translate]) VALUES ('Y14','Y','中原','')</v>
      </c>
    </row>
    <row r="129" spans="2:11" x14ac:dyDescent="0.3">
      <c r="B129" t="s">
        <v>147</v>
      </c>
      <c r="C129">
        <v>15</v>
      </c>
      <c r="E129" t="s">
        <v>147</v>
      </c>
      <c r="G129" t="s">
        <v>154</v>
      </c>
      <c r="K129" t="str">
        <f t="shared" si="2"/>
        <v>INSERT INTO dbo.Station([sta_id],[route_id],[sta_name],[sta_translate]) VALUES ('Y15','Y','板新','')</v>
      </c>
    </row>
    <row r="130" spans="2:11" x14ac:dyDescent="0.3">
      <c r="B130" t="s">
        <v>147</v>
      </c>
      <c r="C130">
        <v>16</v>
      </c>
      <c r="E130" t="s">
        <v>147</v>
      </c>
      <c r="G130" t="s">
        <v>9</v>
      </c>
      <c r="I130" t="s">
        <v>161</v>
      </c>
      <c r="K130" t="str">
        <f t="shared" si="2"/>
        <v>INSERT INTO dbo.Station([sta_id],[route_id],[sta_name],[sta_translate]) VALUES ('Y16','Y','板橋','BL07')</v>
      </c>
    </row>
    <row r="131" spans="2:11" x14ac:dyDescent="0.3">
      <c r="B131" t="s">
        <v>147</v>
      </c>
      <c r="C131">
        <v>17</v>
      </c>
      <c r="E131" t="s">
        <v>147</v>
      </c>
      <c r="G131" t="s">
        <v>155</v>
      </c>
      <c r="I131" t="s">
        <v>162</v>
      </c>
      <c r="K131" t="str">
        <f t="shared" si="2"/>
        <v>INSERT INTO dbo.Station([sta_id],[route_id],[sta_name],[sta_translate]) VALUES ('Y17','Y','新埔民生','BL08')</v>
      </c>
    </row>
    <row r="132" spans="2:11" x14ac:dyDescent="0.3">
      <c r="B132" t="s">
        <v>147</v>
      </c>
      <c r="C132">
        <v>18</v>
      </c>
      <c r="E132" t="s">
        <v>147</v>
      </c>
      <c r="G132" t="s">
        <v>100</v>
      </c>
      <c r="I132" t="s">
        <v>163</v>
      </c>
      <c r="K132" t="str">
        <f t="shared" si="2"/>
        <v>INSERT INTO dbo.Station([sta_id],[route_id],[sta_name],[sta_translate]) VALUES ('Y18','Y','頭前庄','O17')</v>
      </c>
    </row>
    <row r="133" spans="2:11" x14ac:dyDescent="0.3">
      <c r="B133" t="s">
        <v>147</v>
      </c>
      <c r="C133">
        <v>19</v>
      </c>
      <c r="E133" t="s">
        <v>147</v>
      </c>
      <c r="G133" t="s">
        <v>157</v>
      </c>
      <c r="K133" t="str">
        <f t="shared" si="2"/>
        <v>INSERT INTO dbo.Station([sta_id],[route_id],[sta_name],[sta_translate]) VALUES ('Y19','Y','幸福','')</v>
      </c>
    </row>
    <row r="134" spans="2:11" x14ac:dyDescent="0.3">
      <c r="B134" t="s">
        <v>147</v>
      </c>
      <c r="C134">
        <v>20</v>
      </c>
      <c r="E134" t="s">
        <v>147</v>
      </c>
      <c r="G134" t="s">
        <v>158</v>
      </c>
      <c r="K134" t="str">
        <f t="shared" si="2"/>
        <v>INSERT INTO dbo.Station([sta_id],[route_id],[sta_name],[sta_translate]) VALUES ('Y20','Y','新北產業園區','')</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01"/>
  <sheetViews>
    <sheetView topLeftCell="B1" workbookViewId="0">
      <selection activeCell="D2" sqref="D2"/>
    </sheetView>
  </sheetViews>
  <sheetFormatPr defaultRowHeight="16.2" x14ac:dyDescent="0.3"/>
  <cols>
    <col min="1" max="1" width="91.109375" style="3" bestFit="1" customWidth="1"/>
    <col min="3" max="3" width="9" style="3"/>
    <col min="5" max="5" width="9" style="3"/>
    <col min="7" max="7" width="9" style="3"/>
    <col min="8" max="8" width="13" style="5" bestFit="1" customWidth="1"/>
    <col min="9" max="9" width="9" style="3"/>
    <col min="10" max="10" width="11.21875" style="5" bestFit="1" customWidth="1"/>
    <col min="11" max="11" width="9" style="3"/>
  </cols>
  <sheetData>
    <row r="1" spans="1:12" s="3" customFormat="1" ht="16.8" thickBot="1" x14ac:dyDescent="0.35">
      <c r="B1" s="3" t="s">
        <v>166</v>
      </c>
      <c r="D1" s="3" t="s">
        <v>165</v>
      </c>
      <c r="F1" s="3" t="s">
        <v>167</v>
      </c>
      <c r="H1" s="7" t="s">
        <v>168</v>
      </c>
      <c r="J1" s="7" t="s">
        <v>169</v>
      </c>
    </row>
    <row r="2" spans="1:12" ht="19.8" thickBot="1" x14ac:dyDescent="0.35">
      <c r="A2" s="3" t="s">
        <v>164</v>
      </c>
      <c r="B2" t="s">
        <v>185</v>
      </c>
      <c r="C2" s="4" t="s">
        <v>3</v>
      </c>
      <c r="D2" s="8" t="s">
        <v>685</v>
      </c>
      <c r="E2" s="4" t="s">
        <v>3</v>
      </c>
      <c r="F2" s="8">
        <v>1</v>
      </c>
      <c r="G2" s="4" t="s">
        <v>3</v>
      </c>
      <c r="H2" s="5">
        <v>121.1486</v>
      </c>
      <c r="I2" s="4" t="s">
        <v>3</v>
      </c>
      <c r="J2" s="5">
        <v>24.959099999999999</v>
      </c>
      <c r="K2" s="4" t="s">
        <v>4</v>
      </c>
      <c r="L2" t="str">
        <f>$A$2&amp;B2&amp;$C$2&amp;D2&amp;$E$2&amp;F2&amp;$G$2&amp;H2&amp;$I$2&amp;J2&amp;$K$2</f>
        <v>INSERT INTO dbo.MRT_Exit([exit_id],[sta_id],[exit_name],[exit_longitude],[exit_latitude]) VALUES ('E0001','BL01','1','121.1486','24.9591')</v>
      </c>
    </row>
    <row r="3" spans="1:12" ht="19.8" thickBot="1" x14ac:dyDescent="0.35">
      <c r="B3" t="s">
        <v>186</v>
      </c>
      <c r="C3" s="4"/>
      <c r="D3" s="9" t="s">
        <v>685</v>
      </c>
      <c r="E3" s="4"/>
      <c r="F3" s="9">
        <v>2</v>
      </c>
      <c r="G3" s="4"/>
      <c r="H3" s="5">
        <v>121.4183</v>
      </c>
      <c r="I3" s="4"/>
      <c r="J3" s="5">
        <v>24.959</v>
      </c>
      <c r="K3" s="4"/>
      <c r="L3" t="str">
        <f>$A$2&amp;B3&amp;$C$2&amp;D3&amp;$E$2&amp;F3&amp;$G$2&amp;H3&amp;$I$2&amp;J3&amp;$K$2</f>
        <v>INSERT INTO dbo.MRT_Exit([exit_id],[sta_id],[exit_name],[exit_longitude],[exit_latitude]) VALUES ('E0002','BL01','2','121.4183','24.959')</v>
      </c>
    </row>
    <row r="4" spans="1:12" ht="19.8" thickBot="1" x14ac:dyDescent="0.35">
      <c r="B4" t="s">
        <v>187</v>
      </c>
      <c r="D4" s="8" t="s">
        <v>685</v>
      </c>
      <c r="F4" s="8">
        <v>3</v>
      </c>
      <c r="H4" s="5">
        <v>121.4195</v>
      </c>
      <c r="J4" s="5">
        <v>24.959900000000001</v>
      </c>
      <c r="L4" t="str">
        <f t="shared" ref="L4:L67" si="0">$A$2&amp;B4&amp;$C$2&amp;D4&amp;$E$2&amp;F4&amp;$G$2&amp;H4&amp;$I$2&amp;J4&amp;$K$2</f>
        <v>INSERT INTO dbo.MRT_Exit([exit_id],[sta_id],[exit_name],[exit_longitude],[exit_latitude]) VALUES ('E0003','BL01','3','121.4195','24.9599')</v>
      </c>
    </row>
    <row r="5" spans="1:12" ht="19.8" thickBot="1" x14ac:dyDescent="0.35">
      <c r="B5" t="s">
        <v>188</v>
      </c>
      <c r="D5" s="9" t="s">
        <v>685</v>
      </c>
      <c r="F5" s="9">
        <v>4</v>
      </c>
      <c r="H5" s="5">
        <v>121.42</v>
      </c>
      <c r="J5" s="5">
        <v>24.960100000000001</v>
      </c>
      <c r="L5" t="str">
        <f t="shared" si="0"/>
        <v>INSERT INTO dbo.MRT_Exit([exit_id],[sta_id],[exit_name],[exit_longitude],[exit_latitude]) VALUES ('E0004','BL01','4','121.42','24.9601')</v>
      </c>
    </row>
    <row r="6" spans="1:12" ht="19.8" thickBot="1" x14ac:dyDescent="0.35">
      <c r="B6" t="s">
        <v>189</v>
      </c>
      <c r="D6" s="8" t="s">
        <v>686</v>
      </c>
      <c r="F6" s="8">
        <v>1</v>
      </c>
      <c r="H6" s="5">
        <v>121.4358</v>
      </c>
      <c r="J6" s="5">
        <v>24.9664</v>
      </c>
      <c r="L6" t="str">
        <f t="shared" si="0"/>
        <v>INSERT INTO dbo.MRT_Exit([exit_id],[sta_id],[exit_name],[exit_longitude],[exit_latitude]) VALUES ('E0005','BL02','1','121.4358','24.9664')</v>
      </c>
    </row>
    <row r="7" spans="1:12" ht="19.8" thickBot="1" x14ac:dyDescent="0.35">
      <c r="B7" t="s">
        <v>190</v>
      </c>
      <c r="D7" s="9" t="s">
        <v>686</v>
      </c>
      <c r="F7" s="9">
        <v>2</v>
      </c>
      <c r="H7" s="5">
        <v>121.43559999999999</v>
      </c>
      <c r="J7" s="5">
        <v>24.966100000000001</v>
      </c>
      <c r="L7" t="str">
        <f t="shared" si="0"/>
        <v>INSERT INTO dbo.MRT_Exit([exit_id],[sta_id],[exit_name],[exit_longitude],[exit_latitude]) VALUES ('E0006','BL02','2','121.4356','24.9661')</v>
      </c>
    </row>
    <row r="8" spans="1:12" ht="19.8" thickBot="1" x14ac:dyDescent="0.35">
      <c r="B8" t="s">
        <v>191</v>
      </c>
      <c r="D8" s="8" t="s">
        <v>686</v>
      </c>
      <c r="F8" s="8">
        <v>3</v>
      </c>
      <c r="H8" s="5">
        <v>121.4371</v>
      </c>
      <c r="J8" s="5">
        <v>24.967300000000002</v>
      </c>
      <c r="L8" t="str">
        <f t="shared" si="0"/>
        <v>INSERT INTO dbo.MRT_Exit([exit_id],[sta_id],[exit_name],[exit_longitude],[exit_latitude]) VALUES ('E0007','BL02','3','121.4371','24.9673')</v>
      </c>
    </row>
    <row r="9" spans="1:12" ht="19.8" thickBot="1" x14ac:dyDescent="0.35">
      <c r="B9" t="s">
        <v>192</v>
      </c>
      <c r="D9" s="9" t="s">
        <v>686</v>
      </c>
      <c r="F9" s="9">
        <v>4</v>
      </c>
      <c r="H9" s="5">
        <v>121.43689999999999</v>
      </c>
      <c r="J9" s="5">
        <v>24.967500000000001</v>
      </c>
      <c r="L9" t="str">
        <f t="shared" si="0"/>
        <v>INSERT INTO dbo.MRT_Exit([exit_id],[sta_id],[exit_name],[exit_longitude],[exit_latitude]) VALUES ('E0008','BL02','4','121.4369','24.9675')</v>
      </c>
    </row>
    <row r="10" spans="1:12" ht="19.8" thickBot="1" x14ac:dyDescent="0.35">
      <c r="B10" t="s">
        <v>193</v>
      </c>
      <c r="D10" s="8" t="s">
        <v>687</v>
      </c>
      <c r="F10" s="8">
        <v>1</v>
      </c>
      <c r="H10" s="5">
        <v>121.4444</v>
      </c>
      <c r="J10" s="5">
        <v>24.973400000000002</v>
      </c>
      <c r="L10" t="str">
        <f t="shared" si="0"/>
        <v>INSERT INTO dbo.MRT_Exit([exit_id],[sta_id],[exit_name],[exit_longitude],[exit_latitude]) VALUES ('E0009','BL03','1','121.4444','24.9734')</v>
      </c>
    </row>
    <row r="11" spans="1:12" ht="19.8" thickBot="1" x14ac:dyDescent="0.35">
      <c r="B11" t="s">
        <v>194</v>
      </c>
      <c r="D11" s="9" t="s">
        <v>687</v>
      </c>
      <c r="F11" s="9">
        <v>2</v>
      </c>
      <c r="H11" s="5">
        <v>121.4436</v>
      </c>
      <c r="J11" s="5">
        <v>24.9725</v>
      </c>
      <c r="L11" t="str">
        <f t="shared" si="0"/>
        <v>INSERT INTO dbo.MRT_Exit([exit_id],[sta_id],[exit_name],[exit_longitude],[exit_latitude]) VALUES ('E0010','BL03','2','121.4436','24.9725')</v>
      </c>
    </row>
    <row r="12" spans="1:12" ht="19.8" thickBot="1" x14ac:dyDescent="0.35">
      <c r="B12" t="s">
        <v>195</v>
      </c>
      <c r="D12" s="8" t="s">
        <v>687</v>
      </c>
      <c r="F12" s="8">
        <v>3</v>
      </c>
      <c r="H12" s="5">
        <v>121.4452</v>
      </c>
      <c r="J12" s="5">
        <v>24.973800000000001</v>
      </c>
      <c r="L12" t="str">
        <f t="shared" si="0"/>
        <v>INSERT INTO dbo.MRT_Exit([exit_id],[sta_id],[exit_name],[exit_longitude],[exit_latitude]) VALUES ('E0011','BL03','3','121.4452','24.9738')</v>
      </c>
    </row>
    <row r="13" spans="1:12" ht="19.8" thickBot="1" x14ac:dyDescent="0.35">
      <c r="B13" t="s">
        <v>196</v>
      </c>
      <c r="D13" s="9" t="s">
        <v>688</v>
      </c>
      <c r="F13" s="9">
        <v>1</v>
      </c>
      <c r="H13" s="5">
        <v>121.44889999999999</v>
      </c>
      <c r="J13" s="5">
        <v>24.985199999999999</v>
      </c>
      <c r="L13" t="str">
        <f t="shared" si="0"/>
        <v>INSERT INTO dbo.MRT_Exit([exit_id],[sta_id],[exit_name],[exit_longitude],[exit_latitude]) VALUES ('E0012','BL04','1','121.4489','24.9852')</v>
      </c>
    </row>
    <row r="14" spans="1:12" ht="19.8" thickBot="1" x14ac:dyDescent="0.35">
      <c r="B14" t="s">
        <v>197</v>
      </c>
      <c r="D14" s="8" t="s">
        <v>688</v>
      </c>
      <c r="F14" s="8">
        <v>2</v>
      </c>
      <c r="H14" s="5">
        <v>121.449</v>
      </c>
      <c r="J14" s="5">
        <v>24.985199999999999</v>
      </c>
      <c r="L14" t="str">
        <f t="shared" si="0"/>
        <v>INSERT INTO dbo.MRT_Exit([exit_id],[sta_id],[exit_name],[exit_longitude],[exit_latitude]) VALUES ('E0013','BL04','2','121.449','24.9852')</v>
      </c>
    </row>
    <row r="15" spans="1:12" ht="19.8" thickBot="1" x14ac:dyDescent="0.35">
      <c r="B15" t="s">
        <v>198</v>
      </c>
      <c r="D15" s="9" t="s">
        <v>688</v>
      </c>
      <c r="F15" s="9">
        <v>3</v>
      </c>
      <c r="H15" s="5">
        <v>121.4492</v>
      </c>
      <c r="J15" s="5">
        <v>24.986499999999999</v>
      </c>
      <c r="L15" t="str">
        <f t="shared" si="0"/>
        <v>INSERT INTO dbo.MRT_Exit([exit_id],[sta_id],[exit_name],[exit_longitude],[exit_latitude]) VALUES ('E0014','BL04','3','121.4492','24.9865')</v>
      </c>
    </row>
    <row r="16" spans="1:12" ht="19.8" thickBot="1" x14ac:dyDescent="0.35">
      <c r="B16" t="s">
        <v>199</v>
      </c>
      <c r="D16" s="8" t="s">
        <v>689</v>
      </c>
      <c r="F16" s="8">
        <v>1</v>
      </c>
      <c r="H16" s="5">
        <v>121.45269999999999</v>
      </c>
      <c r="J16" s="5">
        <v>24.9983</v>
      </c>
      <c r="L16" t="str">
        <f t="shared" si="0"/>
        <v>INSERT INTO dbo.MRT_Exit([exit_id],[sta_id],[exit_name],[exit_longitude],[exit_latitude]) VALUES ('E0015','BL05','1','121.4527','24.9983')</v>
      </c>
    </row>
    <row r="17" spans="2:12" ht="19.8" thickBot="1" x14ac:dyDescent="0.35">
      <c r="B17" t="s">
        <v>200</v>
      </c>
      <c r="D17" s="9" t="s">
        <v>689</v>
      </c>
      <c r="F17" s="9">
        <v>2</v>
      </c>
      <c r="H17" s="5">
        <v>121.45310000000001</v>
      </c>
      <c r="J17" s="5">
        <v>24.998899999999999</v>
      </c>
      <c r="L17" t="str">
        <f t="shared" si="0"/>
        <v>INSERT INTO dbo.MRT_Exit([exit_id],[sta_id],[exit_name],[exit_longitude],[exit_latitude]) VALUES ('E0016','BL05','2','121.4531','24.9989')</v>
      </c>
    </row>
    <row r="18" spans="2:12" ht="19.8" thickBot="1" x14ac:dyDescent="0.35">
      <c r="B18" t="s">
        <v>201</v>
      </c>
      <c r="D18" s="8" t="s">
        <v>689</v>
      </c>
      <c r="F18" s="8">
        <v>3</v>
      </c>
      <c r="H18" s="5">
        <v>121.4529</v>
      </c>
      <c r="J18" s="5">
        <v>24.998999999999999</v>
      </c>
      <c r="L18" t="str">
        <f t="shared" si="0"/>
        <v>INSERT INTO dbo.MRT_Exit([exit_id],[sta_id],[exit_name],[exit_longitude],[exit_latitude]) VALUES ('E0017','BL05','3','121.4529','24.999')</v>
      </c>
    </row>
    <row r="19" spans="2:12" ht="19.8" thickBot="1" x14ac:dyDescent="0.35">
      <c r="B19" t="s">
        <v>202</v>
      </c>
      <c r="D19" s="9" t="s">
        <v>690</v>
      </c>
      <c r="F19" s="9">
        <v>1</v>
      </c>
      <c r="H19" s="5">
        <v>121.45910000000001</v>
      </c>
      <c r="J19" s="5">
        <v>25.008299999999998</v>
      </c>
      <c r="L19" t="str">
        <f t="shared" si="0"/>
        <v>INSERT INTO dbo.MRT_Exit([exit_id],[sta_id],[exit_name],[exit_longitude],[exit_latitude]) VALUES ('E0018','BL06','1','121.4591','25.0083')</v>
      </c>
    </row>
    <row r="20" spans="2:12" ht="19.8" thickBot="1" x14ac:dyDescent="0.35">
      <c r="B20" t="s">
        <v>203</v>
      </c>
      <c r="D20" s="8" t="s">
        <v>690</v>
      </c>
      <c r="F20" s="8">
        <v>2</v>
      </c>
      <c r="H20" s="5">
        <v>121.4593</v>
      </c>
      <c r="J20" s="5">
        <v>25.008700000000001</v>
      </c>
      <c r="L20" t="str">
        <f t="shared" si="0"/>
        <v>INSERT INTO dbo.MRT_Exit([exit_id],[sta_id],[exit_name],[exit_longitude],[exit_latitude]) VALUES ('E0019','BL06','2','121.4593','25.0087')</v>
      </c>
    </row>
    <row r="21" spans="2:12" ht="19.8" thickBot="1" x14ac:dyDescent="0.35">
      <c r="B21" t="s">
        <v>204</v>
      </c>
      <c r="D21" s="9" t="s">
        <v>690</v>
      </c>
      <c r="F21" s="9">
        <v>3</v>
      </c>
      <c r="H21" s="5">
        <v>121.4588</v>
      </c>
      <c r="J21" s="5">
        <v>25.0092</v>
      </c>
      <c r="L21" t="str">
        <f t="shared" si="0"/>
        <v>INSERT INTO dbo.MRT_Exit([exit_id],[sta_id],[exit_name],[exit_longitude],[exit_latitude]) VALUES ('E0020','BL06','3','121.4588','25.0092')</v>
      </c>
    </row>
    <row r="22" spans="2:12" ht="19.8" thickBot="1" x14ac:dyDescent="0.35">
      <c r="B22" t="s">
        <v>205</v>
      </c>
      <c r="D22" s="8" t="s">
        <v>691</v>
      </c>
      <c r="F22" s="8">
        <v>1</v>
      </c>
      <c r="H22" s="5">
        <v>121.46299999999999</v>
      </c>
      <c r="J22" s="5">
        <v>25.011600000000001</v>
      </c>
      <c r="L22" t="str">
        <f t="shared" si="0"/>
        <v>INSERT INTO dbo.MRT_Exit([exit_id],[sta_id],[exit_name],[exit_longitude],[exit_latitude]) VALUES ('E0021','BL07','1','121.463','25.0116')</v>
      </c>
    </row>
    <row r="23" spans="2:12" ht="19.8" thickBot="1" x14ac:dyDescent="0.35">
      <c r="B23" t="s">
        <v>206</v>
      </c>
      <c r="D23" s="9" t="s">
        <v>691</v>
      </c>
      <c r="F23" s="9">
        <v>2</v>
      </c>
      <c r="H23" s="5">
        <v>121.46250000000001</v>
      </c>
      <c r="J23" s="5">
        <v>25.013200000000001</v>
      </c>
      <c r="L23" t="str">
        <f t="shared" si="0"/>
        <v>INSERT INTO dbo.MRT_Exit([exit_id],[sta_id],[exit_name],[exit_longitude],[exit_latitude]) VALUES ('E0022','BL07','2','121.4625','25.0132')</v>
      </c>
    </row>
    <row r="24" spans="2:12" ht="19.8" thickBot="1" x14ac:dyDescent="0.35">
      <c r="B24" t="s">
        <v>207</v>
      </c>
      <c r="D24" s="8" t="s">
        <v>691</v>
      </c>
      <c r="F24" s="8">
        <v>3</v>
      </c>
      <c r="H24" s="5">
        <v>121.46259999999999</v>
      </c>
      <c r="J24" s="5">
        <v>25.014399999999998</v>
      </c>
      <c r="L24" t="str">
        <f t="shared" si="0"/>
        <v>INSERT INTO dbo.MRT_Exit([exit_id],[sta_id],[exit_name],[exit_longitude],[exit_latitude]) VALUES ('E0023','BL07','3','121.4626','25.0144')</v>
      </c>
    </row>
    <row r="25" spans="2:12" ht="19.8" thickBot="1" x14ac:dyDescent="0.35">
      <c r="B25" t="s">
        <v>208</v>
      </c>
      <c r="D25" s="9" t="s">
        <v>691</v>
      </c>
      <c r="F25" s="9" t="s">
        <v>172</v>
      </c>
      <c r="H25" s="5">
        <v>121.4627</v>
      </c>
      <c r="J25" s="5">
        <v>25.014299999999999</v>
      </c>
      <c r="L25" t="str">
        <f t="shared" si="0"/>
        <v>INSERT INTO dbo.MRT_Exit([exit_id],[sta_id],[exit_name],[exit_longitude],[exit_latitude]) VALUES ('E0024','BL07','3A','121.4627','25.0143')</v>
      </c>
    </row>
    <row r="26" spans="2:12" ht="19.8" thickBot="1" x14ac:dyDescent="0.35">
      <c r="B26" t="s">
        <v>209</v>
      </c>
      <c r="D26" s="8" t="s">
        <v>692</v>
      </c>
      <c r="F26" s="8">
        <v>1</v>
      </c>
      <c r="H26" s="5">
        <v>121.4675</v>
      </c>
      <c r="J26" s="5">
        <v>25.023099999999999</v>
      </c>
      <c r="L26" t="str">
        <f t="shared" si="0"/>
        <v>INSERT INTO dbo.MRT_Exit([exit_id],[sta_id],[exit_name],[exit_longitude],[exit_latitude]) VALUES ('E0025','BL08','1','121.4675','25.0231')</v>
      </c>
    </row>
    <row r="27" spans="2:12" ht="19.8" thickBot="1" x14ac:dyDescent="0.35">
      <c r="B27" t="s">
        <v>210</v>
      </c>
      <c r="D27" s="9" t="s">
        <v>692</v>
      </c>
      <c r="F27" s="9">
        <v>2</v>
      </c>
      <c r="H27" s="5">
        <v>121.46810000000001</v>
      </c>
      <c r="J27" s="5">
        <v>25.022400000000001</v>
      </c>
      <c r="L27" t="str">
        <f t="shared" si="0"/>
        <v>INSERT INTO dbo.MRT_Exit([exit_id],[sta_id],[exit_name],[exit_longitude],[exit_latitude]) VALUES ('E0026','BL08','2','121.4681','25.0224')</v>
      </c>
    </row>
    <row r="28" spans="2:12" ht="19.8" thickBot="1" x14ac:dyDescent="0.35">
      <c r="B28" t="s">
        <v>211</v>
      </c>
      <c r="D28" s="8" t="s">
        <v>692</v>
      </c>
      <c r="F28" s="8">
        <v>3</v>
      </c>
      <c r="H28" s="5">
        <v>121.4684</v>
      </c>
      <c r="J28" s="5">
        <v>25.0228</v>
      </c>
      <c r="L28" t="str">
        <f t="shared" si="0"/>
        <v>INSERT INTO dbo.MRT_Exit([exit_id],[sta_id],[exit_name],[exit_longitude],[exit_latitude]) VALUES ('E0027','BL08','3','121.4684','25.0228')</v>
      </c>
    </row>
    <row r="29" spans="2:12" ht="19.8" thickBot="1" x14ac:dyDescent="0.35">
      <c r="B29" t="s">
        <v>212</v>
      </c>
      <c r="D29" s="9" t="s">
        <v>692</v>
      </c>
      <c r="F29" s="9">
        <v>4</v>
      </c>
      <c r="H29" s="5">
        <v>121.4684</v>
      </c>
      <c r="J29" s="5">
        <v>25.023599999999998</v>
      </c>
      <c r="L29" t="str">
        <f t="shared" si="0"/>
        <v>INSERT INTO dbo.MRT_Exit([exit_id],[sta_id],[exit_name],[exit_longitude],[exit_latitude]) VALUES ('E0028','BL08','4','121.4684','25.0236')</v>
      </c>
    </row>
    <row r="30" spans="2:12" ht="19.8" thickBot="1" x14ac:dyDescent="0.35">
      <c r="B30" t="s">
        <v>213</v>
      </c>
      <c r="D30" s="8" t="s">
        <v>692</v>
      </c>
      <c r="F30" s="8">
        <v>5</v>
      </c>
      <c r="H30" s="5">
        <v>121.4678</v>
      </c>
      <c r="J30" s="5">
        <v>25.0242</v>
      </c>
      <c r="L30" t="str">
        <f t="shared" si="0"/>
        <v>INSERT INTO dbo.MRT_Exit([exit_id],[sta_id],[exit_name],[exit_longitude],[exit_latitude]) VALUES ('E0029','BL08','5','121.4678','25.0242')</v>
      </c>
    </row>
    <row r="31" spans="2:12" ht="19.8" thickBot="1" x14ac:dyDescent="0.35">
      <c r="B31" t="s">
        <v>214</v>
      </c>
      <c r="D31" s="9" t="s">
        <v>693</v>
      </c>
      <c r="F31" s="9">
        <v>1</v>
      </c>
      <c r="H31" s="5">
        <v>121.4718</v>
      </c>
      <c r="J31" s="5">
        <v>25.0303</v>
      </c>
      <c r="L31" t="str">
        <f t="shared" si="0"/>
        <v>INSERT INTO dbo.MRT_Exit([exit_id],[sta_id],[exit_name],[exit_longitude],[exit_latitude]) VALUES ('E0030','BL09','1','121.4718','25.0303')</v>
      </c>
    </row>
    <row r="32" spans="2:12" ht="19.8" thickBot="1" x14ac:dyDescent="0.35">
      <c r="B32" t="s">
        <v>215</v>
      </c>
      <c r="D32" s="8" t="s">
        <v>693</v>
      </c>
      <c r="F32" s="8">
        <v>2</v>
      </c>
      <c r="H32" s="6" t="s">
        <v>170</v>
      </c>
      <c r="J32" s="6" t="s">
        <v>173</v>
      </c>
      <c r="L32" t="str">
        <f t="shared" si="0"/>
        <v>INSERT INTO dbo.MRT_Exit([exit_id],[sta_id],[exit_name],[exit_longitude],[exit_latitude]) VALUES ('E0031','BL09','2','暫不','開放')</v>
      </c>
    </row>
    <row r="33" spans="2:12" ht="19.8" thickBot="1" x14ac:dyDescent="0.35">
      <c r="B33" t="s">
        <v>216</v>
      </c>
      <c r="D33" s="9" t="s">
        <v>693</v>
      </c>
      <c r="F33" s="9">
        <v>3</v>
      </c>
      <c r="H33" s="5">
        <v>121.47199999999999</v>
      </c>
      <c r="J33" s="5">
        <v>25.029599999999999</v>
      </c>
      <c r="L33" t="str">
        <f t="shared" si="0"/>
        <v>INSERT INTO dbo.MRT_Exit([exit_id],[sta_id],[exit_name],[exit_longitude],[exit_latitude]) VALUES ('E0032','BL09','3','121.472','25.0296')</v>
      </c>
    </row>
    <row r="34" spans="2:12" ht="19.8" thickBot="1" x14ac:dyDescent="0.35">
      <c r="B34" t="s">
        <v>217</v>
      </c>
      <c r="D34" s="8" t="s">
        <v>693</v>
      </c>
      <c r="F34" s="8">
        <v>4</v>
      </c>
      <c r="H34" s="5">
        <v>121.47280000000001</v>
      </c>
      <c r="J34" s="5">
        <v>25.029399999999999</v>
      </c>
      <c r="L34" t="str">
        <f t="shared" si="0"/>
        <v>INSERT INTO dbo.MRT_Exit([exit_id],[sta_id],[exit_name],[exit_longitude],[exit_latitude]) VALUES ('E0033','BL09','4','121.4728','25.0294')</v>
      </c>
    </row>
    <row r="35" spans="2:12" ht="19.8" thickBot="1" x14ac:dyDescent="0.35">
      <c r="B35" t="s">
        <v>218</v>
      </c>
      <c r="D35" s="9" t="s">
        <v>693</v>
      </c>
      <c r="F35" s="9">
        <v>5</v>
      </c>
      <c r="H35" s="5">
        <v>121.4734</v>
      </c>
      <c r="J35" s="5">
        <v>25.031400000000001</v>
      </c>
      <c r="L35" t="str">
        <f t="shared" si="0"/>
        <v>INSERT INTO dbo.MRT_Exit([exit_id],[sta_id],[exit_name],[exit_longitude],[exit_latitude]) VALUES ('E0034','BL09','5','121.4734','25.0314')</v>
      </c>
    </row>
    <row r="36" spans="2:12" ht="19.8" thickBot="1" x14ac:dyDescent="0.35">
      <c r="B36" t="s">
        <v>219</v>
      </c>
      <c r="D36" s="8" t="s">
        <v>693</v>
      </c>
      <c r="F36" s="8">
        <v>6</v>
      </c>
      <c r="H36" s="5">
        <v>121.47369999999999</v>
      </c>
      <c r="J36" s="5">
        <v>25.030899999999999</v>
      </c>
      <c r="L36" t="str">
        <f t="shared" si="0"/>
        <v>INSERT INTO dbo.MRT_Exit([exit_id],[sta_id],[exit_name],[exit_longitude],[exit_latitude]) VALUES ('E0035','BL09','6','121.4737','25.0309')</v>
      </c>
    </row>
    <row r="37" spans="2:12" ht="19.8" thickBot="1" x14ac:dyDescent="0.35">
      <c r="B37" t="s">
        <v>220</v>
      </c>
      <c r="D37" s="9" t="s">
        <v>694</v>
      </c>
      <c r="F37" s="9">
        <v>1</v>
      </c>
      <c r="H37" s="5">
        <v>121.4995</v>
      </c>
      <c r="J37" s="5">
        <v>25.035499999999999</v>
      </c>
      <c r="L37" t="str">
        <f t="shared" si="0"/>
        <v>INSERT INTO dbo.MRT_Exit([exit_id],[sta_id],[exit_name],[exit_longitude],[exit_latitude]) VALUES ('E0036','BL10','1','121.4995','25.0355')</v>
      </c>
    </row>
    <row r="38" spans="2:12" ht="19.8" thickBot="1" x14ac:dyDescent="0.35">
      <c r="B38" t="s">
        <v>221</v>
      </c>
      <c r="D38" s="8" t="s">
        <v>694</v>
      </c>
      <c r="F38" s="8">
        <v>2</v>
      </c>
      <c r="H38" s="5">
        <v>121.5001</v>
      </c>
      <c r="J38" s="5">
        <v>25.035</v>
      </c>
      <c r="L38" t="str">
        <f t="shared" si="0"/>
        <v>INSERT INTO dbo.MRT_Exit([exit_id],[sta_id],[exit_name],[exit_longitude],[exit_latitude]) VALUES ('E0037','BL10','2','121.5001','25.035')</v>
      </c>
    </row>
    <row r="39" spans="2:12" ht="19.8" thickBot="1" x14ac:dyDescent="0.35">
      <c r="B39" t="s">
        <v>222</v>
      </c>
      <c r="D39" s="9" t="s">
        <v>694</v>
      </c>
      <c r="F39" s="9">
        <v>3</v>
      </c>
      <c r="H39" s="5">
        <v>121.50149999999999</v>
      </c>
      <c r="J39" s="5">
        <v>25.0351</v>
      </c>
      <c r="L39" t="str">
        <f t="shared" si="0"/>
        <v>INSERT INTO dbo.MRT_Exit([exit_id],[sta_id],[exit_name],[exit_longitude],[exit_latitude]) VALUES ('E0038','BL10','3','121.5015','25.0351')</v>
      </c>
    </row>
    <row r="40" spans="2:12" ht="19.8" thickBot="1" x14ac:dyDescent="0.35">
      <c r="B40" t="s">
        <v>223</v>
      </c>
      <c r="D40" s="8" t="s">
        <v>695</v>
      </c>
      <c r="F40" s="8">
        <v>1</v>
      </c>
      <c r="H40" s="5">
        <v>121.5077</v>
      </c>
      <c r="J40" s="5">
        <v>25.042400000000001</v>
      </c>
      <c r="L40" t="str">
        <f t="shared" si="0"/>
        <v>INSERT INTO dbo.MRT_Exit([exit_id],[sta_id],[exit_name],[exit_longitude],[exit_latitude]) VALUES ('E0039','BL11','1','121.5077','25.0424')</v>
      </c>
    </row>
    <row r="41" spans="2:12" ht="19.8" thickBot="1" x14ac:dyDescent="0.35">
      <c r="B41" t="s">
        <v>224</v>
      </c>
      <c r="D41" s="9" t="s">
        <v>695</v>
      </c>
      <c r="F41" s="9">
        <v>2</v>
      </c>
      <c r="H41" s="5">
        <v>121.5077</v>
      </c>
      <c r="J41" s="5">
        <v>25.0413</v>
      </c>
      <c r="L41" t="str">
        <f t="shared" si="0"/>
        <v>INSERT INTO dbo.MRT_Exit([exit_id],[sta_id],[exit_name],[exit_longitude],[exit_latitude]) VALUES ('E0040','BL11','2','121.5077','25.0413')</v>
      </c>
    </row>
    <row r="42" spans="2:12" ht="19.8" thickBot="1" x14ac:dyDescent="0.35">
      <c r="B42" t="s">
        <v>225</v>
      </c>
      <c r="D42" s="8" t="s">
        <v>695</v>
      </c>
      <c r="F42" s="8">
        <v>3</v>
      </c>
      <c r="H42" s="5">
        <v>121.5091</v>
      </c>
      <c r="J42" s="5">
        <v>25.042200000000001</v>
      </c>
      <c r="L42" t="str">
        <f t="shared" si="0"/>
        <v>INSERT INTO dbo.MRT_Exit([exit_id],[sta_id],[exit_name],[exit_longitude],[exit_latitude]) VALUES ('E0041','BL11','3','121.5091','25.0422')</v>
      </c>
    </row>
    <row r="43" spans="2:12" ht="19.8" thickBot="1" x14ac:dyDescent="0.35">
      <c r="B43" t="s">
        <v>226</v>
      </c>
      <c r="D43" s="9" t="s">
        <v>695</v>
      </c>
      <c r="F43" s="9">
        <v>4</v>
      </c>
      <c r="H43" s="5">
        <v>121.50879999999999</v>
      </c>
      <c r="J43" s="5">
        <v>25.042200000000001</v>
      </c>
      <c r="L43" t="str">
        <f t="shared" si="0"/>
        <v>INSERT INTO dbo.MRT_Exit([exit_id],[sta_id],[exit_name],[exit_longitude],[exit_latitude]) VALUES ('E0042','BL11','4','121.5088','25.0422')</v>
      </c>
    </row>
    <row r="44" spans="2:12" ht="19.8" thickBot="1" x14ac:dyDescent="0.35">
      <c r="B44" t="s">
        <v>227</v>
      </c>
      <c r="D44" s="8" t="s">
        <v>695</v>
      </c>
      <c r="F44" s="8">
        <v>5</v>
      </c>
      <c r="H44" s="5">
        <v>121.50879999999999</v>
      </c>
      <c r="J44" s="5">
        <v>25.042899999999999</v>
      </c>
      <c r="L44" t="str">
        <f t="shared" si="0"/>
        <v>INSERT INTO dbo.MRT_Exit([exit_id],[sta_id],[exit_name],[exit_longitude],[exit_latitude]) VALUES ('E0043','BL11','5','121.5088','25.0429')</v>
      </c>
    </row>
    <row r="45" spans="2:12" ht="19.8" thickBot="1" x14ac:dyDescent="0.35">
      <c r="B45" t="s">
        <v>228</v>
      </c>
      <c r="D45" s="9" t="s">
        <v>695</v>
      </c>
      <c r="F45" s="9">
        <v>6</v>
      </c>
      <c r="H45" s="5">
        <v>121.5076</v>
      </c>
      <c r="J45" s="5">
        <v>25.042400000000001</v>
      </c>
      <c r="L45" t="str">
        <f t="shared" si="0"/>
        <v>INSERT INTO dbo.MRT_Exit([exit_id],[sta_id],[exit_name],[exit_longitude],[exit_latitude]) VALUES ('E0044','BL11','6','121.5076','25.0424')</v>
      </c>
    </row>
    <row r="46" spans="2:12" ht="19.8" thickBot="1" x14ac:dyDescent="0.35">
      <c r="B46" t="s">
        <v>229</v>
      </c>
      <c r="D46" s="8" t="s">
        <v>696</v>
      </c>
      <c r="F46" s="8" t="s">
        <v>174</v>
      </c>
      <c r="H46" s="5">
        <v>121.5183</v>
      </c>
      <c r="J46" s="5">
        <v>25.048500000000001</v>
      </c>
      <c r="L46" t="str">
        <f t="shared" si="0"/>
        <v>INSERT INTO dbo.MRT_Exit([exit_id],[sta_id],[exit_name],[exit_longitude],[exit_latitude]) VALUES ('E0045','BL12','M1／Y2','121.5183','25.0485')</v>
      </c>
    </row>
    <row r="47" spans="2:12" ht="19.8" thickBot="1" x14ac:dyDescent="0.35">
      <c r="B47" t="s">
        <v>230</v>
      </c>
      <c r="D47" s="9" t="s">
        <v>696</v>
      </c>
      <c r="F47" s="9" t="s">
        <v>175</v>
      </c>
      <c r="H47" s="5">
        <v>121.5189</v>
      </c>
      <c r="J47" s="5">
        <v>25.048400000000001</v>
      </c>
      <c r="L47" t="str">
        <f t="shared" si="0"/>
        <v>INSERT INTO dbo.MRT_Exit([exit_id],[sta_id],[exit_name],[exit_longitude],[exit_latitude]) VALUES ('E0046','BL12','M2','121.5189','25.0484')</v>
      </c>
    </row>
    <row r="48" spans="2:12" ht="19.8" thickBot="1" x14ac:dyDescent="0.35">
      <c r="B48" t="s">
        <v>231</v>
      </c>
      <c r="D48" s="8" t="s">
        <v>696</v>
      </c>
      <c r="F48" s="8" t="s">
        <v>176</v>
      </c>
      <c r="H48" s="5">
        <v>121.5167</v>
      </c>
      <c r="J48" s="5">
        <v>25.046399999999998</v>
      </c>
      <c r="L48" t="str">
        <f t="shared" si="0"/>
        <v>INSERT INTO dbo.MRT_Exit([exit_id],[sta_id],[exit_name],[exit_longitude],[exit_latitude]) VALUES ('E0047','BL12','M3','121.5167','25.0464')</v>
      </c>
    </row>
    <row r="49" spans="2:12" ht="19.8" thickBot="1" x14ac:dyDescent="0.35">
      <c r="B49" t="s">
        <v>232</v>
      </c>
      <c r="D49" s="9" t="s">
        <v>696</v>
      </c>
      <c r="F49" s="9" t="s">
        <v>177</v>
      </c>
      <c r="H49" s="5">
        <v>121.5181</v>
      </c>
      <c r="J49" s="5">
        <v>25.046199999999999</v>
      </c>
      <c r="L49" t="str">
        <f t="shared" si="0"/>
        <v>INSERT INTO dbo.MRT_Exit([exit_id],[sta_id],[exit_name],[exit_longitude],[exit_latitude]) VALUES ('E0048','BL12','M4','121.5181','25.0462')</v>
      </c>
    </row>
    <row r="50" spans="2:12" ht="19.8" thickBot="1" x14ac:dyDescent="0.35">
      <c r="B50" t="s">
        <v>233</v>
      </c>
      <c r="D50" s="8" t="s">
        <v>696</v>
      </c>
      <c r="F50" s="8" t="s">
        <v>178</v>
      </c>
      <c r="H50" s="5">
        <v>121.5163</v>
      </c>
      <c r="J50" s="5">
        <v>25.046600000000002</v>
      </c>
      <c r="L50" t="str">
        <f t="shared" si="0"/>
        <v>INSERT INTO dbo.MRT_Exit([exit_id],[sta_id],[exit_name],[exit_longitude],[exit_latitude]) VALUES ('E0049','BL12','M5','121.5163','25.0466')</v>
      </c>
    </row>
    <row r="51" spans="2:12" ht="19.8" thickBot="1" x14ac:dyDescent="0.35">
      <c r="B51" t="s">
        <v>234</v>
      </c>
      <c r="D51" s="9" t="s">
        <v>696</v>
      </c>
      <c r="F51" s="9" t="s">
        <v>179</v>
      </c>
      <c r="H51" s="5">
        <v>121.5168</v>
      </c>
      <c r="J51" s="5">
        <v>25.046099999999999</v>
      </c>
      <c r="L51" t="str">
        <f t="shared" si="0"/>
        <v>INSERT INTO dbo.MRT_Exit([exit_id],[sta_id],[exit_name],[exit_longitude],[exit_latitude]) VALUES ('E0050','BL12','M6','121.5168','25.0461')</v>
      </c>
    </row>
    <row r="52" spans="2:12" ht="19.8" thickBot="1" x14ac:dyDescent="0.35">
      <c r="B52" t="s">
        <v>235</v>
      </c>
      <c r="D52" s="8" t="s">
        <v>696</v>
      </c>
      <c r="F52" s="8" t="s">
        <v>180</v>
      </c>
      <c r="H52" s="5">
        <v>121.51860000000001</v>
      </c>
      <c r="J52" s="5">
        <v>25.0457</v>
      </c>
      <c r="L52" t="str">
        <f t="shared" si="0"/>
        <v>INSERT INTO dbo.MRT_Exit([exit_id],[sta_id],[exit_name],[exit_longitude],[exit_latitude]) VALUES ('E0051','BL12','M7','121.5186','25.0457')</v>
      </c>
    </row>
    <row r="53" spans="2:12" ht="19.8" thickBot="1" x14ac:dyDescent="0.35">
      <c r="B53" t="s">
        <v>236</v>
      </c>
      <c r="D53" s="9" t="s">
        <v>696</v>
      </c>
      <c r="F53" s="9" t="s">
        <v>181</v>
      </c>
      <c r="H53" s="5">
        <v>121.5172</v>
      </c>
      <c r="J53" s="5">
        <v>25.0459</v>
      </c>
      <c r="L53" t="str">
        <f t="shared" si="0"/>
        <v>INSERT INTO dbo.MRT_Exit([exit_id],[sta_id],[exit_name],[exit_longitude],[exit_latitude]) VALUES ('E0052','BL12','M8','121.5172','25.0459')</v>
      </c>
    </row>
    <row r="54" spans="2:12" ht="19.8" thickBot="1" x14ac:dyDescent="0.35">
      <c r="B54" t="s">
        <v>237</v>
      </c>
      <c r="D54" s="8" t="s">
        <v>697</v>
      </c>
      <c r="F54" s="8">
        <v>1</v>
      </c>
      <c r="H54" s="5">
        <v>121.523</v>
      </c>
      <c r="J54" s="5">
        <v>25.045100000000001</v>
      </c>
      <c r="L54" t="str">
        <f t="shared" si="0"/>
        <v>INSERT INTO dbo.MRT_Exit([exit_id],[sta_id],[exit_name],[exit_longitude],[exit_latitude]) VALUES ('E0053','BL13','1','121.523','25.0451')</v>
      </c>
    </row>
    <row r="55" spans="2:12" ht="19.8" thickBot="1" x14ac:dyDescent="0.35">
      <c r="B55" t="s">
        <v>238</v>
      </c>
      <c r="D55" s="9" t="s">
        <v>697</v>
      </c>
      <c r="F55" s="9">
        <v>2</v>
      </c>
      <c r="H55" s="5">
        <v>121.523</v>
      </c>
      <c r="J55" s="5">
        <v>25.044799999999999</v>
      </c>
      <c r="L55" t="str">
        <f t="shared" si="0"/>
        <v>INSERT INTO dbo.MRT_Exit([exit_id],[sta_id],[exit_name],[exit_longitude],[exit_latitude]) VALUES ('E0054','BL13','2','121.523','25.0448')</v>
      </c>
    </row>
    <row r="56" spans="2:12" ht="19.8" thickBot="1" x14ac:dyDescent="0.35">
      <c r="B56" t="s">
        <v>239</v>
      </c>
      <c r="D56" s="8" t="s">
        <v>697</v>
      </c>
      <c r="F56" s="8">
        <v>3</v>
      </c>
      <c r="H56" s="5">
        <v>121.52419999999999</v>
      </c>
      <c r="J56" s="5">
        <v>25.045200000000001</v>
      </c>
      <c r="L56" t="str">
        <f t="shared" si="0"/>
        <v>INSERT INTO dbo.MRT_Exit([exit_id],[sta_id],[exit_name],[exit_longitude],[exit_latitude]) VALUES ('E0055','BL13','3','121.5242','25.0452')</v>
      </c>
    </row>
    <row r="57" spans="2:12" ht="19.8" thickBot="1" x14ac:dyDescent="0.35">
      <c r="B57" t="s">
        <v>240</v>
      </c>
      <c r="D57" s="9" t="s">
        <v>697</v>
      </c>
      <c r="F57" s="9">
        <v>4</v>
      </c>
      <c r="H57" s="5">
        <v>121.5232</v>
      </c>
      <c r="J57" s="5">
        <v>25.043900000000001</v>
      </c>
      <c r="L57" t="str">
        <f t="shared" si="0"/>
        <v>INSERT INTO dbo.MRT_Exit([exit_id],[sta_id],[exit_name],[exit_longitude],[exit_latitude]) VALUES ('E0056','BL13','4','121.5232','25.0439')</v>
      </c>
    </row>
    <row r="58" spans="2:12" ht="19.8" thickBot="1" x14ac:dyDescent="0.35">
      <c r="B58" t="s">
        <v>241</v>
      </c>
      <c r="D58" s="8" t="s">
        <v>697</v>
      </c>
      <c r="F58" s="8">
        <v>5</v>
      </c>
      <c r="H58" s="5">
        <v>121.5253</v>
      </c>
      <c r="J58" s="5">
        <v>25.0443</v>
      </c>
      <c r="L58" t="str">
        <f t="shared" si="0"/>
        <v>INSERT INTO dbo.MRT_Exit([exit_id],[sta_id],[exit_name],[exit_longitude],[exit_latitude]) VALUES ('E0057','BL13','5','121.5253','25.0443')</v>
      </c>
    </row>
    <row r="59" spans="2:12" ht="19.8" thickBot="1" x14ac:dyDescent="0.35">
      <c r="B59" t="s">
        <v>242</v>
      </c>
      <c r="D59" s="9" t="s">
        <v>697</v>
      </c>
      <c r="F59" s="9">
        <v>6</v>
      </c>
      <c r="H59" s="5">
        <v>121.52509999999999</v>
      </c>
      <c r="J59" s="5">
        <v>25.0444</v>
      </c>
      <c r="L59" t="str">
        <f t="shared" si="0"/>
        <v>INSERT INTO dbo.MRT_Exit([exit_id],[sta_id],[exit_name],[exit_longitude],[exit_latitude]) VALUES ('E0058','BL13','6','121.5251','25.0444')</v>
      </c>
    </row>
    <row r="60" spans="2:12" ht="19.8" thickBot="1" x14ac:dyDescent="0.35">
      <c r="B60" t="s">
        <v>243</v>
      </c>
      <c r="D60" s="8" t="s">
        <v>698</v>
      </c>
      <c r="F60" s="8">
        <v>1</v>
      </c>
      <c r="H60" s="5">
        <v>121.5329</v>
      </c>
      <c r="J60" s="5">
        <v>25.0426</v>
      </c>
      <c r="L60" t="str">
        <f t="shared" si="0"/>
        <v>INSERT INTO dbo.MRT_Exit([exit_id],[sta_id],[exit_name],[exit_longitude],[exit_latitude]) VALUES ('E0059','BL14','1','121.5329','25.0426')</v>
      </c>
    </row>
    <row r="61" spans="2:12" ht="19.8" thickBot="1" x14ac:dyDescent="0.35">
      <c r="B61" t="s">
        <v>244</v>
      </c>
      <c r="D61" s="9" t="s">
        <v>698</v>
      </c>
      <c r="F61" s="9">
        <v>2</v>
      </c>
      <c r="H61" s="5">
        <v>121.5322</v>
      </c>
      <c r="J61" s="5">
        <v>25.042000000000002</v>
      </c>
      <c r="L61" t="str">
        <f t="shared" si="0"/>
        <v>INSERT INTO dbo.MRT_Exit([exit_id],[sta_id],[exit_name],[exit_longitude],[exit_latitude]) VALUES ('E0060','BL14','2','121.5322','25.042')</v>
      </c>
    </row>
    <row r="62" spans="2:12" ht="19.8" thickBot="1" x14ac:dyDescent="0.35">
      <c r="B62" t="s">
        <v>245</v>
      </c>
      <c r="D62" s="8" t="s">
        <v>698</v>
      </c>
      <c r="F62" s="8">
        <v>3</v>
      </c>
      <c r="H62" s="5">
        <v>121.53360000000001</v>
      </c>
      <c r="J62" s="5">
        <v>25.041699999999999</v>
      </c>
      <c r="L62" t="str">
        <f t="shared" si="0"/>
        <v>INSERT INTO dbo.MRT_Exit([exit_id],[sta_id],[exit_name],[exit_longitude],[exit_latitude]) VALUES ('E0061','BL14','3','121.5336','25.0417')</v>
      </c>
    </row>
    <row r="63" spans="2:12" ht="19.8" thickBot="1" x14ac:dyDescent="0.35">
      <c r="B63" t="s">
        <v>246</v>
      </c>
      <c r="D63" s="9" t="s">
        <v>698</v>
      </c>
      <c r="F63" s="9">
        <v>4</v>
      </c>
      <c r="H63" s="5">
        <v>121.5331</v>
      </c>
      <c r="J63" s="5">
        <v>25.0425</v>
      </c>
      <c r="L63" t="str">
        <f t="shared" si="0"/>
        <v>INSERT INTO dbo.MRT_Exit([exit_id],[sta_id],[exit_name],[exit_longitude],[exit_latitude]) VALUES ('E0062','BL14','4','121.5331','25.0425')</v>
      </c>
    </row>
    <row r="64" spans="2:12" ht="19.8" thickBot="1" x14ac:dyDescent="0.35">
      <c r="B64" t="s">
        <v>247</v>
      </c>
      <c r="D64" s="8" t="s">
        <v>698</v>
      </c>
      <c r="F64" s="8">
        <v>5</v>
      </c>
      <c r="H64" s="5">
        <v>121.53230000000001</v>
      </c>
      <c r="J64" s="5">
        <v>25.040900000000001</v>
      </c>
      <c r="L64" t="str">
        <f t="shared" si="0"/>
        <v>INSERT INTO dbo.MRT_Exit([exit_id],[sta_id],[exit_name],[exit_longitude],[exit_latitude]) VALUES ('E0063','BL14','5','121.5323','25.0409')</v>
      </c>
    </row>
    <row r="65" spans="2:12" ht="19.8" thickBot="1" x14ac:dyDescent="0.35">
      <c r="B65" t="s">
        <v>248</v>
      </c>
      <c r="D65" s="9" t="s">
        <v>698</v>
      </c>
      <c r="F65" s="9">
        <v>6</v>
      </c>
      <c r="H65" s="5">
        <v>121.53270000000001</v>
      </c>
      <c r="J65" s="5">
        <v>25.040900000000001</v>
      </c>
      <c r="L65" t="str">
        <f t="shared" si="0"/>
        <v>INSERT INTO dbo.MRT_Exit([exit_id],[sta_id],[exit_name],[exit_longitude],[exit_latitude]) VALUES ('E0064','BL14','6','121.5327','25.0409')</v>
      </c>
    </row>
    <row r="66" spans="2:12" ht="19.8" thickBot="1" x14ac:dyDescent="0.35">
      <c r="B66" t="s">
        <v>249</v>
      </c>
      <c r="D66" s="8" t="s">
        <v>698</v>
      </c>
      <c r="F66" s="8">
        <v>7</v>
      </c>
      <c r="H66" s="5">
        <v>121.5329</v>
      </c>
      <c r="J66" s="5">
        <v>25.041799999999999</v>
      </c>
      <c r="L66" t="str">
        <f t="shared" si="0"/>
        <v>INSERT INTO dbo.MRT_Exit([exit_id],[sta_id],[exit_name],[exit_longitude],[exit_latitude]) VALUES ('E0065','BL14','7','121.5329','25.0418')</v>
      </c>
    </row>
    <row r="67" spans="2:12" ht="19.8" thickBot="1" x14ac:dyDescent="0.35">
      <c r="B67" t="s">
        <v>250</v>
      </c>
      <c r="D67" s="9" t="s">
        <v>699</v>
      </c>
      <c r="F67" s="9">
        <v>1</v>
      </c>
      <c r="H67" s="5">
        <v>121.54300000000001</v>
      </c>
      <c r="J67" s="5">
        <v>25.026199999999999</v>
      </c>
      <c r="L67" t="str">
        <f t="shared" si="0"/>
        <v>INSERT INTO dbo.MRT_Exit([exit_id],[sta_id],[exit_name],[exit_longitude],[exit_latitude]) VALUES ('E0066','BL15','1','121.543','25.0262')</v>
      </c>
    </row>
    <row r="68" spans="2:12" ht="19.8" thickBot="1" x14ac:dyDescent="0.35">
      <c r="B68" t="s">
        <v>251</v>
      </c>
      <c r="D68" s="8" t="s">
        <v>699</v>
      </c>
      <c r="F68" s="8">
        <v>2</v>
      </c>
      <c r="H68" s="5">
        <v>121.5436</v>
      </c>
      <c r="J68" s="5">
        <v>25.041399999999999</v>
      </c>
      <c r="L68" t="str">
        <f t="shared" ref="L68:L131" si="1">$A$2&amp;B68&amp;$C$2&amp;D68&amp;$E$2&amp;F68&amp;$G$2&amp;H68&amp;$I$2&amp;J68&amp;$K$2</f>
        <v>INSERT INTO dbo.MRT_Exit([exit_id],[sta_id],[exit_name],[exit_longitude],[exit_latitude]) VALUES ('E0067','BL15','2','121.5436','25.0414')</v>
      </c>
    </row>
    <row r="69" spans="2:12" ht="19.8" thickBot="1" x14ac:dyDescent="0.35">
      <c r="B69" t="s">
        <v>252</v>
      </c>
      <c r="D69" s="9" t="s">
        <v>699</v>
      </c>
      <c r="F69" s="9">
        <v>3</v>
      </c>
      <c r="H69" s="6" t="s">
        <v>170</v>
      </c>
      <c r="J69" s="6" t="s">
        <v>173</v>
      </c>
      <c r="L69" t="str">
        <f t="shared" si="1"/>
        <v>INSERT INTO dbo.MRT_Exit([exit_id],[sta_id],[exit_name],[exit_longitude],[exit_latitude]) VALUES ('E0068','BL15','3','暫不','開放')</v>
      </c>
    </row>
    <row r="70" spans="2:12" ht="19.8" thickBot="1" x14ac:dyDescent="0.35">
      <c r="B70" t="s">
        <v>253</v>
      </c>
      <c r="D70" s="8" t="s">
        <v>699</v>
      </c>
      <c r="F70" s="8">
        <v>4</v>
      </c>
      <c r="H70" s="5">
        <v>121.54510000000001</v>
      </c>
      <c r="J70" s="5">
        <v>25.041599999999999</v>
      </c>
      <c r="L70" t="str">
        <f t="shared" si="1"/>
        <v>INSERT INTO dbo.MRT_Exit([exit_id],[sta_id],[exit_name],[exit_longitude],[exit_latitude]) VALUES ('E0069','BL15','4','121.5451','25.0416')</v>
      </c>
    </row>
    <row r="71" spans="2:12" ht="19.8" thickBot="1" x14ac:dyDescent="0.35">
      <c r="B71" t="s">
        <v>254</v>
      </c>
      <c r="D71" s="9" t="s">
        <v>699</v>
      </c>
      <c r="F71" s="9">
        <v>5</v>
      </c>
      <c r="H71" s="5">
        <v>121.5437</v>
      </c>
      <c r="J71" s="5">
        <v>25.041899999999998</v>
      </c>
      <c r="L71" t="str">
        <f t="shared" si="1"/>
        <v>INSERT INTO dbo.MRT_Exit([exit_id],[sta_id],[exit_name],[exit_longitude],[exit_latitude]) VALUES ('E0070','BL15','5','121.5437','25.0419')</v>
      </c>
    </row>
    <row r="72" spans="2:12" ht="19.8" thickBot="1" x14ac:dyDescent="0.35">
      <c r="B72" t="s">
        <v>255</v>
      </c>
      <c r="D72" s="8" t="s">
        <v>700</v>
      </c>
      <c r="F72" s="8">
        <v>1</v>
      </c>
      <c r="H72" s="5">
        <v>121.5505</v>
      </c>
      <c r="J72" s="5">
        <v>25.0412</v>
      </c>
      <c r="L72" t="str">
        <f t="shared" si="1"/>
        <v>INSERT INTO dbo.MRT_Exit([exit_id],[sta_id],[exit_name],[exit_longitude],[exit_latitude]) VALUES ('E0071','BL16','1','121.5505','25.0412')</v>
      </c>
    </row>
    <row r="73" spans="2:12" ht="19.8" thickBot="1" x14ac:dyDescent="0.35">
      <c r="B73" t="s">
        <v>256</v>
      </c>
      <c r="D73" s="9" t="s">
        <v>700</v>
      </c>
      <c r="F73" s="9">
        <v>2</v>
      </c>
      <c r="H73" s="5">
        <v>121.55159999999999</v>
      </c>
      <c r="J73" s="5">
        <v>25.0412</v>
      </c>
      <c r="L73" t="str">
        <f t="shared" si="1"/>
        <v>INSERT INTO dbo.MRT_Exit([exit_id],[sta_id],[exit_name],[exit_longitude],[exit_latitude]) VALUES ('E0072','BL16','2','121.5516','25.0412')</v>
      </c>
    </row>
    <row r="74" spans="2:12" ht="19.8" thickBot="1" x14ac:dyDescent="0.35">
      <c r="B74" t="s">
        <v>257</v>
      </c>
      <c r="D74" s="8" t="s">
        <v>700</v>
      </c>
      <c r="F74" s="8">
        <v>3</v>
      </c>
      <c r="H74" s="6" t="s">
        <v>170</v>
      </c>
      <c r="J74" s="6" t="s">
        <v>173</v>
      </c>
      <c r="L74" t="str">
        <f t="shared" si="1"/>
        <v>INSERT INTO dbo.MRT_Exit([exit_id],[sta_id],[exit_name],[exit_longitude],[exit_latitude]) VALUES ('E0073','BL16','3','暫不','開放')</v>
      </c>
    </row>
    <row r="75" spans="2:12" ht="19.8" thickBot="1" x14ac:dyDescent="0.35">
      <c r="B75" t="s">
        <v>258</v>
      </c>
      <c r="D75" s="9" t="s">
        <v>700</v>
      </c>
      <c r="F75" s="9">
        <v>4</v>
      </c>
      <c r="H75" s="5">
        <v>121.5505</v>
      </c>
      <c r="J75" s="5">
        <v>25.041699999999999</v>
      </c>
      <c r="L75" t="str">
        <f t="shared" si="1"/>
        <v>INSERT INTO dbo.MRT_Exit([exit_id],[sta_id],[exit_name],[exit_longitude],[exit_latitude]) VALUES ('E0074','BL16','4','121.5505','25.0417')</v>
      </c>
    </row>
    <row r="76" spans="2:12" ht="19.8" thickBot="1" x14ac:dyDescent="0.35">
      <c r="B76" t="s">
        <v>259</v>
      </c>
      <c r="D76" s="8" t="s">
        <v>700</v>
      </c>
      <c r="F76" s="8">
        <v>5</v>
      </c>
      <c r="H76" s="5">
        <v>121.54989999999999</v>
      </c>
      <c r="J76" s="5">
        <v>25.041899999999998</v>
      </c>
      <c r="L76" t="str">
        <f t="shared" si="1"/>
        <v>INSERT INTO dbo.MRT_Exit([exit_id],[sta_id],[exit_name],[exit_longitude],[exit_latitude]) VALUES ('E0075','BL16','5','121.5499','25.0419')</v>
      </c>
    </row>
    <row r="77" spans="2:12" ht="19.8" thickBot="1" x14ac:dyDescent="0.35">
      <c r="B77" t="s">
        <v>260</v>
      </c>
      <c r="D77" s="9" t="s">
        <v>700</v>
      </c>
      <c r="F77" s="9">
        <v>6</v>
      </c>
      <c r="H77" s="5">
        <v>121.5491</v>
      </c>
      <c r="J77" s="5">
        <v>25.0413</v>
      </c>
      <c r="L77" t="str">
        <f t="shared" si="1"/>
        <v>INSERT INTO dbo.MRT_Exit([exit_id],[sta_id],[exit_name],[exit_longitude],[exit_latitude]) VALUES ('E0076','BL16','6','121.5491','25.0413')</v>
      </c>
    </row>
    <row r="78" spans="2:12" ht="19.8" thickBot="1" x14ac:dyDescent="0.35">
      <c r="B78" t="s">
        <v>261</v>
      </c>
      <c r="D78" s="8" t="s">
        <v>700</v>
      </c>
      <c r="F78" s="8">
        <v>7</v>
      </c>
      <c r="H78" s="5">
        <v>121.5498</v>
      </c>
      <c r="J78" s="5">
        <v>25.041399999999999</v>
      </c>
      <c r="L78" t="str">
        <f t="shared" si="1"/>
        <v>INSERT INTO dbo.MRT_Exit([exit_id],[sta_id],[exit_name],[exit_longitude],[exit_latitude]) VALUES ('E0077','BL16','7','121.5498','25.0414')</v>
      </c>
    </row>
    <row r="79" spans="2:12" ht="19.8" thickBot="1" x14ac:dyDescent="0.35">
      <c r="B79" t="s">
        <v>262</v>
      </c>
      <c r="D79" s="9" t="s">
        <v>700</v>
      </c>
      <c r="F79" s="9">
        <v>8</v>
      </c>
      <c r="H79" s="5">
        <v>121.5492</v>
      </c>
      <c r="J79" s="5">
        <v>25.041699999999999</v>
      </c>
      <c r="L79" t="str">
        <f t="shared" si="1"/>
        <v>INSERT INTO dbo.MRT_Exit([exit_id],[sta_id],[exit_name],[exit_longitude],[exit_latitude]) VALUES ('E0078','BL16','8','121.5492','25.0417')</v>
      </c>
    </row>
    <row r="80" spans="2:12" ht="19.8" thickBot="1" x14ac:dyDescent="0.35">
      <c r="B80" t="s">
        <v>263</v>
      </c>
      <c r="D80" s="8" t="s">
        <v>701</v>
      </c>
      <c r="F80" s="8">
        <v>1</v>
      </c>
      <c r="H80" s="5">
        <v>121.5568</v>
      </c>
      <c r="J80" s="5">
        <v>25.041799999999999</v>
      </c>
      <c r="L80" t="str">
        <f t="shared" si="1"/>
        <v>INSERT INTO dbo.MRT_Exit([exit_id],[sta_id],[exit_name],[exit_longitude],[exit_latitude]) VALUES ('E0079','BL17','1','121.5568','25.0418')</v>
      </c>
    </row>
    <row r="81" spans="2:12" ht="19.8" thickBot="1" x14ac:dyDescent="0.35">
      <c r="B81" t="s">
        <v>264</v>
      </c>
      <c r="D81" s="9" t="s">
        <v>701</v>
      </c>
      <c r="F81" s="9">
        <v>2</v>
      </c>
      <c r="H81" s="5">
        <v>121.5565</v>
      </c>
      <c r="J81" s="5">
        <v>25.040800000000001</v>
      </c>
      <c r="L81" t="str">
        <f t="shared" si="1"/>
        <v>INSERT INTO dbo.MRT_Exit([exit_id],[sta_id],[exit_name],[exit_longitude],[exit_latitude]) VALUES ('E0080','BL17','2','121.5565','25.0408')</v>
      </c>
    </row>
    <row r="82" spans="2:12" ht="19.8" thickBot="1" x14ac:dyDescent="0.35">
      <c r="B82" t="s">
        <v>265</v>
      </c>
      <c r="D82" s="8" t="s">
        <v>701</v>
      </c>
      <c r="F82" s="8">
        <v>3</v>
      </c>
      <c r="H82" s="5">
        <v>121.55800000000001</v>
      </c>
      <c r="J82" s="5">
        <v>25.041</v>
      </c>
      <c r="L82" t="str">
        <f t="shared" si="1"/>
        <v>INSERT INTO dbo.MRT_Exit([exit_id],[sta_id],[exit_name],[exit_longitude],[exit_latitude]) VALUES ('E0081','BL17','3','121.558','25.041')</v>
      </c>
    </row>
    <row r="83" spans="2:12" ht="19.8" thickBot="1" x14ac:dyDescent="0.35">
      <c r="B83" t="s">
        <v>266</v>
      </c>
      <c r="D83" s="9" t="s">
        <v>701</v>
      </c>
      <c r="F83" s="9">
        <v>4</v>
      </c>
      <c r="H83" s="5">
        <v>121.5586</v>
      </c>
      <c r="J83" s="5">
        <v>25.041699999999999</v>
      </c>
      <c r="L83" t="str">
        <f t="shared" si="1"/>
        <v>INSERT INTO dbo.MRT_Exit([exit_id],[sta_id],[exit_name],[exit_longitude],[exit_latitude]) VALUES ('E0082','BL17','4','121.5586','25.0417')</v>
      </c>
    </row>
    <row r="84" spans="2:12" ht="19.8" thickBot="1" x14ac:dyDescent="0.35">
      <c r="B84" t="s">
        <v>267</v>
      </c>
      <c r="D84" s="8" t="s">
        <v>701</v>
      </c>
      <c r="F84" s="8">
        <v>5</v>
      </c>
      <c r="H84" s="5">
        <v>121.5586</v>
      </c>
      <c r="J84" s="5">
        <v>25.041899999999998</v>
      </c>
      <c r="L84" t="str">
        <f t="shared" si="1"/>
        <v>INSERT INTO dbo.MRT_Exit([exit_id],[sta_id],[exit_name],[exit_longitude],[exit_latitude]) VALUES ('E0083','BL17','5','121.5586','25.0419')</v>
      </c>
    </row>
    <row r="85" spans="2:12" ht="19.8" thickBot="1" x14ac:dyDescent="0.35">
      <c r="B85" t="s">
        <v>268</v>
      </c>
      <c r="D85" s="9" t="s">
        <v>702</v>
      </c>
      <c r="F85" s="9">
        <v>1</v>
      </c>
      <c r="H85" s="5">
        <v>121.5664</v>
      </c>
      <c r="J85" s="5">
        <v>25.040299999999998</v>
      </c>
      <c r="L85" t="str">
        <f t="shared" si="1"/>
        <v>INSERT INTO dbo.MRT_Exit([exit_id],[sta_id],[exit_name],[exit_longitude],[exit_latitude]) VALUES ('E0084','BL18','1','121.5664','25.0403')</v>
      </c>
    </row>
    <row r="86" spans="2:12" ht="19.8" thickBot="1" x14ac:dyDescent="0.35">
      <c r="B86" t="s">
        <v>269</v>
      </c>
      <c r="D86" s="8" t="s">
        <v>702</v>
      </c>
      <c r="F86" s="8">
        <v>2</v>
      </c>
      <c r="H86" s="5">
        <v>121.5651</v>
      </c>
      <c r="J86" s="5">
        <v>25.0411</v>
      </c>
      <c r="L86" t="str">
        <f t="shared" si="1"/>
        <v>INSERT INTO dbo.MRT_Exit([exit_id],[sta_id],[exit_name],[exit_longitude],[exit_latitude]) VALUES ('E0085','BL18','2','121.5651','25.0411')</v>
      </c>
    </row>
    <row r="87" spans="2:12" ht="19.8" thickBot="1" x14ac:dyDescent="0.35">
      <c r="B87" t="s">
        <v>270</v>
      </c>
      <c r="D87" s="9" t="s">
        <v>702</v>
      </c>
      <c r="F87" s="9">
        <v>3</v>
      </c>
      <c r="H87" s="5">
        <v>121.5672</v>
      </c>
      <c r="J87" s="5">
        <v>25.040900000000001</v>
      </c>
      <c r="L87" t="str">
        <f t="shared" si="1"/>
        <v>INSERT INTO dbo.MRT_Exit([exit_id],[sta_id],[exit_name],[exit_longitude],[exit_latitude]) VALUES ('E0086','BL18','3','121.5672','25.0409')</v>
      </c>
    </row>
    <row r="88" spans="2:12" ht="19.8" thickBot="1" x14ac:dyDescent="0.35">
      <c r="B88" t="s">
        <v>271</v>
      </c>
      <c r="D88" s="8" t="s">
        <v>702</v>
      </c>
      <c r="F88" s="8">
        <v>4</v>
      </c>
      <c r="H88" s="5">
        <v>121.5671</v>
      </c>
      <c r="J88" s="5">
        <v>25.042100000000001</v>
      </c>
      <c r="L88" t="str">
        <f t="shared" si="1"/>
        <v>INSERT INTO dbo.MRT_Exit([exit_id],[sta_id],[exit_name],[exit_longitude],[exit_latitude]) VALUES ('E0087','BL18','4','121.5671','25.0421')</v>
      </c>
    </row>
    <row r="89" spans="2:12" ht="19.8" thickBot="1" x14ac:dyDescent="0.35">
      <c r="B89" t="s">
        <v>272</v>
      </c>
      <c r="D89" s="9" t="s">
        <v>703</v>
      </c>
      <c r="F89" s="9">
        <v>1</v>
      </c>
      <c r="H89" s="5">
        <v>121.5754</v>
      </c>
      <c r="J89" s="5">
        <v>25.040900000000001</v>
      </c>
      <c r="L89" t="str">
        <f t="shared" si="1"/>
        <v>INSERT INTO dbo.MRT_Exit([exit_id],[sta_id],[exit_name],[exit_longitude],[exit_latitude]) VALUES ('E0088','BL19','1','121.5754','25.0409')</v>
      </c>
    </row>
    <row r="90" spans="2:12" ht="19.8" thickBot="1" x14ac:dyDescent="0.35">
      <c r="B90" t="s">
        <v>273</v>
      </c>
      <c r="D90" s="8" t="s">
        <v>703</v>
      </c>
      <c r="F90" s="8">
        <v>2</v>
      </c>
      <c r="H90" s="5">
        <v>121.57550000000001</v>
      </c>
      <c r="J90" s="5">
        <v>25.040800000000001</v>
      </c>
      <c r="L90" t="str">
        <f t="shared" si="1"/>
        <v>INSERT INTO dbo.MRT_Exit([exit_id],[sta_id],[exit_name],[exit_longitude],[exit_latitude]) VALUES ('E0089','BL19','2','121.5755','25.0408')</v>
      </c>
    </row>
    <row r="91" spans="2:12" ht="19.8" thickBot="1" x14ac:dyDescent="0.35">
      <c r="B91" t="s">
        <v>274</v>
      </c>
      <c r="D91" s="9" t="s">
        <v>703</v>
      </c>
      <c r="F91" s="9">
        <v>3</v>
      </c>
      <c r="H91" s="5">
        <v>121.5758</v>
      </c>
      <c r="J91" s="5">
        <v>25.040900000000001</v>
      </c>
      <c r="L91" t="str">
        <f t="shared" si="1"/>
        <v>INSERT INTO dbo.MRT_Exit([exit_id],[sta_id],[exit_name],[exit_longitude],[exit_latitude]) VALUES ('E0090','BL19','3','121.5758','25.0409')</v>
      </c>
    </row>
    <row r="92" spans="2:12" ht="19.8" thickBot="1" x14ac:dyDescent="0.35">
      <c r="B92" t="s">
        <v>275</v>
      </c>
      <c r="D92" s="8" t="s">
        <v>703</v>
      </c>
      <c r="F92" s="8">
        <v>4</v>
      </c>
      <c r="H92" s="5">
        <v>121.57680000000001</v>
      </c>
      <c r="J92" s="5">
        <v>25.040900000000001</v>
      </c>
      <c r="L92" t="str">
        <f t="shared" si="1"/>
        <v>INSERT INTO dbo.MRT_Exit([exit_id],[sta_id],[exit_name],[exit_longitude],[exit_latitude]) VALUES ('E0091','BL19','4','121.5768','25.0409')</v>
      </c>
    </row>
    <row r="93" spans="2:12" ht="19.8" thickBot="1" x14ac:dyDescent="0.35">
      <c r="B93" t="s">
        <v>276</v>
      </c>
      <c r="D93" s="9" t="s">
        <v>703</v>
      </c>
      <c r="F93" s="9">
        <v>5</v>
      </c>
      <c r="H93" s="5">
        <v>121.5767</v>
      </c>
      <c r="J93" s="5">
        <v>25.040800000000001</v>
      </c>
      <c r="L93" t="str">
        <f t="shared" si="1"/>
        <v>INSERT INTO dbo.MRT_Exit([exit_id],[sta_id],[exit_name],[exit_longitude],[exit_latitude]) VALUES ('E0092','BL19','5','121.5767','25.0408')</v>
      </c>
    </row>
    <row r="94" spans="2:12" ht="19.8" thickBot="1" x14ac:dyDescent="0.35">
      <c r="B94" t="s">
        <v>277</v>
      </c>
      <c r="D94" s="8" t="s">
        <v>704</v>
      </c>
      <c r="F94" s="8">
        <v>1</v>
      </c>
      <c r="H94" s="5">
        <v>121.5814</v>
      </c>
      <c r="J94" s="5">
        <v>25.0442</v>
      </c>
      <c r="L94" t="str">
        <f t="shared" si="1"/>
        <v>INSERT INTO dbo.MRT_Exit([exit_id],[sta_id],[exit_name],[exit_longitude],[exit_latitude]) VALUES ('E0093','BL20','1','121.5814','25.0442')</v>
      </c>
    </row>
    <row r="95" spans="2:12" ht="19.8" thickBot="1" x14ac:dyDescent="0.35">
      <c r="B95" t="s">
        <v>278</v>
      </c>
      <c r="D95" s="9" t="s">
        <v>704</v>
      </c>
      <c r="F95" s="9">
        <v>2</v>
      </c>
      <c r="H95" s="5">
        <v>121.5817</v>
      </c>
      <c r="J95" s="5">
        <v>25.044</v>
      </c>
      <c r="L95" t="str">
        <f t="shared" si="1"/>
        <v>INSERT INTO dbo.MRT_Exit([exit_id],[sta_id],[exit_name],[exit_longitude],[exit_latitude]) VALUES ('E0094','BL20','2','121.5817','25.044')</v>
      </c>
    </row>
    <row r="96" spans="2:12" ht="19.8" thickBot="1" x14ac:dyDescent="0.35">
      <c r="B96" t="s">
        <v>279</v>
      </c>
      <c r="D96" s="8" t="s">
        <v>704</v>
      </c>
      <c r="F96" s="8">
        <v>3</v>
      </c>
      <c r="H96" s="5">
        <v>121.583</v>
      </c>
      <c r="J96" s="5">
        <v>25.045100000000001</v>
      </c>
      <c r="L96" t="str">
        <f t="shared" si="1"/>
        <v>INSERT INTO dbo.MRT_Exit([exit_id],[sta_id],[exit_name],[exit_longitude],[exit_latitude]) VALUES ('E0095','BL20','3','121.583','25.0451')</v>
      </c>
    </row>
    <row r="97" spans="2:12" ht="19.8" thickBot="1" x14ac:dyDescent="0.35">
      <c r="B97" t="s">
        <v>280</v>
      </c>
      <c r="D97" s="9" t="s">
        <v>704</v>
      </c>
      <c r="F97" s="9">
        <v>4</v>
      </c>
      <c r="H97" s="5">
        <v>121.5825</v>
      </c>
      <c r="J97" s="5">
        <v>25.0456</v>
      </c>
      <c r="L97" t="str">
        <f t="shared" si="1"/>
        <v>INSERT INTO dbo.MRT_Exit([exit_id],[sta_id],[exit_name],[exit_longitude],[exit_latitude]) VALUES ('E0096','BL20','4','121.5825','25.0456')</v>
      </c>
    </row>
    <row r="98" spans="2:12" ht="19.8" thickBot="1" x14ac:dyDescent="0.35">
      <c r="B98" t="s">
        <v>281</v>
      </c>
      <c r="D98" s="8" t="s">
        <v>705</v>
      </c>
      <c r="F98" s="8">
        <v>1</v>
      </c>
      <c r="H98" s="5">
        <v>121.593</v>
      </c>
      <c r="J98" s="5">
        <v>25.0502</v>
      </c>
      <c r="L98" t="str">
        <f t="shared" si="1"/>
        <v>INSERT INTO dbo.MRT_Exit([exit_id],[sta_id],[exit_name],[exit_longitude],[exit_latitude]) VALUES ('E0097','BL21','1','121.593','25.0502')</v>
      </c>
    </row>
    <row r="99" spans="2:12" ht="19.8" thickBot="1" x14ac:dyDescent="0.35">
      <c r="B99" t="s">
        <v>282</v>
      </c>
      <c r="D99" s="9" t="s">
        <v>705</v>
      </c>
      <c r="F99" s="9">
        <v>2</v>
      </c>
      <c r="H99" s="5">
        <v>121.5932</v>
      </c>
      <c r="J99" s="5">
        <v>25.0503</v>
      </c>
      <c r="L99" t="str">
        <f t="shared" si="1"/>
        <v>INSERT INTO dbo.MRT_Exit([exit_id],[sta_id],[exit_name],[exit_longitude],[exit_latitude]) VALUES ('E0098','BL21','2','121.5932','25.0503')</v>
      </c>
    </row>
    <row r="100" spans="2:12" ht="19.8" thickBot="1" x14ac:dyDescent="0.35">
      <c r="B100" t="s">
        <v>283</v>
      </c>
      <c r="D100" s="8" t="s">
        <v>705</v>
      </c>
      <c r="F100" s="8">
        <v>3</v>
      </c>
      <c r="H100" s="5">
        <v>121.5939</v>
      </c>
      <c r="J100" s="5">
        <v>25.0505</v>
      </c>
      <c r="L100" t="str">
        <f t="shared" si="1"/>
        <v>INSERT INTO dbo.MRT_Exit([exit_id],[sta_id],[exit_name],[exit_longitude],[exit_latitude]) VALUES ('E0099','BL21','3','121.5939','25.0505')</v>
      </c>
    </row>
    <row r="101" spans="2:12" ht="19.8" thickBot="1" x14ac:dyDescent="0.35">
      <c r="B101" t="s">
        <v>284</v>
      </c>
      <c r="D101" s="9" t="s">
        <v>705</v>
      </c>
      <c r="F101" s="9">
        <v>4</v>
      </c>
      <c r="H101" s="5">
        <v>121.59399999999999</v>
      </c>
      <c r="J101" s="5">
        <v>25.0505</v>
      </c>
      <c r="L101" t="str">
        <f t="shared" si="1"/>
        <v>INSERT INTO dbo.MRT_Exit([exit_id],[sta_id],[exit_name],[exit_longitude],[exit_latitude]) VALUES ('E0100','BL21','4','121.594','25.0505')</v>
      </c>
    </row>
    <row r="102" spans="2:12" ht="19.8" thickBot="1" x14ac:dyDescent="0.35">
      <c r="B102" t="s">
        <v>285</v>
      </c>
      <c r="D102" s="8" t="s">
        <v>706</v>
      </c>
      <c r="F102" s="8">
        <v>1</v>
      </c>
      <c r="H102" s="5">
        <v>121.6071</v>
      </c>
      <c r="J102" s="5">
        <v>25.052600000000002</v>
      </c>
      <c r="L102" t="str">
        <f t="shared" si="1"/>
        <v>INSERT INTO dbo.MRT_Exit([exit_id],[sta_id],[exit_name],[exit_longitude],[exit_latitude]) VALUES ('E0101','BL22','1','121.6071','25.0526')</v>
      </c>
    </row>
    <row r="103" spans="2:12" ht="19.8" thickBot="1" x14ac:dyDescent="0.35">
      <c r="B103" t="s">
        <v>286</v>
      </c>
      <c r="D103" s="9" t="s">
        <v>706</v>
      </c>
      <c r="F103" s="9" t="s">
        <v>182</v>
      </c>
      <c r="H103" s="5">
        <v>121.6071</v>
      </c>
      <c r="J103" s="5">
        <v>25.052499999999998</v>
      </c>
      <c r="L103" t="str">
        <f t="shared" si="1"/>
        <v>INSERT INTO dbo.MRT_Exit([exit_id],[sta_id],[exit_name],[exit_longitude],[exit_latitude]) VALUES ('E0102','BL22','1A','121.6071','25.0525')</v>
      </c>
    </row>
    <row r="104" spans="2:12" ht="19.8" thickBot="1" x14ac:dyDescent="0.35">
      <c r="B104" t="s">
        <v>287</v>
      </c>
      <c r="D104" s="8" t="s">
        <v>706</v>
      </c>
      <c r="F104" s="8">
        <v>2</v>
      </c>
      <c r="H104" s="5">
        <v>121.6069</v>
      </c>
      <c r="J104" s="5">
        <v>25.052099999999999</v>
      </c>
      <c r="L104" t="str">
        <f t="shared" si="1"/>
        <v>INSERT INTO dbo.MRT_Exit([exit_id],[sta_id],[exit_name],[exit_longitude],[exit_latitude]) VALUES ('E0103','BL22','2','121.6069','25.0521')</v>
      </c>
    </row>
    <row r="105" spans="2:12" ht="19.8" thickBot="1" x14ac:dyDescent="0.35">
      <c r="B105" t="s">
        <v>288</v>
      </c>
      <c r="D105" s="9" t="s">
        <v>706</v>
      </c>
      <c r="F105" s="9" t="s">
        <v>183</v>
      </c>
      <c r="H105" s="5">
        <v>121.6073</v>
      </c>
      <c r="J105" s="5">
        <v>25.052399999999999</v>
      </c>
      <c r="L105" t="str">
        <f t="shared" si="1"/>
        <v>INSERT INTO dbo.MRT_Exit([exit_id],[sta_id],[exit_name],[exit_longitude],[exit_latitude]) VALUES ('E0104','BL22','2A','121.6073','25.0524')</v>
      </c>
    </row>
    <row r="106" spans="2:12" ht="19.8" thickBot="1" x14ac:dyDescent="0.35">
      <c r="B106" t="s">
        <v>289</v>
      </c>
      <c r="D106" s="8" t="s">
        <v>707</v>
      </c>
      <c r="F106" s="8">
        <v>1</v>
      </c>
      <c r="H106" s="5">
        <v>121.6169</v>
      </c>
      <c r="J106" s="5">
        <v>25.055800000000001</v>
      </c>
      <c r="L106" t="str">
        <f t="shared" si="1"/>
        <v>INSERT INTO dbo.MRT_Exit([exit_id],[sta_id],[exit_name],[exit_longitude],[exit_latitude]) VALUES ('E0105','BL23','1','121.6169','25.0558')</v>
      </c>
    </row>
    <row r="107" spans="2:12" ht="19.8" thickBot="1" x14ac:dyDescent="0.35">
      <c r="B107" t="s">
        <v>290</v>
      </c>
      <c r="D107" s="9" t="s">
        <v>707</v>
      </c>
      <c r="F107" s="9">
        <v>2</v>
      </c>
      <c r="H107" s="5">
        <v>121.61709999999999</v>
      </c>
      <c r="J107" s="5">
        <v>25.055599999999998</v>
      </c>
      <c r="L107" t="str">
        <f t="shared" si="1"/>
        <v>INSERT INTO dbo.MRT_Exit([exit_id],[sta_id],[exit_name],[exit_longitude],[exit_latitude]) VALUES ('E0106','BL23','2','121.6171','25.0556')</v>
      </c>
    </row>
    <row r="108" spans="2:12" ht="19.8" thickBot="1" x14ac:dyDescent="0.35">
      <c r="B108" t="s">
        <v>291</v>
      </c>
      <c r="D108" s="8" t="s">
        <v>707</v>
      </c>
      <c r="F108" s="8" t="s">
        <v>183</v>
      </c>
      <c r="H108" s="5">
        <v>121.61709999999999</v>
      </c>
      <c r="J108" s="5">
        <v>25.055199999999999</v>
      </c>
      <c r="L108" t="str">
        <f t="shared" si="1"/>
        <v>INSERT INTO dbo.MRT_Exit([exit_id],[sta_id],[exit_name],[exit_longitude],[exit_latitude]) VALUES ('E0107','BL23','2A','121.6171','25.0552')</v>
      </c>
    </row>
    <row r="109" spans="2:12" ht="19.8" thickBot="1" x14ac:dyDescent="0.35">
      <c r="B109" t="s">
        <v>292</v>
      </c>
      <c r="D109" s="9" t="s">
        <v>707</v>
      </c>
      <c r="F109" s="9">
        <v>3</v>
      </c>
      <c r="H109" s="5">
        <v>121.6182</v>
      </c>
      <c r="J109" s="5">
        <v>25.055199999999999</v>
      </c>
      <c r="L109" t="str">
        <f t="shared" si="1"/>
        <v>INSERT INTO dbo.MRT_Exit([exit_id],[sta_id],[exit_name],[exit_longitude],[exit_latitude]) VALUES ('E0108','BL23','3','121.6182','25.0552')</v>
      </c>
    </row>
    <row r="110" spans="2:12" ht="19.8" thickBot="1" x14ac:dyDescent="0.35">
      <c r="B110" t="s">
        <v>293</v>
      </c>
      <c r="D110" s="8" t="s">
        <v>707</v>
      </c>
      <c r="F110" s="8">
        <v>4</v>
      </c>
      <c r="H110" s="5">
        <v>121.6182</v>
      </c>
      <c r="J110" s="5">
        <v>25.055299999999999</v>
      </c>
      <c r="L110" t="str">
        <f t="shared" si="1"/>
        <v>INSERT INTO dbo.MRT_Exit([exit_id],[sta_id],[exit_name],[exit_longitude],[exit_latitude]) VALUES ('E0109','BL23','4','121.6182','25.0553')</v>
      </c>
    </row>
    <row r="111" spans="2:12" ht="19.8" thickBot="1" x14ac:dyDescent="0.35">
      <c r="B111" t="s">
        <v>294</v>
      </c>
      <c r="D111" s="9" t="s">
        <v>707</v>
      </c>
      <c r="F111" s="9">
        <v>5</v>
      </c>
      <c r="H111" s="5">
        <v>121.6181</v>
      </c>
      <c r="J111" s="5">
        <v>25.0549</v>
      </c>
      <c r="L111" t="str">
        <f t="shared" si="1"/>
        <v>INSERT INTO dbo.MRT_Exit([exit_id],[sta_id],[exit_name],[exit_longitude],[exit_latitude]) VALUES ('E0110','BL23','5','121.6181','25.0549')</v>
      </c>
    </row>
    <row r="112" spans="2:12" ht="19.8" thickBot="1" x14ac:dyDescent="0.35">
      <c r="B112" t="s">
        <v>295</v>
      </c>
      <c r="D112" s="8" t="s">
        <v>707</v>
      </c>
      <c r="F112" s="8">
        <v>6</v>
      </c>
      <c r="H112" s="5">
        <v>121.6168</v>
      </c>
      <c r="J112" s="5">
        <v>25.0549</v>
      </c>
      <c r="L112" t="str">
        <f t="shared" si="1"/>
        <v>INSERT INTO dbo.MRT_Exit([exit_id],[sta_id],[exit_name],[exit_longitude],[exit_latitude]) VALUES ('E0111','BL23','6','121.6168','25.0549')</v>
      </c>
    </row>
    <row r="113" spans="2:12" ht="19.8" thickBot="1" x14ac:dyDescent="0.35">
      <c r="B113" t="s">
        <v>296</v>
      </c>
      <c r="D113" s="9" t="s">
        <v>707</v>
      </c>
      <c r="F113" s="9">
        <v>7</v>
      </c>
      <c r="H113" s="5">
        <v>121.6182</v>
      </c>
      <c r="J113" s="5">
        <v>25.054099999999998</v>
      </c>
      <c r="L113" t="str">
        <f t="shared" si="1"/>
        <v>INSERT INTO dbo.MRT_Exit([exit_id],[sta_id],[exit_name],[exit_longitude],[exit_latitude]) VALUES ('E0112','BL23','7','121.6182','25.0541')</v>
      </c>
    </row>
    <row r="114" spans="2:12" ht="19.8" thickBot="1" x14ac:dyDescent="0.35">
      <c r="B114" t="s">
        <v>297</v>
      </c>
      <c r="D114" s="8" t="s">
        <v>708</v>
      </c>
      <c r="F114" s="8">
        <v>1</v>
      </c>
      <c r="H114" s="5">
        <v>121.57989999999999</v>
      </c>
      <c r="J114" s="5">
        <v>24.9983</v>
      </c>
      <c r="L114" t="str">
        <f t="shared" si="1"/>
        <v>INSERT INTO dbo.MRT_Exit([exit_id],[sta_id],[exit_name],[exit_longitude],[exit_latitude]) VALUES ('E0113','BR01','1','121.5799','24.9983')</v>
      </c>
    </row>
    <row r="115" spans="2:12" ht="19.8" thickBot="1" x14ac:dyDescent="0.35">
      <c r="B115" t="s">
        <v>298</v>
      </c>
      <c r="D115" s="9" t="s">
        <v>708</v>
      </c>
      <c r="F115" s="9">
        <v>2</v>
      </c>
      <c r="H115" s="5">
        <v>121.5795</v>
      </c>
      <c r="J115" s="5">
        <v>24.998200000000001</v>
      </c>
      <c r="L115" t="str">
        <f t="shared" si="1"/>
        <v>INSERT INTO dbo.MRT_Exit([exit_id],[sta_id],[exit_name],[exit_longitude],[exit_latitude]) VALUES ('E0114','BR01','2','121.5795','24.9982')</v>
      </c>
    </row>
    <row r="116" spans="2:12" ht="19.8" thickBot="1" x14ac:dyDescent="0.35">
      <c r="B116" t="s">
        <v>299</v>
      </c>
      <c r="D116" s="8" t="s">
        <v>709</v>
      </c>
      <c r="F116" s="8">
        <v>1</v>
      </c>
      <c r="H116" s="5">
        <v>121.5736</v>
      </c>
      <c r="J116" s="5">
        <v>24.998100000000001</v>
      </c>
      <c r="L116" t="str">
        <f t="shared" si="1"/>
        <v>INSERT INTO dbo.MRT_Exit([exit_id],[sta_id],[exit_name],[exit_longitude],[exit_latitude]) VALUES ('E0115','BR02','1','121.5736','24.9981')</v>
      </c>
    </row>
    <row r="117" spans="2:12" ht="19.8" thickBot="1" x14ac:dyDescent="0.35">
      <c r="B117" t="s">
        <v>300</v>
      </c>
      <c r="D117" s="9" t="s">
        <v>710</v>
      </c>
      <c r="F117" s="9">
        <v>1</v>
      </c>
      <c r="H117" s="5">
        <v>121.5685</v>
      </c>
      <c r="J117" s="5">
        <v>24.998699999999999</v>
      </c>
      <c r="L117" t="str">
        <f t="shared" si="1"/>
        <v>INSERT INTO dbo.MRT_Exit([exit_id],[sta_id],[exit_name],[exit_longitude],[exit_latitude]) VALUES ('E0116','BR03','1','121.5685','24.9987')</v>
      </c>
    </row>
    <row r="118" spans="2:12" ht="19.8" thickBot="1" x14ac:dyDescent="0.35">
      <c r="B118" t="s">
        <v>301</v>
      </c>
      <c r="D118" s="8" t="s">
        <v>711</v>
      </c>
      <c r="F118" s="8">
        <v>1</v>
      </c>
      <c r="H118" s="5">
        <v>121.55759999999999</v>
      </c>
      <c r="J118" s="5">
        <v>24.999400000000001</v>
      </c>
      <c r="L118" t="str">
        <f t="shared" si="1"/>
        <v>INSERT INTO dbo.MRT_Exit([exit_id],[sta_id],[exit_name],[exit_longitude],[exit_latitude]) VALUES ('E0117','BR04','1','121.5576','24.9994')</v>
      </c>
    </row>
    <row r="119" spans="2:12" ht="19.8" thickBot="1" x14ac:dyDescent="0.35">
      <c r="B119" t="s">
        <v>302</v>
      </c>
      <c r="D119" s="9" t="s">
        <v>712</v>
      </c>
      <c r="F119" s="9">
        <v>1</v>
      </c>
      <c r="H119" s="5">
        <v>121.5569</v>
      </c>
      <c r="J119" s="5">
        <v>25.005099999999999</v>
      </c>
      <c r="L119" t="str">
        <f t="shared" si="1"/>
        <v>INSERT INTO dbo.MRT_Exit([exit_id],[sta_id],[exit_name],[exit_longitude],[exit_latitude]) VALUES ('E0118','BR05','1','121.5569','25.0051')</v>
      </c>
    </row>
    <row r="120" spans="2:12" ht="19.8" thickBot="1" x14ac:dyDescent="0.35">
      <c r="B120" t="s">
        <v>303</v>
      </c>
      <c r="D120" s="8" t="s">
        <v>713</v>
      </c>
      <c r="F120" s="8">
        <v>1</v>
      </c>
      <c r="H120" s="5">
        <v>121.5587</v>
      </c>
      <c r="J120" s="5">
        <v>25.018599999999999</v>
      </c>
      <c r="L120" t="str">
        <f t="shared" si="1"/>
        <v>INSERT INTO dbo.MRT_Exit([exit_id],[sta_id],[exit_name],[exit_longitude],[exit_latitude]) VALUES ('E0119','BR06','1','121.5587','25.0186')</v>
      </c>
    </row>
    <row r="121" spans="2:12" ht="19.8" thickBot="1" x14ac:dyDescent="0.35">
      <c r="B121" t="s">
        <v>304</v>
      </c>
      <c r="D121" s="9" t="s">
        <v>714</v>
      </c>
      <c r="F121" s="9">
        <v>1</v>
      </c>
      <c r="H121" s="5">
        <v>121.55249999999999</v>
      </c>
      <c r="J121" s="5">
        <v>25.023900000000001</v>
      </c>
      <c r="L121" t="str">
        <f t="shared" si="1"/>
        <v>INSERT INTO dbo.MRT_Exit([exit_id],[sta_id],[exit_name],[exit_longitude],[exit_latitude]) VALUES ('E0120','BR07','1','121.5525','25.0239')</v>
      </c>
    </row>
    <row r="122" spans="2:12" ht="19.8" thickBot="1" x14ac:dyDescent="0.35">
      <c r="B122" t="s">
        <v>305</v>
      </c>
      <c r="D122" s="8" t="s">
        <v>715</v>
      </c>
      <c r="F122" s="8">
        <v>1</v>
      </c>
      <c r="H122" s="5">
        <v>121.54349999999999</v>
      </c>
      <c r="J122" s="5">
        <v>25.026199999999999</v>
      </c>
      <c r="L122" t="str">
        <f t="shared" si="1"/>
        <v>INSERT INTO dbo.MRT_Exit([exit_id],[sta_id],[exit_name],[exit_longitude],[exit_latitude]) VALUES ('E0121','BR08','1','121.5435','25.0262')</v>
      </c>
    </row>
    <row r="123" spans="2:12" ht="19.8" thickBot="1" x14ac:dyDescent="0.35">
      <c r="B123" t="s">
        <v>306</v>
      </c>
      <c r="D123" s="9" t="s">
        <v>716</v>
      </c>
      <c r="F123" s="9">
        <v>1</v>
      </c>
      <c r="H123" s="5">
        <v>121.5416</v>
      </c>
      <c r="J123" s="5">
        <v>25.0334</v>
      </c>
      <c r="L123" t="str">
        <f t="shared" si="1"/>
        <v>INSERT INTO dbo.MRT_Exit([exit_id],[sta_id],[exit_name],[exit_longitude],[exit_latitude]) VALUES ('E0122','BR09','1','121.5416','25.0334')</v>
      </c>
    </row>
    <row r="124" spans="2:12" ht="19.8" thickBot="1" x14ac:dyDescent="0.35">
      <c r="B124" t="s">
        <v>307</v>
      </c>
      <c r="D124" s="8" t="s">
        <v>716</v>
      </c>
      <c r="F124" s="8">
        <v>2</v>
      </c>
      <c r="H124" s="5">
        <v>121.54170000000001</v>
      </c>
      <c r="J124" s="5">
        <v>25.0334</v>
      </c>
      <c r="L124" t="str">
        <f t="shared" si="1"/>
        <v>INSERT INTO dbo.MRT_Exit([exit_id],[sta_id],[exit_name],[exit_longitude],[exit_latitude]) VALUES ('E0123','BR09','2','121.5417','25.0334')</v>
      </c>
    </row>
    <row r="125" spans="2:12" ht="19.8" thickBot="1" x14ac:dyDescent="0.35">
      <c r="B125" t="s">
        <v>308</v>
      </c>
      <c r="D125" s="9" t="s">
        <v>716</v>
      </c>
      <c r="F125" s="9">
        <v>3</v>
      </c>
      <c r="H125" s="5">
        <v>121.5423</v>
      </c>
      <c r="J125" s="5">
        <v>25.0337</v>
      </c>
      <c r="L125" t="str">
        <f t="shared" si="1"/>
        <v>INSERT INTO dbo.MRT_Exit([exit_id],[sta_id],[exit_name],[exit_longitude],[exit_latitude]) VALUES ('E0124','BR09','3','121.5423','25.0337')</v>
      </c>
    </row>
    <row r="126" spans="2:12" ht="19.8" thickBot="1" x14ac:dyDescent="0.35">
      <c r="B126" t="s">
        <v>309</v>
      </c>
      <c r="D126" s="8" t="s">
        <v>716</v>
      </c>
      <c r="F126" s="8">
        <v>4</v>
      </c>
      <c r="H126" s="5">
        <v>121.54389999999999</v>
      </c>
      <c r="J126" s="5">
        <v>25.033300000000001</v>
      </c>
      <c r="L126" t="str">
        <f t="shared" si="1"/>
        <v>INSERT INTO dbo.MRT_Exit([exit_id],[sta_id],[exit_name],[exit_longitude],[exit_latitude]) VALUES ('E0125','BR09','4','121.5439','25.0333')</v>
      </c>
    </row>
    <row r="127" spans="2:12" ht="19.8" thickBot="1" x14ac:dyDescent="0.35">
      <c r="B127" t="s">
        <v>310</v>
      </c>
      <c r="D127" s="9" t="s">
        <v>716</v>
      </c>
      <c r="F127" s="9">
        <v>5</v>
      </c>
      <c r="H127" s="5">
        <v>121.5438</v>
      </c>
      <c r="J127" s="5">
        <v>25.032900000000001</v>
      </c>
      <c r="L127" t="str">
        <f t="shared" si="1"/>
        <v>INSERT INTO dbo.MRT_Exit([exit_id],[sta_id],[exit_name],[exit_longitude],[exit_latitude]) VALUES ('E0126','BR09','5','121.5438','25.0329')</v>
      </c>
    </row>
    <row r="128" spans="2:12" ht="19.8" thickBot="1" x14ac:dyDescent="0.35">
      <c r="B128" t="s">
        <v>311</v>
      </c>
      <c r="D128" s="8" t="s">
        <v>716</v>
      </c>
      <c r="F128" s="8">
        <v>6</v>
      </c>
      <c r="H128" s="5">
        <v>121.5436</v>
      </c>
      <c r="J128" s="5">
        <v>25.034400000000002</v>
      </c>
      <c r="L128" t="str">
        <f t="shared" si="1"/>
        <v>INSERT INTO dbo.MRT_Exit([exit_id],[sta_id],[exit_name],[exit_longitude],[exit_latitude]) VALUES ('E0127','BR09','6','121.5436','25.0344')</v>
      </c>
    </row>
    <row r="129" spans="2:12" ht="19.8" thickBot="1" x14ac:dyDescent="0.35">
      <c r="B129" t="s">
        <v>312</v>
      </c>
      <c r="D129" s="9" t="s">
        <v>717</v>
      </c>
      <c r="F129" s="9">
        <v>1</v>
      </c>
      <c r="H129" s="5">
        <v>121.54300000000001</v>
      </c>
      <c r="J129" s="5">
        <v>25.041399999999999</v>
      </c>
      <c r="L129" t="str">
        <f t="shared" si="1"/>
        <v>INSERT INTO dbo.MRT_Exit([exit_id],[sta_id],[exit_name],[exit_longitude],[exit_latitude]) VALUES ('E0128','BR10','1','121.543','25.0414')</v>
      </c>
    </row>
    <row r="130" spans="2:12" ht="19.8" thickBot="1" x14ac:dyDescent="0.35">
      <c r="B130" t="s">
        <v>313</v>
      </c>
      <c r="D130" s="8" t="s">
        <v>717</v>
      </c>
      <c r="F130" s="8">
        <v>2</v>
      </c>
      <c r="H130" s="5">
        <v>121.5436</v>
      </c>
      <c r="J130" s="5">
        <v>25.041399999999999</v>
      </c>
      <c r="L130" t="str">
        <f t="shared" si="1"/>
        <v>INSERT INTO dbo.MRT_Exit([exit_id],[sta_id],[exit_name],[exit_longitude],[exit_latitude]) VALUES ('E0129','BR10','2','121.5436','25.0414')</v>
      </c>
    </row>
    <row r="131" spans="2:12" ht="19.8" thickBot="1" x14ac:dyDescent="0.35">
      <c r="B131" t="s">
        <v>314</v>
      </c>
      <c r="D131" s="9" t="s">
        <v>717</v>
      </c>
      <c r="F131" s="9">
        <v>3</v>
      </c>
      <c r="H131" s="6" t="s">
        <v>170</v>
      </c>
      <c r="J131" s="6" t="s">
        <v>173</v>
      </c>
      <c r="L131" t="str">
        <f t="shared" si="1"/>
        <v>INSERT INTO dbo.MRT_Exit([exit_id],[sta_id],[exit_name],[exit_longitude],[exit_latitude]) VALUES ('E0130','BR10','3','暫不','開放')</v>
      </c>
    </row>
    <row r="132" spans="2:12" ht="19.8" thickBot="1" x14ac:dyDescent="0.35">
      <c r="B132" t="s">
        <v>315</v>
      </c>
      <c r="D132" s="8" t="s">
        <v>717</v>
      </c>
      <c r="F132" s="8">
        <v>4</v>
      </c>
      <c r="H132" s="5">
        <v>121.54510000000001</v>
      </c>
      <c r="J132" s="5">
        <v>25.041599999999999</v>
      </c>
      <c r="L132" t="str">
        <f t="shared" ref="L132:L195" si="2">$A$2&amp;B132&amp;$C$2&amp;D132&amp;$E$2&amp;F132&amp;$G$2&amp;H132&amp;$I$2&amp;J132&amp;$K$2</f>
        <v>INSERT INTO dbo.MRT_Exit([exit_id],[sta_id],[exit_name],[exit_longitude],[exit_latitude]) VALUES ('E0131','BR10','4','121.5451','25.0416')</v>
      </c>
    </row>
    <row r="133" spans="2:12" ht="19.8" thickBot="1" x14ac:dyDescent="0.35">
      <c r="B133" t="s">
        <v>316</v>
      </c>
      <c r="D133" s="9" t="s">
        <v>717</v>
      </c>
      <c r="F133" s="9">
        <v>5</v>
      </c>
      <c r="H133" s="5">
        <v>121.5437</v>
      </c>
      <c r="J133" s="5">
        <v>25.041899999999998</v>
      </c>
      <c r="L133" t="str">
        <f t="shared" si="2"/>
        <v>INSERT INTO dbo.MRT_Exit([exit_id],[sta_id],[exit_name],[exit_longitude],[exit_latitude]) VALUES ('E0132','BR10','5','121.5437','25.0419')</v>
      </c>
    </row>
    <row r="134" spans="2:12" ht="19.8" thickBot="1" x14ac:dyDescent="0.35">
      <c r="B134" t="s">
        <v>317</v>
      </c>
      <c r="D134" s="8" t="s">
        <v>718</v>
      </c>
      <c r="F134" s="8">
        <v>1</v>
      </c>
      <c r="H134" s="5">
        <v>121.5421</v>
      </c>
      <c r="J134" s="5">
        <v>25.052600000000002</v>
      </c>
      <c r="L134" t="str">
        <f t="shared" si="2"/>
        <v>INSERT INTO dbo.MRT_Exit([exit_id],[sta_id],[exit_name],[exit_longitude],[exit_latitude]) VALUES ('E0133','BR11','1','121.5421','25.0526')</v>
      </c>
    </row>
    <row r="135" spans="2:12" ht="19.8" thickBot="1" x14ac:dyDescent="0.35">
      <c r="B135" t="s">
        <v>318</v>
      </c>
      <c r="D135" s="9" t="s">
        <v>718</v>
      </c>
      <c r="F135" s="9">
        <v>2</v>
      </c>
      <c r="H135" s="5">
        <v>121.542</v>
      </c>
      <c r="J135" s="5">
        <v>25.051600000000001</v>
      </c>
      <c r="L135" t="str">
        <f t="shared" si="2"/>
        <v>INSERT INTO dbo.MRT_Exit([exit_id],[sta_id],[exit_name],[exit_longitude],[exit_latitude]) VALUES ('E0134','BR11','2','121.542','25.0516')</v>
      </c>
    </row>
    <row r="136" spans="2:12" ht="19.8" thickBot="1" x14ac:dyDescent="0.35">
      <c r="B136" t="s">
        <v>319</v>
      </c>
      <c r="D136" s="8" t="s">
        <v>718</v>
      </c>
      <c r="F136" s="8">
        <v>3</v>
      </c>
      <c r="H136" s="5">
        <v>121.54300000000001</v>
      </c>
      <c r="J136" s="5">
        <v>25.0519</v>
      </c>
      <c r="L136" t="str">
        <f t="shared" si="2"/>
        <v>INSERT INTO dbo.MRT_Exit([exit_id],[sta_id],[exit_name],[exit_longitude],[exit_latitude]) VALUES ('E0135','BR11','3','121.543','25.0519')</v>
      </c>
    </row>
    <row r="137" spans="2:12" ht="19.8" thickBot="1" x14ac:dyDescent="0.35">
      <c r="B137" t="s">
        <v>320</v>
      </c>
      <c r="D137" s="9" t="s">
        <v>718</v>
      </c>
      <c r="F137" s="9">
        <v>4</v>
      </c>
      <c r="H137" s="5">
        <v>121.5431</v>
      </c>
      <c r="J137" s="5">
        <v>25.0519</v>
      </c>
      <c r="L137" t="str">
        <f t="shared" si="2"/>
        <v>INSERT INTO dbo.MRT_Exit([exit_id],[sta_id],[exit_name],[exit_longitude],[exit_latitude]) VALUES ('E0136','BR11','4','121.5431','25.0519')</v>
      </c>
    </row>
    <row r="138" spans="2:12" ht="19.8" thickBot="1" x14ac:dyDescent="0.35">
      <c r="B138" t="s">
        <v>321</v>
      </c>
      <c r="D138" s="8" t="s">
        <v>718</v>
      </c>
      <c r="F138" s="8">
        <v>5</v>
      </c>
      <c r="H138" s="5">
        <v>121.54470000000001</v>
      </c>
      <c r="J138" s="5">
        <v>25.0518</v>
      </c>
      <c r="L138" t="str">
        <f t="shared" si="2"/>
        <v>INSERT INTO dbo.MRT_Exit([exit_id],[sta_id],[exit_name],[exit_longitude],[exit_latitude]) VALUES ('E0137','BR11','5','121.5447','25.0518')</v>
      </c>
    </row>
    <row r="139" spans="2:12" ht="19.8" thickBot="1" x14ac:dyDescent="0.35">
      <c r="B139" t="s">
        <v>322</v>
      </c>
      <c r="D139" s="9" t="s">
        <v>718</v>
      </c>
      <c r="F139" s="9">
        <v>6</v>
      </c>
      <c r="H139" s="5">
        <v>121.545</v>
      </c>
      <c r="J139" s="5">
        <v>25.0517</v>
      </c>
      <c r="L139" t="str">
        <f t="shared" si="2"/>
        <v>INSERT INTO dbo.MRT_Exit([exit_id],[sta_id],[exit_name],[exit_longitude],[exit_latitude]) VALUES ('E0138','BR11','6','121.545','25.0517')</v>
      </c>
    </row>
    <row r="140" spans="2:12" ht="19.8" thickBot="1" x14ac:dyDescent="0.35">
      <c r="B140" t="s">
        <v>323</v>
      </c>
      <c r="D140" s="8" t="s">
        <v>718</v>
      </c>
      <c r="F140" s="8">
        <v>7</v>
      </c>
      <c r="H140" s="5">
        <v>121.5445</v>
      </c>
      <c r="J140" s="5">
        <v>25.052399999999999</v>
      </c>
      <c r="L140" t="str">
        <f t="shared" si="2"/>
        <v>INSERT INTO dbo.MRT_Exit([exit_id],[sta_id],[exit_name],[exit_longitude],[exit_latitude]) VALUES ('E0139','BR11','7','121.5445','25.0524')</v>
      </c>
    </row>
    <row r="141" spans="2:12" ht="19.8" thickBot="1" x14ac:dyDescent="0.35">
      <c r="B141" t="s">
        <v>324</v>
      </c>
      <c r="D141" s="9" t="s">
        <v>718</v>
      </c>
      <c r="F141" s="9">
        <v>8</v>
      </c>
      <c r="H141" s="5">
        <v>121.54389999999999</v>
      </c>
      <c r="J141" s="5">
        <v>25.0519</v>
      </c>
      <c r="L141" t="str">
        <f t="shared" si="2"/>
        <v>INSERT INTO dbo.MRT_Exit([exit_id],[sta_id],[exit_name],[exit_longitude],[exit_latitude]) VALUES ('E0140','BR11','8','121.5439','25.0519')</v>
      </c>
    </row>
    <row r="142" spans="2:12" ht="19.8" thickBot="1" x14ac:dyDescent="0.35">
      <c r="B142" t="s">
        <v>325</v>
      </c>
      <c r="D142" s="8" t="s">
        <v>719</v>
      </c>
      <c r="F142" s="8">
        <v>1</v>
      </c>
      <c r="H142" s="5">
        <v>121.5442</v>
      </c>
      <c r="J142" s="5">
        <v>25.0608</v>
      </c>
      <c r="L142" t="str">
        <f t="shared" si="2"/>
        <v>INSERT INTO dbo.MRT_Exit([exit_id],[sta_id],[exit_name],[exit_longitude],[exit_latitude]) VALUES ('E0141','BR12','1','121.5442','25.0608')</v>
      </c>
    </row>
    <row r="143" spans="2:12" ht="19.8" thickBot="1" x14ac:dyDescent="0.35">
      <c r="B143" t="s">
        <v>326</v>
      </c>
      <c r="D143" s="9" t="s">
        <v>720</v>
      </c>
      <c r="F143" s="9">
        <v>1</v>
      </c>
      <c r="H143" s="5">
        <v>121.5519</v>
      </c>
      <c r="J143" s="5">
        <v>25.063700000000001</v>
      </c>
      <c r="L143" t="str">
        <f t="shared" si="2"/>
        <v>INSERT INTO dbo.MRT_Exit([exit_id],[sta_id],[exit_name],[exit_longitude],[exit_latitude]) VALUES ('E0142','BR13','1','121.5519','25.0637')</v>
      </c>
    </row>
    <row r="144" spans="2:12" ht="19.8" thickBot="1" x14ac:dyDescent="0.35">
      <c r="B144" t="s">
        <v>327</v>
      </c>
      <c r="D144" s="8" t="s">
        <v>720</v>
      </c>
      <c r="F144" s="8">
        <v>2</v>
      </c>
      <c r="H144" s="5">
        <v>121.55110000000001</v>
      </c>
      <c r="J144" s="5">
        <v>25.063400000000001</v>
      </c>
      <c r="L144" t="str">
        <f t="shared" si="2"/>
        <v>INSERT INTO dbo.MRT_Exit([exit_id],[sta_id],[exit_name],[exit_longitude],[exit_latitude]) VALUES ('E0143','BR13','2','121.5511','25.0634')</v>
      </c>
    </row>
    <row r="145" spans="2:12" ht="19.8" thickBot="1" x14ac:dyDescent="0.35">
      <c r="B145" t="s">
        <v>328</v>
      </c>
      <c r="D145" s="9" t="s">
        <v>720</v>
      </c>
      <c r="F145" s="9">
        <v>3</v>
      </c>
      <c r="H145" s="5">
        <v>121.5518</v>
      </c>
      <c r="J145" s="5">
        <v>25.063099999999999</v>
      </c>
      <c r="L145" t="str">
        <f t="shared" si="2"/>
        <v>INSERT INTO dbo.MRT_Exit([exit_id],[sta_id],[exit_name],[exit_longitude],[exit_latitude]) VALUES ('E0144','BR13','3','121.5518','25.0631')</v>
      </c>
    </row>
    <row r="146" spans="2:12" ht="19.8" thickBot="1" x14ac:dyDescent="0.35">
      <c r="B146" t="s">
        <v>329</v>
      </c>
      <c r="D146" s="8" t="s">
        <v>721</v>
      </c>
      <c r="F146" s="8">
        <v>1</v>
      </c>
      <c r="H146" s="5">
        <v>121.5471</v>
      </c>
      <c r="J146" s="5">
        <v>25.080300000000001</v>
      </c>
      <c r="L146" t="str">
        <f t="shared" si="2"/>
        <v>INSERT INTO dbo.MRT_Exit([exit_id],[sta_id],[exit_name],[exit_longitude],[exit_latitude]) VALUES ('E0145','BR14','1','121.5471','25.0803')</v>
      </c>
    </row>
    <row r="147" spans="2:12" ht="19.8" thickBot="1" x14ac:dyDescent="0.35">
      <c r="B147" t="s">
        <v>330</v>
      </c>
      <c r="D147" s="9" t="s">
        <v>721</v>
      </c>
      <c r="F147" s="9">
        <v>2</v>
      </c>
      <c r="H147" s="5">
        <v>121.54689999999999</v>
      </c>
      <c r="J147" s="5">
        <v>25.08</v>
      </c>
      <c r="L147" t="str">
        <f t="shared" si="2"/>
        <v>INSERT INTO dbo.MRT_Exit([exit_id],[sta_id],[exit_name],[exit_longitude],[exit_latitude]) VALUES ('E0146','BR14','2','121.5469','25.08')</v>
      </c>
    </row>
    <row r="148" spans="2:12" ht="19.8" thickBot="1" x14ac:dyDescent="0.35">
      <c r="B148" t="s">
        <v>331</v>
      </c>
      <c r="D148" s="8" t="s">
        <v>721</v>
      </c>
      <c r="F148" s="8">
        <v>3</v>
      </c>
      <c r="H148" s="5">
        <v>121.547</v>
      </c>
      <c r="J148" s="5">
        <v>25.079499999999999</v>
      </c>
      <c r="L148" t="str">
        <f t="shared" si="2"/>
        <v>INSERT INTO dbo.MRT_Exit([exit_id],[sta_id],[exit_name],[exit_longitude],[exit_latitude]) VALUES ('E0147','BR14','3','121.547','25.0795')</v>
      </c>
    </row>
    <row r="149" spans="2:12" ht="19.8" thickBot="1" x14ac:dyDescent="0.35">
      <c r="B149" t="s">
        <v>332</v>
      </c>
      <c r="D149" s="9" t="s">
        <v>722</v>
      </c>
      <c r="F149" s="9">
        <v>1</v>
      </c>
      <c r="H149" s="5">
        <v>121.5561</v>
      </c>
      <c r="J149" s="5">
        <v>25.084299999999999</v>
      </c>
      <c r="L149" t="str">
        <f t="shared" si="2"/>
        <v>INSERT INTO dbo.MRT_Exit([exit_id],[sta_id],[exit_name],[exit_longitude],[exit_latitude]) VALUES ('E0148','BR15','1','121.5561','25.0843')</v>
      </c>
    </row>
    <row r="150" spans="2:12" ht="19.8" thickBot="1" x14ac:dyDescent="0.35">
      <c r="B150" t="s">
        <v>333</v>
      </c>
      <c r="D150" s="8" t="s">
        <v>722</v>
      </c>
      <c r="F150" s="8">
        <v>2</v>
      </c>
      <c r="H150" s="5">
        <v>121.5552</v>
      </c>
      <c r="J150" s="5">
        <v>25.084599999999998</v>
      </c>
      <c r="L150" t="str">
        <f t="shared" si="2"/>
        <v>INSERT INTO dbo.MRT_Exit([exit_id],[sta_id],[exit_name],[exit_longitude],[exit_latitude]) VALUES ('E0149','BR15','2','121.5552','25.0846')</v>
      </c>
    </row>
    <row r="151" spans="2:12" ht="19.8" thickBot="1" x14ac:dyDescent="0.35">
      <c r="B151" t="s">
        <v>334</v>
      </c>
      <c r="D151" s="9" t="s">
        <v>722</v>
      </c>
      <c r="F151" s="9">
        <v>3</v>
      </c>
      <c r="H151" s="5">
        <v>121.5553</v>
      </c>
      <c r="J151" s="5">
        <v>25.0854</v>
      </c>
      <c r="L151" t="str">
        <f t="shared" si="2"/>
        <v>INSERT INTO dbo.MRT_Exit([exit_id],[sta_id],[exit_name],[exit_longitude],[exit_latitude]) VALUES ('E0150','BR15','3','121.5553','25.0854')</v>
      </c>
    </row>
    <row r="152" spans="2:12" ht="19.8" thickBot="1" x14ac:dyDescent="0.35">
      <c r="B152" t="s">
        <v>335</v>
      </c>
      <c r="D152" s="8" t="s">
        <v>723</v>
      </c>
      <c r="F152" s="8">
        <v>1</v>
      </c>
      <c r="H152" s="5">
        <v>121.5668</v>
      </c>
      <c r="J152" s="5">
        <v>25.0822</v>
      </c>
      <c r="L152" t="str">
        <f t="shared" si="2"/>
        <v>INSERT INTO dbo.MRT_Exit([exit_id],[sta_id],[exit_name],[exit_longitude],[exit_latitude]) VALUES ('E0151','BR16','1','121.5668','25.0822')</v>
      </c>
    </row>
    <row r="153" spans="2:12" ht="19.8" thickBot="1" x14ac:dyDescent="0.35">
      <c r="B153" t="s">
        <v>336</v>
      </c>
      <c r="D153" s="9" t="s">
        <v>723</v>
      </c>
      <c r="F153" s="9">
        <v>2</v>
      </c>
      <c r="H153" s="5">
        <v>121.5672</v>
      </c>
      <c r="J153" s="5">
        <v>25.0822</v>
      </c>
      <c r="L153" t="str">
        <f t="shared" si="2"/>
        <v>INSERT INTO dbo.MRT_Exit([exit_id],[sta_id],[exit_name],[exit_longitude],[exit_latitude]) VALUES ('E0152','BR16','2','121.5672','25.0822')</v>
      </c>
    </row>
    <row r="154" spans="2:12" ht="19.8" thickBot="1" x14ac:dyDescent="0.35">
      <c r="B154" t="s">
        <v>337</v>
      </c>
      <c r="D154" s="8" t="s">
        <v>724</v>
      </c>
      <c r="F154" s="8">
        <v>1</v>
      </c>
      <c r="H154" s="5">
        <v>121.5758</v>
      </c>
      <c r="J154" s="5">
        <v>25.080100000000002</v>
      </c>
      <c r="L154" t="str">
        <f t="shared" si="2"/>
        <v>INSERT INTO dbo.MRT_Exit([exit_id],[sta_id],[exit_name],[exit_longitude],[exit_latitude]) VALUES ('E0153','BR17','1','121.5758','25.0801')</v>
      </c>
    </row>
    <row r="155" spans="2:12" ht="19.8" thickBot="1" x14ac:dyDescent="0.35">
      <c r="B155" t="s">
        <v>338</v>
      </c>
      <c r="D155" s="9" t="s">
        <v>724</v>
      </c>
      <c r="F155" s="9">
        <v>2</v>
      </c>
      <c r="H155" s="5">
        <v>121.57470000000001</v>
      </c>
      <c r="J155" s="5">
        <v>25.080200000000001</v>
      </c>
      <c r="L155" t="str">
        <f t="shared" si="2"/>
        <v>INSERT INTO dbo.MRT_Exit([exit_id],[sta_id],[exit_name],[exit_longitude],[exit_latitude]) VALUES ('E0154','BR17','2','121.5747','25.0802')</v>
      </c>
    </row>
    <row r="156" spans="2:12" ht="19.8" thickBot="1" x14ac:dyDescent="0.35">
      <c r="B156" t="s">
        <v>339</v>
      </c>
      <c r="D156" s="8" t="s">
        <v>725</v>
      </c>
      <c r="F156" s="8">
        <v>1</v>
      </c>
      <c r="H156" s="5">
        <v>121.5848</v>
      </c>
      <c r="J156" s="5">
        <v>25.078900000000001</v>
      </c>
      <c r="L156" t="str">
        <f t="shared" si="2"/>
        <v>INSERT INTO dbo.MRT_Exit([exit_id],[sta_id],[exit_name],[exit_longitude],[exit_latitude]) VALUES ('E0155','BR18','1','121.5848','25.0789')</v>
      </c>
    </row>
    <row r="157" spans="2:12" ht="19.8" thickBot="1" x14ac:dyDescent="0.35">
      <c r="B157" t="s">
        <v>340</v>
      </c>
      <c r="D157" s="9" t="s">
        <v>725</v>
      </c>
      <c r="F157" s="9">
        <v>2</v>
      </c>
      <c r="H157" s="5">
        <v>121.58459999999999</v>
      </c>
      <c r="J157" s="5">
        <v>25.078499999999998</v>
      </c>
      <c r="L157" t="str">
        <f t="shared" si="2"/>
        <v>INSERT INTO dbo.MRT_Exit([exit_id],[sta_id],[exit_name],[exit_longitude],[exit_latitude]) VALUES ('E0156','BR18','2','121.5846','25.0785')</v>
      </c>
    </row>
    <row r="158" spans="2:12" ht="19.8" thickBot="1" x14ac:dyDescent="0.35">
      <c r="B158" t="s">
        <v>341</v>
      </c>
      <c r="D158" s="8" t="s">
        <v>726</v>
      </c>
      <c r="F158" s="8">
        <v>1</v>
      </c>
      <c r="H158" s="5">
        <v>121.5947</v>
      </c>
      <c r="J158" s="5">
        <v>25.0839</v>
      </c>
      <c r="L158" t="str">
        <f t="shared" si="2"/>
        <v>INSERT INTO dbo.MRT_Exit([exit_id],[sta_id],[exit_name],[exit_longitude],[exit_latitude]) VALUES ('E0157','BR19','1','121.5947','25.0839')</v>
      </c>
    </row>
    <row r="159" spans="2:12" ht="19.8" thickBot="1" x14ac:dyDescent="0.35">
      <c r="B159" t="s">
        <v>342</v>
      </c>
      <c r="D159" s="9" t="s">
        <v>726</v>
      </c>
      <c r="F159" s="9">
        <v>2</v>
      </c>
      <c r="H159" s="5">
        <v>121.5945</v>
      </c>
      <c r="J159" s="5">
        <v>25.083500000000001</v>
      </c>
      <c r="L159" t="str">
        <f t="shared" si="2"/>
        <v>INSERT INTO dbo.MRT_Exit([exit_id],[sta_id],[exit_name],[exit_longitude],[exit_latitude]) VALUES ('E0158','BR19','2','121.5945','25.0835')</v>
      </c>
    </row>
    <row r="160" spans="2:12" ht="19.8" thickBot="1" x14ac:dyDescent="0.35">
      <c r="B160" t="s">
        <v>343</v>
      </c>
      <c r="D160" s="8" t="s">
        <v>727</v>
      </c>
      <c r="F160" s="8">
        <v>1</v>
      </c>
      <c r="H160" s="5">
        <v>121.60250000000001</v>
      </c>
      <c r="J160" s="5">
        <v>25.0839</v>
      </c>
      <c r="L160" t="str">
        <f t="shared" si="2"/>
        <v>INSERT INTO dbo.MRT_Exit([exit_id],[sta_id],[exit_name],[exit_longitude],[exit_latitude]) VALUES ('E0159','BR20','1','121.6025','25.0839')</v>
      </c>
    </row>
    <row r="161" spans="2:12" ht="19.8" thickBot="1" x14ac:dyDescent="0.35">
      <c r="B161" t="s">
        <v>344</v>
      </c>
      <c r="D161" s="9" t="s">
        <v>727</v>
      </c>
      <c r="F161" s="9">
        <v>2</v>
      </c>
      <c r="H161" s="5">
        <v>121.6023</v>
      </c>
      <c r="J161" s="5">
        <v>25.083400000000001</v>
      </c>
      <c r="L161" t="str">
        <f t="shared" si="2"/>
        <v>INSERT INTO dbo.MRT_Exit([exit_id],[sta_id],[exit_name],[exit_longitude],[exit_latitude]) VALUES ('E0160','BR20','2','121.6023','25.0834')</v>
      </c>
    </row>
    <row r="162" spans="2:12" ht="19.8" thickBot="1" x14ac:dyDescent="0.35">
      <c r="B162" t="s">
        <v>345</v>
      </c>
      <c r="D162" s="8" t="s">
        <v>728</v>
      </c>
      <c r="F162" s="8">
        <v>1</v>
      </c>
      <c r="H162" s="5">
        <v>121.60809999999999</v>
      </c>
      <c r="J162" s="5">
        <v>25.072500000000002</v>
      </c>
      <c r="L162" t="str">
        <f t="shared" si="2"/>
        <v>INSERT INTO dbo.MRT_Exit([exit_id],[sta_id],[exit_name],[exit_longitude],[exit_latitude]) VALUES ('E0161','BR21','1','121.6081','25.0725')</v>
      </c>
    </row>
    <row r="163" spans="2:12" ht="19.8" thickBot="1" x14ac:dyDescent="0.35">
      <c r="B163" t="s">
        <v>346</v>
      </c>
      <c r="D163" s="9" t="s">
        <v>728</v>
      </c>
      <c r="F163" s="9">
        <v>2</v>
      </c>
      <c r="H163" s="5">
        <v>121.607</v>
      </c>
      <c r="J163" s="5">
        <v>25.072399999999998</v>
      </c>
      <c r="L163" t="str">
        <f t="shared" si="2"/>
        <v>INSERT INTO dbo.MRT_Exit([exit_id],[sta_id],[exit_name],[exit_longitude],[exit_latitude]) VALUES ('E0162','BR21','2','121.607','25.0724')</v>
      </c>
    </row>
    <row r="164" spans="2:12" ht="19.8" thickBot="1" x14ac:dyDescent="0.35">
      <c r="B164" t="s">
        <v>347</v>
      </c>
      <c r="D164" s="8" t="s">
        <v>729</v>
      </c>
      <c r="F164" s="8">
        <v>1</v>
      </c>
      <c r="H164" s="5">
        <v>121.6112</v>
      </c>
      <c r="J164" s="5">
        <v>25.0672</v>
      </c>
      <c r="L164" t="str">
        <f t="shared" si="2"/>
        <v>INSERT INTO dbo.MRT_Exit([exit_id],[sta_id],[exit_name],[exit_longitude],[exit_latitude]) VALUES ('E0163','BR22','1','121.6112','25.0672')</v>
      </c>
    </row>
    <row r="165" spans="2:12" ht="19.8" thickBot="1" x14ac:dyDescent="0.35">
      <c r="B165" t="s">
        <v>348</v>
      </c>
      <c r="D165" s="9" t="s">
        <v>729</v>
      </c>
      <c r="F165" s="9">
        <v>2</v>
      </c>
      <c r="H165" s="5">
        <v>121.6116</v>
      </c>
      <c r="J165" s="5">
        <v>25.067</v>
      </c>
      <c r="L165" t="str">
        <f t="shared" si="2"/>
        <v>INSERT INTO dbo.MRT_Exit([exit_id],[sta_id],[exit_name],[exit_longitude],[exit_latitude]) VALUES ('E0164','BR22','2','121.6116','25.067')</v>
      </c>
    </row>
    <row r="166" spans="2:12" ht="19.8" thickBot="1" x14ac:dyDescent="0.35">
      <c r="B166" t="s">
        <v>349</v>
      </c>
      <c r="D166" s="8" t="s">
        <v>729</v>
      </c>
      <c r="F166" s="8">
        <v>3</v>
      </c>
      <c r="H166" s="5">
        <v>121.6122</v>
      </c>
      <c r="J166" s="5">
        <v>25.067</v>
      </c>
      <c r="L166" t="str">
        <f t="shared" si="2"/>
        <v>INSERT INTO dbo.MRT_Exit([exit_id],[sta_id],[exit_name],[exit_longitude],[exit_latitude]) VALUES ('E0165','BR22','3','121.6122','25.067')</v>
      </c>
    </row>
    <row r="167" spans="2:12" ht="19.8" thickBot="1" x14ac:dyDescent="0.35">
      <c r="B167" t="s">
        <v>350</v>
      </c>
      <c r="D167" s="9" t="s">
        <v>730</v>
      </c>
      <c r="F167" s="9">
        <v>1</v>
      </c>
      <c r="H167" s="5">
        <v>121.616</v>
      </c>
      <c r="J167" s="5">
        <v>25.059799999999999</v>
      </c>
      <c r="L167" t="str">
        <f t="shared" si="2"/>
        <v>INSERT INTO dbo.MRT_Exit([exit_id],[sta_id],[exit_name],[exit_longitude],[exit_latitude]) VALUES ('E0166','BR23','1','121.616','25.0598')</v>
      </c>
    </row>
    <row r="168" spans="2:12" ht="19.8" thickBot="1" x14ac:dyDescent="0.35">
      <c r="B168" t="s">
        <v>351</v>
      </c>
      <c r="D168" s="8" t="s">
        <v>730</v>
      </c>
      <c r="F168" s="8">
        <v>2</v>
      </c>
      <c r="H168" s="5">
        <v>121.6164</v>
      </c>
      <c r="J168" s="5">
        <v>25.060199999999998</v>
      </c>
      <c r="L168" t="str">
        <f t="shared" si="2"/>
        <v>INSERT INTO dbo.MRT_Exit([exit_id],[sta_id],[exit_name],[exit_longitude],[exit_latitude]) VALUES ('E0167','BR23','2','121.6164','25.0602')</v>
      </c>
    </row>
    <row r="169" spans="2:12" ht="19.8" thickBot="1" x14ac:dyDescent="0.35">
      <c r="B169" t="s">
        <v>352</v>
      </c>
      <c r="D169" s="9" t="s">
        <v>731</v>
      </c>
      <c r="F169" s="9">
        <v>1</v>
      </c>
      <c r="H169" s="5">
        <v>121.6169</v>
      </c>
      <c r="J169" s="5">
        <v>25.055800000000001</v>
      </c>
      <c r="L169" t="str">
        <f t="shared" si="2"/>
        <v>INSERT INTO dbo.MRT_Exit([exit_id],[sta_id],[exit_name],[exit_longitude],[exit_latitude]) VALUES ('E0168','BR24','1','121.6169','25.0558')</v>
      </c>
    </row>
    <row r="170" spans="2:12" ht="19.8" thickBot="1" x14ac:dyDescent="0.35">
      <c r="B170" t="s">
        <v>353</v>
      </c>
      <c r="D170" s="8" t="s">
        <v>731</v>
      </c>
      <c r="F170" s="8">
        <v>2</v>
      </c>
      <c r="H170" s="5">
        <v>121.61709999999999</v>
      </c>
      <c r="J170" s="5">
        <v>25.055599999999998</v>
      </c>
      <c r="L170" t="str">
        <f t="shared" si="2"/>
        <v>INSERT INTO dbo.MRT_Exit([exit_id],[sta_id],[exit_name],[exit_longitude],[exit_latitude]) VALUES ('E0169','BR24','2','121.6171','25.0556')</v>
      </c>
    </row>
    <row r="171" spans="2:12" ht="19.8" thickBot="1" x14ac:dyDescent="0.35">
      <c r="B171" t="s">
        <v>354</v>
      </c>
      <c r="D171" s="9" t="s">
        <v>731</v>
      </c>
      <c r="F171" s="9" t="s">
        <v>183</v>
      </c>
      <c r="H171" s="5">
        <v>121.61709999999999</v>
      </c>
      <c r="J171" s="5">
        <v>25.055199999999999</v>
      </c>
      <c r="L171" t="str">
        <f t="shared" si="2"/>
        <v>INSERT INTO dbo.MRT_Exit([exit_id],[sta_id],[exit_name],[exit_longitude],[exit_latitude]) VALUES ('E0170','BR24','2A','121.6171','25.0552')</v>
      </c>
    </row>
    <row r="172" spans="2:12" ht="19.8" thickBot="1" x14ac:dyDescent="0.35">
      <c r="B172" t="s">
        <v>355</v>
      </c>
      <c r="D172" s="8" t="s">
        <v>731</v>
      </c>
      <c r="F172" s="8">
        <v>3</v>
      </c>
      <c r="H172" s="5">
        <v>121.6182</v>
      </c>
      <c r="J172" s="5">
        <v>25.055199999999999</v>
      </c>
      <c r="L172" t="str">
        <f t="shared" si="2"/>
        <v>INSERT INTO dbo.MRT_Exit([exit_id],[sta_id],[exit_name],[exit_longitude],[exit_latitude]) VALUES ('E0171','BR24','3','121.6182','25.0552')</v>
      </c>
    </row>
    <row r="173" spans="2:12" ht="19.8" thickBot="1" x14ac:dyDescent="0.35">
      <c r="B173" t="s">
        <v>356</v>
      </c>
      <c r="D173" s="9" t="s">
        <v>731</v>
      </c>
      <c r="F173" s="9">
        <v>4</v>
      </c>
      <c r="H173" s="5">
        <v>121.6182</v>
      </c>
      <c r="J173" s="5">
        <v>25.055299999999999</v>
      </c>
      <c r="L173" t="str">
        <f t="shared" si="2"/>
        <v>INSERT INTO dbo.MRT_Exit([exit_id],[sta_id],[exit_name],[exit_longitude],[exit_latitude]) VALUES ('E0172','BR24','4','121.6182','25.0553')</v>
      </c>
    </row>
    <row r="174" spans="2:12" ht="19.8" thickBot="1" x14ac:dyDescent="0.35">
      <c r="B174" t="s">
        <v>357</v>
      </c>
      <c r="D174" s="8" t="s">
        <v>731</v>
      </c>
      <c r="F174" s="8">
        <v>5</v>
      </c>
      <c r="H174" s="5">
        <v>121.6181</v>
      </c>
      <c r="J174" s="5">
        <v>25.0549</v>
      </c>
      <c r="L174" t="str">
        <f t="shared" si="2"/>
        <v>INSERT INTO dbo.MRT_Exit([exit_id],[sta_id],[exit_name],[exit_longitude],[exit_latitude]) VALUES ('E0173','BR24','5','121.6181','25.0549')</v>
      </c>
    </row>
    <row r="175" spans="2:12" ht="19.8" thickBot="1" x14ac:dyDescent="0.35">
      <c r="B175" t="s">
        <v>358</v>
      </c>
      <c r="D175" s="9" t="s">
        <v>731</v>
      </c>
      <c r="F175" s="9">
        <v>6</v>
      </c>
      <c r="H175" s="5">
        <v>121.6168</v>
      </c>
      <c r="J175" s="5">
        <v>25.0549</v>
      </c>
      <c r="L175" t="str">
        <f t="shared" si="2"/>
        <v>INSERT INTO dbo.MRT_Exit([exit_id],[sta_id],[exit_name],[exit_longitude],[exit_latitude]) VALUES ('E0174','BR24','6','121.6168','25.0549')</v>
      </c>
    </row>
    <row r="176" spans="2:12" ht="19.8" thickBot="1" x14ac:dyDescent="0.35">
      <c r="B176" t="s">
        <v>359</v>
      </c>
      <c r="D176" s="8" t="s">
        <v>731</v>
      </c>
      <c r="F176" s="8">
        <v>7</v>
      </c>
      <c r="H176" s="5">
        <v>121.6182</v>
      </c>
      <c r="J176" s="5">
        <v>25.054099999999998</v>
      </c>
      <c r="L176" t="str">
        <f t="shared" si="2"/>
        <v>INSERT INTO dbo.MRT_Exit([exit_id],[sta_id],[exit_name],[exit_longitude],[exit_latitude]) VALUES ('E0175','BR24','7','121.6182','25.0541')</v>
      </c>
    </row>
    <row r="177" spans="2:12" ht="19.8" thickBot="1" x14ac:dyDescent="0.35">
      <c r="B177" t="s">
        <v>360</v>
      </c>
      <c r="D177" s="9" t="s">
        <v>732</v>
      </c>
      <c r="F177" s="9">
        <v>1</v>
      </c>
      <c r="H177" s="5">
        <v>121.53789999999999</v>
      </c>
      <c r="J177" s="5">
        <v>24.958300000000001</v>
      </c>
      <c r="L177" t="str">
        <f t="shared" si="2"/>
        <v>INSERT INTO dbo.MRT_Exit([exit_id],[sta_id],[exit_name],[exit_longitude],[exit_latitude]) VALUES ('E0176','G01','1','121.5379','24.9583')</v>
      </c>
    </row>
    <row r="178" spans="2:12" ht="19.8" thickBot="1" x14ac:dyDescent="0.35">
      <c r="B178" t="s">
        <v>361</v>
      </c>
      <c r="D178" s="8" t="s">
        <v>733</v>
      </c>
      <c r="F178" s="8">
        <v>1</v>
      </c>
      <c r="H178" s="5">
        <v>121.5415</v>
      </c>
      <c r="J178" s="5">
        <v>24.967400000000001</v>
      </c>
      <c r="L178" t="str">
        <f t="shared" si="2"/>
        <v>INSERT INTO dbo.MRT_Exit([exit_id],[sta_id],[exit_name],[exit_longitude],[exit_latitude]) VALUES ('E0177','G02','1','121.5415','24.9674')</v>
      </c>
    </row>
    <row r="179" spans="2:12" ht="19.8" thickBot="1" x14ac:dyDescent="0.35">
      <c r="B179" t="s">
        <v>362</v>
      </c>
      <c r="D179" s="9" t="s">
        <v>733</v>
      </c>
      <c r="F179" s="9">
        <v>2</v>
      </c>
      <c r="H179" s="5">
        <v>121.54170000000001</v>
      </c>
      <c r="J179" s="5">
        <v>24.9681</v>
      </c>
      <c r="L179" t="str">
        <f t="shared" si="2"/>
        <v>INSERT INTO dbo.MRT_Exit([exit_id],[sta_id],[exit_name],[exit_longitude],[exit_latitude]) VALUES ('E0178','G02','2','121.5417','24.9681')</v>
      </c>
    </row>
    <row r="180" spans="2:12" ht="19.8" thickBot="1" x14ac:dyDescent="0.35">
      <c r="B180" t="s">
        <v>363</v>
      </c>
      <c r="D180" s="8" t="s">
        <v>734</v>
      </c>
      <c r="F180" s="8">
        <v>1</v>
      </c>
      <c r="H180" s="5">
        <v>121.54300000000001</v>
      </c>
      <c r="J180" s="5">
        <v>24.975000000000001</v>
      </c>
      <c r="L180" t="str">
        <f t="shared" si="2"/>
        <v>INSERT INTO dbo.MRT_Exit([exit_id],[sta_id],[exit_name],[exit_longitude],[exit_latitude]) VALUES ('E0179','G03','1','121.543','24.975')</v>
      </c>
    </row>
    <row r="181" spans="2:12" ht="19.8" thickBot="1" x14ac:dyDescent="0.35">
      <c r="B181" t="s">
        <v>364</v>
      </c>
      <c r="D181" s="9" t="s">
        <v>734</v>
      </c>
      <c r="F181" s="9">
        <v>2</v>
      </c>
      <c r="H181" s="5">
        <v>121.5429</v>
      </c>
      <c r="J181" s="5">
        <v>24.976900000000001</v>
      </c>
      <c r="L181" t="str">
        <f t="shared" si="2"/>
        <v>INSERT INTO dbo.MRT_Exit([exit_id],[sta_id],[exit_name],[exit_longitude],[exit_latitude]) VALUES ('E0180','G03','2','121.5429','24.9769')</v>
      </c>
    </row>
    <row r="182" spans="2:12" ht="19.8" thickBot="1" x14ac:dyDescent="0.35">
      <c r="B182" t="s">
        <v>365</v>
      </c>
      <c r="D182" s="8" t="s">
        <v>735</v>
      </c>
      <c r="F182" s="8">
        <v>1</v>
      </c>
      <c r="H182" s="5">
        <v>121.52979999999999</v>
      </c>
      <c r="J182" s="5">
        <v>24.971800000000002</v>
      </c>
      <c r="L182" t="str">
        <f t="shared" si="2"/>
        <v>INSERT INTO dbo.MRT_Exit([exit_id],[sta_id],[exit_name],[exit_longitude],[exit_latitude]) VALUES ('E0181','G03A','1','121.5298','24.9718')</v>
      </c>
    </row>
    <row r="183" spans="2:12" ht="19.8" thickBot="1" x14ac:dyDescent="0.35">
      <c r="B183" t="s">
        <v>366</v>
      </c>
      <c r="D183" s="9" t="s">
        <v>735</v>
      </c>
      <c r="F183" s="9">
        <v>2</v>
      </c>
      <c r="H183" s="5">
        <v>121.52979999999999</v>
      </c>
      <c r="J183" s="5">
        <v>24.973199999999999</v>
      </c>
      <c r="L183" t="str">
        <f t="shared" si="2"/>
        <v>INSERT INTO dbo.MRT_Exit([exit_id],[sta_id],[exit_name],[exit_longitude],[exit_latitude]) VALUES ('E0182','G03A','2','121.5298','24.9732')</v>
      </c>
    </row>
    <row r="184" spans="2:12" ht="19.8" thickBot="1" x14ac:dyDescent="0.35">
      <c r="B184" t="s">
        <v>367</v>
      </c>
      <c r="D184" s="8" t="s">
        <v>736</v>
      </c>
      <c r="F184" s="8">
        <v>1</v>
      </c>
      <c r="H184" s="5">
        <v>121.5411</v>
      </c>
      <c r="J184" s="5">
        <v>24.983000000000001</v>
      </c>
      <c r="L184" t="str">
        <f t="shared" si="2"/>
        <v>INSERT INTO dbo.MRT_Exit([exit_id],[sta_id],[exit_name],[exit_longitude],[exit_latitude]) VALUES ('E0183','G04','1','121.5411','24.983')</v>
      </c>
    </row>
    <row r="185" spans="2:12" ht="19.8" thickBot="1" x14ac:dyDescent="0.35">
      <c r="B185" t="s">
        <v>368</v>
      </c>
      <c r="D185" s="9" t="s">
        <v>736</v>
      </c>
      <c r="F185" s="9">
        <v>2</v>
      </c>
      <c r="H185" s="5">
        <v>121.5412</v>
      </c>
      <c r="J185" s="5">
        <v>24.982199999999999</v>
      </c>
      <c r="L185" t="str">
        <f t="shared" si="2"/>
        <v>INSERT INTO dbo.MRT_Exit([exit_id],[sta_id],[exit_name],[exit_longitude],[exit_latitude]) VALUES ('E0184','G04','2','121.5412','24.9822')</v>
      </c>
    </row>
    <row r="186" spans="2:12" ht="19.8" thickBot="1" x14ac:dyDescent="0.35">
      <c r="B186" t="s">
        <v>369</v>
      </c>
      <c r="D186" s="8" t="s">
        <v>736</v>
      </c>
      <c r="F186" s="8">
        <v>3</v>
      </c>
      <c r="H186" s="5">
        <v>121.5414</v>
      </c>
      <c r="J186" s="5">
        <v>24.983000000000001</v>
      </c>
      <c r="L186" t="str">
        <f t="shared" si="2"/>
        <v>INSERT INTO dbo.MRT_Exit([exit_id],[sta_id],[exit_name],[exit_longitude],[exit_latitude]) VALUES ('E0185','G04','3','121.5414','24.983')</v>
      </c>
    </row>
    <row r="187" spans="2:12" ht="19.8" thickBot="1" x14ac:dyDescent="0.35">
      <c r="B187" t="s">
        <v>370</v>
      </c>
      <c r="D187" s="9" t="s">
        <v>736</v>
      </c>
      <c r="F187" s="9">
        <v>4</v>
      </c>
      <c r="H187" s="5">
        <v>121.5412</v>
      </c>
      <c r="J187" s="5">
        <v>24.983799999999999</v>
      </c>
      <c r="L187" t="str">
        <f t="shared" si="2"/>
        <v>INSERT INTO dbo.MRT_Exit([exit_id],[sta_id],[exit_name],[exit_longitude],[exit_latitude]) VALUES ('E0186','G04','4','121.5412','24.9838')</v>
      </c>
    </row>
    <row r="188" spans="2:12" ht="19.8" thickBot="1" x14ac:dyDescent="0.35">
      <c r="B188" t="s">
        <v>371</v>
      </c>
      <c r="D188" s="8" t="s">
        <v>736</v>
      </c>
      <c r="F188" s="8">
        <v>5</v>
      </c>
      <c r="H188" s="5">
        <v>121.54519999999999</v>
      </c>
      <c r="J188" s="5">
        <v>24.983000000000001</v>
      </c>
      <c r="L188" t="str">
        <f t="shared" si="2"/>
        <v>INSERT INTO dbo.MRT_Exit([exit_id],[sta_id],[exit_name],[exit_longitude],[exit_latitude]) VALUES ('E0187','G04','5','121.5452','24.983')</v>
      </c>
    </row>
    <row r="189" spans="2:12" ht="19.8" thickBot="1" x14ac:dyDescent="0.35">
      <c r="B189" t="s">
        <v>372</v>
      </c>
      <c r="D189" s="9" t="s">
        <v>737</v>
      </c>
      <c r="F189" s="9">
        <v>1</v>
      </c>
      <c r="H189" s="5">
        <v>121.5407</v>
      </c>
      <c r="J189" s="5">
        <v>24.9922</v>
      </c>
      <c r="L189" t="str">
        <f t="shared" si="2"/>
        <v>INSERT INTO dbo.MRT_Exit([exit_id],[sta_id],[exit_name],[exit_longitude],[exit_latitude]) VALUES ('E0188','G05','1','121.5407','24.9922')</v>
      </c>
    </row>
    <row r="190" spans="2:12" ht="19.8" thickBot="1" x14ac:dyDescent="0.35">
      <c r="B190" t="s">
        <v>373</v>
      </c>
      <c r="D190" s="8" t="s">
        <v>737</v>
      </c>
      <c r="F190" s="8">
        <v>2</v>
      </c>
      <c r="H190" s="5">
        <v>121.54170000000001</v>
      </c>
      <c r="J190" s="5">
        <v>24.992999999999999</v>
      </c>
      <c r="L190" t="str">
        <f t="shared" si="2"/>
        <v>INSERT INTO dbo.MRT_Exit([exit_id],[sta_id],[exit_name],[exit_longitude],[exit_latitude]) VALUES ('E0189','G05','2','121.5417','24.993')</v>
      </c>
    </row>
    <row r="191" spans="2:12" ht="19.8" thickBot="1" x14ac:dyDescent="0.35">
      <c r="B191" t="s">
        <v>374</v>
      </c>
      <c r="D191" s="9" t="s">
        <v>737</v>
      </c>
      <c r="F191" s="9">
        <v>3</v>
      </c>
      <c r="H191" s="5">
        <v>121.5412</v>
      </c>
      <c r="J191" s="5">
        <v>24.992799999999999</v>
      </c>
      <c r="L191" t="str">
        <f t="shared" si="2"/>
        <v>INSERT INTO dbo.MRT_Exit([exit_id],[sta_id],[exit_name],[exit_longitude],[exit_latitude]) VALUES ('E0190','G05','3','121.5412','24.9928')</v>
      </c>
    </row>
    <row r="192" spans="2:12" ht="19.8" thickBot="1" x14ac:dyDescent="0.35">
      <c r="B192" t="s">
        <v>375</v>
      </c>
      <c r="D192" s="8" t="s">
        <v>738</v>
      </c>
      <c r="F192" s="8">
        <v>1</v>
      </c>
      <c r="H192" s="5">
        <v>121.5391</v>
      </c>
      <c r="J192" s="5">
        <v>25.0016</v>
      </c>
      <c r="L192" t="str">
        <f t="shared" si="2"/>
        <v>INSERT INTO dbo.MRT_Exit([exit_id],[sta_id],[exit_name],[exit_longitude],[exit_latitude]) VALUES ('E0191','G06','1','121.5391','25.0016')</v>
      </c>
    </row>
    <row r="193" spans="2:12" ht="19.8" thickBot="1" x14ac:dyDescent="0.35">
      <c r="B193" t="s">
        <v>376</v>
      </c>
      <c r="D193" s="9" t="s">
        <v>738</v>
      </c>
      <c r="F193" s="9">
        <v>2</v>
      </c>
      <c r="H193" s="5">
        <v>121.53919999999999</v>
      </c>
      <c r="J193" s="5">
        <v>25.0014</v>
      </c>
      <c r="L193" t="str">
        <f t="shared" si="2"/>
        <v>INSERT INTO dbo.MRT_Exit([exit_id],[sta_id],[exit_name],[exit_longitude],[exit_latitude]) VALUES ('E0192','G06','2','121.5392','25.0014')</v>
      </c>
    </row>
    <row r="194" spans="2:12" ht="19.8" thickBot="1" x14ac:dyDescent="0.35">
      <c r="B194" t="s">
        <v>377</v>
      </c>
      <c r="D194" s="8" t="s">
        <v>738</v>
      </c>
      <c r="F194" s="8">
        <v>3</v>
      </c>
      <c r="H194" s="5">
        <v>121.5389</v>
      </c>
      <c r="J194" s="5">
        <v>25.002199999999998</v>
      </c>
      <c r="L194" t="str">
        <f t="shared" si="2"/>
        <v>INSERT INTO dbo.MRT_Exit([exit_id],[sta_id],[exit_name],[exit_longitude],[exit_latitude]) VALUES ('E0193','G06','3','121.5389','25.0022')</v>
      </c>
    </row>
    <row r="195" spans="2:12" ht="19.8" thickBot="1" x14ac:dyDescent="0.35">
      <c r="B195" t="s">
        <v>378</v>
      </c>
      <c r="D195" s="9" t="s">
        <v>738</v>
      </c>
      <c r="F195" s="9">
        <v>4</v>
      </c>
      <c r="H195" s="5">
        <v>121.53879999999999</v>
      </c>
      <c r="J195" s="5">
        <v>25.002600000000001</v>
      </c>
      <c r="L195" t="str">
        <f t="shared" si="2"/>
        <v>INSERT INTO dbo.MRT_Exit([exit_id],[sta_id],[exit_name],[exit_longitude],[exit_latitude]) VALUES ('E0194','G06','4','121.5388','25.0026')</v>
      </c>
    </row>
    <row r="196" spans="2:12" ht="19.8" thickBot="1" x14ac:dyDescent="0.35">
      <c r="B196" t="s">
        <v>379</v>
      </c>
      <c r="D196" s="8" t="s">
        <v>739</v>
      </c>
      <c r="F196" s="8">
        <v>1</v>
      </c>
      <c r="H196" s="5">
        <v>121.5348</v>
      </c>
      <c r="J196" s="5">
        <v>25.014399999999998</v>
      </c>
      <c r="L196" t="str">
        <f t="shared" ref="L196:L259" si="3">$A$2&amp;B196&amp;$C$2&amp;D196&amp;$E$2&amp;F196&amp;$G$2&amp;H196&amp;$I$2&amp;J196&amp;$K$2</f>
        <v>INSERT INTO dbo.MRT_Exit([exit_id],[sta_id],[exit_name],[exit_longitude],[exit_latitude]) VALUES ('E0195','G07','1','121.5348','25.0144')</v>
      </c>
    </row>
    <row r="197" spans="2:12" ht="19.8" thickBot="1" x14ac:dyDescent="0.35">
      <c r="B197" t="s">
        <v>380</v>
      </c>
      <c r="D197" s="9" t="s">
        <v>739</v>
      </c>
      <c r="F197" s="9">
        <v>2</v>
      </c>
      <c r="H197" s="5">
        <v>121.53449999999999</v>
      </c>
      <c r="J197" s="5">
        <v>25.014399999999998</v>
      </c>
      <c r="L197" t="str">
        <f t="shared" si="3"/>
        <v>INSERT INTO dbo.MRT_Exit([exit_id],[sta_id],[exit_name],[exit_longitude],[exit_latitude]) VALUES ('E0196','G07','2','121.5345','25.0144')</v>
      </c>
    </row>
    <row r="198" spans="2:12" ht="19.8" thickBot="1" x14ac:dyDescent="0.35">
      <c r="B198" t="s">
        <v>381</v>
      </c>
      <c r="D198" s="8" t="s">
        <v>739</v>
      </c>
      <c r="F198" s="8">
        <v>3</v>
      </c>
      <c r="H198" s="5">
        <v>121.5538</v>
      </c>
      <c r="J198" s="5">
        <v>25.0153</v>
      </c>
      <c r="L198" t="str">
        <f t="shared" si="3"/>
        <v>INSERT INTO dbo.MRT_Exit([exit_id],[sta_id],[exit_name],[exit_longitude],[exit_latitude]) VALUES ('E0197','G07','3','121.5538','25.0153')</v>
      </c>
    </row>
    <row r="199" spans="2:12" ht="19.8" thickBot="1" x14ac:dyDescent="0.35">
      <c r="B199" t="s">
        <v>382</v>
      </c>
      <c r="D199" s="9" t="s">
        <v>739</v>
      </c>
      <c r="F199" s="9">
        <v>4</v>
      </c>
      <c r="H199" s="5">
        <v>121.5339</v>
      </c>
      <c r="J199" s="5">
        <v>25.0151</v>
      </c>
      <c r="L199" t="str">
        <f t="shared" si="3"/>
        <v>INSERT INTO dbo.MRT_Exit([exit_id],[sta_id],[exit_name],[exit_longitude],[exit_latitude]) VALUES ('E0198','G07','4','121.5339','25.0151')</v>
      </c>
    </row>
    <row r="200" spans="2:12" ht="19.8" thickBot="1" x14ac:dyDescent="0.35">
      <c r="B200" t="s">
        <v>383</v>
      </c>
      <c r="D200" s="8" t="s">
        <v>740</v>
      </c>
      <c r="F200" s="8">
        <v>1</v>
      </c>
      <c r="H200" s="5">
        <v>121.52889999999999</v>
      </c>
      <c r="J200" s="5">
        <v>25.019500000000001</v>
      </c>
      <c r="L200" t="str">
        <f t="shared" si="3"/>
        <v>INSERT INTO dbo.MRT_Exit([exit_id],[sta_id],[exit_name],[exit_longitude],[exit_latitude]) VALUES ('E0199','G08','1','121.5289','25.0195')</v>
      </c>
    </row>
    <row r="201" spans="2:12" ht="19.8" thickBot="1" x14ac:dyDescent="0.35">
      <c r="B201" t="s">
        <v>384</v>
      </c>
      <c r="D201" s="9" t="s">
        <v>740</v>
      </c>
      <c r="F201" s="9">
        <v>2</v>
      </c>
      <c r="H201" s="5">
        <v>121.5292</v>
      </c>
      <c r="J201" s="5">
        <v>25.020099999999999</v>
      </c>
      <c r="L201" t="str">
        <f t="shared" si="3"/>
        <v>INSERT INTO dbo.MRT_Exit([exit_id],[sta_id],[exit_name],[exit_longitude],[exit_latitude]) VALUES ('E0200','G08','2','121.5292','25.0201')</v>
      </c>
    </row>
    <row r="202" spans="2:12" ht="19.8" thickBot="1" x14ac:dyDescent="0.35">
      <c r="B202" t="s">
        <v>385</v>
      </c>
      <c r="D202" s="8" t="s">
        <v>740</v>
      </c>
      <c r="F202" s="8">
        <v>3</v>
      </c>
      <c r="H202" s="5">
        <v>121.52760000000001</v>
      </c>
      <c r="J202" s="5">
        <v>25.0212</v>
      </c>
      <c r="L202" t="str">
        <f t="shared" si="3"/>
        <v>INSERT INTO dbo.MRT_Exit([exit_id],[sta_id],[exit_name],[exit_longitude],[exit_latitude]) VALUES ('E0201','G08','3','121.5276','25.0212')</v>
      </c>
    </row>
    <row r="203" spans="2:12" ht="19.8" thickBot="1" x14ac:dyDescent="0.35">
      <c r="B203" t="s">
        <v>386</v>
      </c>
      <c r="D203" s="9" t="s">
        <v>740</v>
      </c>
      <c r="F203" s="9">
        <v>4</v>
      </c>
      <c r="H203" s="5">
        <v>121.5278</v>
      </c>
      <c r="J203" s="5">
        <v>25.021100000000001</v>
      </c>
      <c r="L203" t="str">
        <f t="shared" si="3"/>
        <v>INSERT INTO dbo.MRT_Exit([exit_id],[sta_id],[exit_name],[exit_longitude],[exit_latitude]) VALUES ('E0202','G08','4','121.5278','25.0211')</v>
      </c>
    </row>
    <row r="204" spans="2:12" ht="19.8" thickBot="1" x14ac:dyDescent="0.35">
      <c r="B204" t="s">
        <v>387</v>
      </c>
      <c r="D204" s="8" t="s">
        <v>740</v>
      </c>
      <c r="F204" s="8">
        <v>5</v>
      </c>
      <c r="H204" s="5">
        <v>121.5278</v>
      </c>
      <c r="J204" s="5">
        <v>25.021000000000001</v>
      </c>
      <c r="L204" t="str">
        <f t="shared" si="3"/>
        <v>INSERT INTO dbo.MRT_Exit([exit_id],[sta_id],[exit_name],[exit_longitude],[exit_latitude]) VALUES ('E0203','G08','5','121.5278','25.021')</v>
      </c>
    </row>
    <row r="205" spans="2:12" ht="19.8" thickBot="1" x14ac:dyDescent="0.35">
      <c r="B205" t="s">
        <v>388</v>
      </c>
      <c r="D205" s="9" t="s">
        <v>741</v>
      </c>
      <c r="F205" s="9">
        <v>1</v>
      </c>
      <c r="H205" s="5">
        <v>121.52330000000001</v>
      </c>
      <c r="J205" s="5">
        <v>25.026199999999999</v>
      </c>
      <c r="L205" t="str">
        <f t="shared" si="3"/>
        <v>INSERT INTO dbo.MRT_Exit([exit_id],[sta_id],[exit_name],[exit_longitude],[exit_latitude]) VALUES ('E0204','G09','1','121.5233','25.0262')</v>
      </c>
    </row>
    <row r="206" spans="2:12" ht="19.8" thickBot="1" x14ac:dyDescent="0.35">
      <c r="B206" t="s">
        <v>389</v>
      </c>
      <c r="D206" s="8" t="s">
        <v>741</v>
      </c>
      <c r="F206" s="8">
        <v>2</v>
      </c>
      <c r="H206" s="5">
        <v>121.52330000000001</v>
      </c>
      <c r="J206" s="5">
        <v>25.0258</v>
      </c>
      <c r="L206" t="str">
        <f t="shared" si="3"/>
        <v>INSERT INTO dbo.MRT_Exit([exit_id],[sta_id],[exit_name],[exit_longitude],[exit_latitude]) VALUES ('E0205','G09','2','121.5233','25.0258')</v>
      </c>
    </row>
    <row r="207" spans="2:12" ht="19.8" thickBot="1" x14ac:dyDescent="0.35">
      <c r="B207" t="s">
        <v>390</v>
      </c>
      <c r="D207" s="9" t="s">
        <v>741</v>
      </c>
      <c r="F207" s="9">
        <v>3</v>
      </c>
      <c r="H207" s="5">
        <v>121.5234</v>
      </c>
      <c r="J207" s="5">
        <v>25.0259</v>
      </c>
      <c r="L207" t="str">
        <f t="shared" si="3"/>
        <v>INSERT INTO dbo.MRT_Exit([exit_id],[sta_id],[exit_name],[exit_longitude],[exit_latitude]) VALUES ('E0206','G09','3','121.5234','25.0259')</v>
      </c>
    </row>
    <row r="208" spans="2:12" ht="19.8" thickBot="1" x14ac:dyDescent="0.35">
      <c r="B208" t="s">
        <v>391</v>
      </c>
      <c r="D208" s="8" t="s">
        <v>741</v>
      </c>
      <c r="F208" s="8">
        <v>4</v>
      </c>
      <c r="H208" s="5">
        <v>121.52249999999999</v>
      </c>
      <c r="J208" s="5">
        <v>25.026399999999999</v>
      </c>
      <c r="L208" t="str">
        <f t="shared" si="3"/>
        <v>INSERT INTO dbo.MRT_Exit([exit_id],[sta_id],[exit_name],[exit_longitude],[exit_latitude]) VALUES ('E0207','G09','4','121.5225','25.0264')</v>
      </c>
    </row>
    <row r="209" spans="2:12" ht="19.8" thickBot="1" x14ac:dyDescent="0.35">
      <c r="B209" t="s">
        <v>392</v>
      </c>
      <c r="D209" s="9" t="s">
        <v>741</v>
      </c>
      <c r="F209" s="9">
        <v>5</v>
      </c>
      <c r="H209" s="5">
        <v>121.52209999999999</v>
      </c>
      <c r="J209" s="5">
        <v>25.0273</v>
      </c>
      <c r="L209" t="str">
        <f t="shared" si="3"/>
        <v>INSERT INTO dbo.MRT_Exit([exit_id],[sta_id],[exit_name],[exit_longitude],[exit_latitude]) VALUES ('E0208','G09','5','121.5221','25.0273')</v>
      </c>
    </row>
    <row r="210" spans="2:12" ht="19.8" thickBot="1" x14ac:dyDescent="0.35">
      <c r="B210" t="s">
        <v>393</v>
      </c>
      <c r="D210" s="8" t="s">
        <v>741</v>
      </c>
      <c r="F210" s="8">
        <v>6</v>
      </c>
      <c r="H210" s="5">
        <v>121.52200000000001</v>
      </c>
      <c r="J210" s="5">
        <v>25.0273</v>
      </c>
      <c r="L210" t="str">
        <f t="shared" si="3"/>
        <v>INSERT INTO dbo.MRT_Exit([exit_id],[sta_id],[exit_name],[exit_longitude],[exit_latitude]) VALUES ('E0209','G09','6','121.522','25.0273')</v>
      </c>
    </row>
    <row r="211" spans="2:12" ht="19.8" thickBot="1" x14ac:dyDescent="0.35">
      <c r="B211" t="s">
        <v>394</v>
      </c>
      <c r="D211" s="9" t="s">
        <v>741</v>
      </c>
      <c r="F211" s="9">
        <v>7</v>
      </c>
      <c r="H211" s="5">
        <v>121.52200000000001</v>
      </c>
      <c r="J211" s="5">
        <v>25.027899999999999</v>
      </c>
      <c r="L211" t="str">
        <f t="shared" si="3"/>
        <v>INSERT INTO dbo.MRT_Exit([exit_id],[sta_id],[exit_name],[exit_longitude],[exit_latitude]) VALUES ('E0210','G09','7','121.522','25.0279')</v>
      </c>
    </row>
    <row r="212" spans="2:12" ht="19.8" thickBot="1" x14ac:dyDescent="0.35">
      <c r="B212" t="s">
        <v>395</v>
      </c>
      <c r="D212" s="8" t="s">
        <v>741</v>
      </c>
      <c r="F212" s="8">
        <v>8</v>
      </c>
      <c r="H212" s="5">
        <v>121.5219</v>
      </c>
      <c r="J212" s="5">
        <v>25.027000000000001</v>
      </c>
      <c r="L212" t="str">
        <f t="shared" si="3"/>
        <v>INSERT INTO dbo.MRT_Exit([exit_id],[sta_id],[exit_name],[exit_longitude],[exit_latitude]) VALUES ('E0211','G09','8','121.5219','25.027')</v>
      </c>
    </row>
    <row r="213" spans="2:12" ht="19.8" thickBot="1" x14ac:dyDescent="0.35">
      <c r="B213" t="s">
        <v>396</v>
      </c>
      <c r="D213" s="9" t="s">
        <v>741</v>
      </c>
      <c r="F213" s="9">
        <v>9</v>
      </c>
      <c r="H213" s="5">
        <v>121.52249999999999</v>
      </c>
      <c r="J213" s="5">
        <v>25.026800000000001</v>
      </c>
      <c r="L213" t="str">
        <f t="shared" si="3"/>
        <v>INSERT INTO dbo.MRT_Exit([exit_id],[sta_id],[exit_name],[exit_longitude],[exit_latitude]) VALUES ('E0212','G09','9','121.5225','25.0268')</v>
      </c>
    </row>
    <row r="214" spans="2:12" ht="19.8" thickBot="1" x14ac:dyDescent="0.35">
      <c r="B214" t="s">
        <v>397</v>
      </c>
      <c r="D214" s="8" t="s">
        <v>742</v>
      </c>
      <c r="F214" s="8">
        <v>1</v>
      </c>
      <c r="H214" s="5">
        <v>121.5175</v>
      </c>
      <c r="J214" s="5">
        <v>25.033799999999999</v>
      </c>
      <c r="L214" t="str">
        <f t="shared" si="3"/>
        <v>INSERT INTO dbo.MRT_Exit([exit_id],[sta_id],[exit_name],[exit_longitude],[exit_latitude]) VALUES ('E0213','G10','1','121.5175','25.0338')</v>
      </c>
    </row>
    <row r="215" spans="2:12" ht="19.8" thickBot="1" x14ac:dyDescent="0.35">
      <c r="B215" t="s">
        <v>398</v>
      </c>
      <c r="D215" s="9" t="s">
        <v>742</v>
      </c>
      <c r="F215" s="9">
        <v>2</v>
      </c>
      <c r="H215" s="5">
        <v>121.5184</v>
      </c>
      <c r="J215" s="5">
        <v>25.032599999999999</v>
      </c>
      <c r="L215" t="str">
        <f t="shared" si="3"/>
        <v>INSERT INTO dbo.MRT_Exit([exit_id],[sta_id],[exit_name],[exit_longitude],[exit_latitude]) VALUES ('E0214','G10','2','121.5184','25.0326')</v>
      </c>
    </row>
    <row r="216" spans="2:12" ht="19.8" thickBot="1" x14ac:dyDescent="0.35">
      <c r="B216" t="s">
        <v>399</v>
      </c>
      <c r="D216" s="8" t="s">
        <v>742</v>
      </c>
      <c r="F216" s="8">
        <v>3</v>
      </c>
      <c r="H216" s="5">
        <v>121.5187</v>
      </c>
      <c r="J216" s="5">
        <v>25.0321</v>
      </c>
      <c r="L216" t="str">
        <f t="shared" si="3"/>
        <v>INSERT INTO dbo.MRT_Exit([exit_id],[sta_id],[exit_name],[exit_longitude],[exit_latitude]) VALUES ('E0215','G10','3','121.5187','25.0321')</v>
      </c>
    </row>
    <row r="217" spans="2:12" ht="19.8" thickBot="1" x14ac:dyDescent="0.35">
      <c r="B217" t="s">
        <v>400</v>
      </c>
      <c r="D217" s="9" t="s">
        <v>742</v>
      </c>
      <c r="F217" s="9">
        <v>4</v>
      </c>
      <c r="H217" s="5">
        <v>121.51779999999999</v>
      </c>
      <c r="J217" s="5">
        <v>25.033300000000001</v>
      </c>
      <c r="L217" t="str">
        <f t="shared" si="3"/>
        <v>INSERT INTO dbo.MRT_Exit([exit_id],[sta_id],[exit_name],[exit_longitude],[exit_latitude]) VALUES ('E0216','G10','4','121.5178','25.0333')</v>
      </c>
    </row>
    <row r="218" spans="2:12" ht="19.8" thickBot="1" x14ac:dyDescent="0.35">
      <c r="B218" t="s">
        <v>401</v>
      </c>
      <c r="D218" s="8" t="s">
        <v>742</v>
      </c>
      <c r="F218" s="8">
        <v>5</v>
      </c>
      <c r="H218" s="5">
        <v>121.5175</v>
      </c>
      <c r="J218" s="5">
        <v>25.035799999999998</v>
      </c>
      <c r="L218" t="str">
        <f t="shared" si="3"/>
        <v>INSERT INTO dbo.MRT_Exit([exit_id],[sta_id],[exit_name],[exit_longitude],[exit_latitude]) VALUES ('E0217','G10','5','121.5175','25.0358')</v>
      </c>
    </row>
    <row r="219" spans="2:12" ht="19.8" thickBot="1" x14ac:dyDescent="0.35">
      <c r="B219" t="s">
        <v>402</v>
      </c>
      <c r="D219" s="9" t="s">
        <v>742</v>
      </c>
      <c r="F219" s="9">
        <v>6</v>
      </c>
      <c r="H219" s="5">
        <v>121.5167</v>
      </c>
      <c r="J219" s="5">
        <v>25.035900000000002</v>
      </c>
      <c r="L219" t="str">
        <f t="shared" si="3"/>
        <v>INSERT INTO dbo.MRT_Exit([exit_id],[sta_id],[exit_name],[exit_longitude],[exit_latitude]) VALUES ('E0218','G10','6','121.5167','25.0359')</v>
      </c>
    </row>
    <row r="220" spans="2:12" ht="19.8" thickBot="1" x14ac:dyDescent="0.35">
      <c r="B220" t="s">
        <v>403</v>
      </c>
      <c r="D220" s="8" t="s">
        <v>742</v>
      </c>
      <c r="F220" s="8">
        <v>7</v>
      </c>
      <c r="H220" s="5">
        <v>121.5159</v>
      </c>
      <c r="J220" s="5">
        <v>25.034700000000001</v>
      </c>
      <c r="L220" t="str">
        <f t="shared" si="3"/>
        <v>INSERT INTO dbo.MRT_Exit([exit_id],[sta_id],[exit_name],[exit_longitude],[exit_latitude]) VALUES ('E0219','G10','7','121.5159','25.0347')</v>
      </c>
    </row>
    <row r="221" spans="2:12" ht="19.8" thickBot="1" x14ac:dyDescent="0.35">
      <c r="B221" t="s">
        <v>404</v>
      </c>
      <c r="D221" s="9" t="s">
        <v>743</v>
      </c>
      <c r="F221" s="9">
        <v>1</v>
      </c>
      <c r="H221" s="5">
        <v>121.5098</v>
      </c>
      <c r="J221" s="5">
        <v>25.0365</v>
      </c>
      <c r="L221" t="str">
        <f t="shared" si="3"/>
        <v>INSERT INTO dbo.MRT_Exit([exit_id],[sta_id],[exit_name],[exit_longitude],[exit_latitude]) VALUES ('E0220','G11','1','121.5098','25.0365')</v>
      </c>
    </row>
    <row r="222" spans="2:12" ht="19.8" thickBot="1" x14ac:dyDescent="0.35">
      <c r="B222" t="s">
        <v>405</v>
      </c>
      <c r="D222" s="8" t="s">
        <v>743</v>
      </c>
      <c r="F222" s="8">
        <v>2</v>
      </c>
      <c r="H222" s="5">
        <v>121.50960000000001</v>
      </c>
      <c r="J222" s="5">
        <v>25.036000000000001</v>
      </c>
      <c r="L222" t="str">
        <f t="shared" si="3"/>
        <v>INSERT INTO dbo.MRT_Exit([exit_id],[sta_id],[exit_name],[exit_longitude],[exit_latitude]) VALUES ('E0221','G11','2','121.5096','25.036')</v>
      </c>
    </row>
    <row r="223" spans="2:12" ht="19.8" thickBot="1" x14ac:dyDescent="0.35">
      <c r="B223" t="s">
        <v>406</v>
      </c>
      <c r="D223" s="9" t="s">
        <v>743</v>
      </c>
      <c r="F223" s="9">
        <v>3</v>
      </c>
      <c r="H223" s="5">
        <v>121.511</v>
      </c>
      <c r="J223" s="5">
        <v>25.035399999999999</v>
      </c>
      <c r="L223" t="str">
        <f t="shared" si="3"/>
        <v>INSERT INTO dbo.MRT_Exit([exit_id],[sta_id],[exit_name],[exit_longitude],[exit_latitude]) VALUES ('E0222','G11','3','121.511','25.0354')</v>
      </c>
    </row>
    <row r="224" spans="2:12" ht="19.8" thickBot="1" x14ac:dyDescent="0.35">
      <c r="B224" t="s">
        <v>407</v>
      </c>
      <c r="D224" s="8" t="s">
        <v>743</v>
      </c>
      <c r="F224" s="8">
        <v>4</v>
      </c>
      <c r="H224" s="5">
        <v>121.51130000000001</v>
      </c>
      <c r="J224" s="5">
        <v>25.035399999999999</v>
      </c>
      <c r="L224" t="str">
        <f t="shared" si="3"/>
        <v>INSERT INTO dbo.MRT_Exit([exit_id],[sta_id],[exit_name],[exit_longitude],[exit_latitude]) VALUES ('E0223','G11','4','121.5113','25.0354')</v>
      </c>
    </row>
    <row r="225" spans="2:12" ht="19.8" thickBot="1" x14ac:dyDescent="0.35">
      <c r="B225" t="s">
        <v>408</v>
      </c>
      <c r="D225" s="9" t="s">
        <v>744</v>
      </c>
      <c r="F225" s="9">
        <v>1</v>
      </c>
      <c r="H225" s="5">
        <v>121.5077</v>
      </c>
      <c r="J225" s="5">
        <v>25.042400000000001</v>
      </c>
      <c r="L225" t="str">
        <f t="shared" si="3"/>
        <v>INSERT INTO dbo.MRT_Exit([exit_id],[sta_id],[exit_name],[exit_longitude],[exit_latitude]) VALUES ('E0224','G12','1','121.5077','25.0424')</v>
      </c>
    </row>
    <row r="226" spans="2:12" ht="19.8" thickBot="1" x14ac:dyDescent="0.35">
      <c r="B226" t="s">
        <v>409</v>
      </c>
      <c r="D226" s="8" t="s">
        <v>744</v>
      </c>
      <c r="F226" s="8">
        <v>2</v>
      </c>
      <c r="H226" s="5">
        <v>121.5077</v>
      </c>
      <c r="J226" s="5">
        <v>25.0413</v>
      </c>
      <c r="L226" t="str">
        <f t="shared" si="3"/>
        <v>INSERT INTO dbo.MRT_Exit([exit_id],[sta_id],[exit_name],[exit_longitude],[exit_latitude]) VALUES ('E0225','G12','2','121.5077','25.0413')</v>
      </c>
    </row>
    <row r="227" spans="2:12" ht="19.8" thickBot="1" x14ac:dyDescent="0.35">
      <c r="B227" t="s">
        <v>410</v>
      </c>
      <c r="D227" s="9" t="s">
        <v>744</v>
      </c>
      <c r="F227" s="9">
        <v>3</v>
      </c>
      <c r="H227" s="5">
        <v>121.5091</v>
      </c>
      <c r="J227" s="5">
        <v>25.042200000000001</v>
      </c>
      <c r="L227" t="str">
        <f t="shared" si="3"/>
        <v>INSERT INTO dbo.MRT_Exit([exit_id],[sta_id],[exit_name],[exit_longitude],[exit_latitude]) VALUES ('E0226','G12','3','121.5091','25.0422')</v>
      </c>
    </row>
    <row r="228" spans="2:12" ht="19.8" thickBot="1" x14ac:dyDescent="0.35">
      <c r="B228" t="s">
        <v>411</v>
      </c>
      <c r="D228" s="8" t="s">
        <v>744</v>
      </c>
      <c r="F228" s="8">
        <v>4</v>
      </c>
      <c r="H228" s="5">
        <v>121.50879999999999</v>
      </c>
      <c r="J228" s="5">
        <v>25.042200000000001</v>
      </c>
      <c r="L228" t="str">
        <f t="shared" si="3"/>
        <v>INSERT INTO dbo.MRT_Exit([exit_id],[sta_id],[exit_name],[exit_longitude],[exit_latitude]) VALUES ('E0227','G12','4','121.5088','25.0422')</v>
      </c>
    </row>
    <row r="229" spans="2:12" ht="19.8" thickBot="1" x14ac:dyDescent="0.35">
      <c r="B229" t="s">
        <v>412</v>
      </c>
      <c r="D229" s="9" t="s">
        <v>744</v>
      </c>
      <c r="F229" s="9">
        <v>5</v>
      </c>
      <c r="H229" s="5">
        <v>121.50879999999999</v>
      </c>
      <c r="J229" s="5">
        <v>25.042899999999999</v>
      </c>
      <c r="L229" t="str">
        <f t="shared" si="3"/>
        <v>INSERT INTO dbo.MRT_Exit([exit_id],[sta_id],[exit_name],[exit_longitude],[exit_latitude]) VALUES ('E0228','G12','5','121.5088','25.0429')</v>
      </c>
    </row>
    <row r="230" spans="2:12" ht="19.8" thickBot="1" x14ac:dyDescent="0.35">
      <c r="B230" t="s">
        <v>413</v>
      </c>
      <c r="D230" s="8" t="s">
        <v>744</v>
      </c>
      <c r="F230" s="8">
        <v>6</v>
      </c>
      <c r="H230" s="5">
        <v>121.5076</v>
      </c>
      <c r="J230" s="5">
        <v>25.042400000000001</v>
      </c>
      <c r="L230" t="str">
        <f t="shared" si="3"/>
        <v>INSERT INTO dbo.MRT_Exit([exit_id],[sta_id],[exit_name],[exit_longitude],[exit_latitude]) VALUES ('E0229','G12','6','121.5076','25.0424')</v>
      </c>
    </row>
    <row r="231" spans="2:12" ht="19.8" thickBot="1" x14ac:dyDescent="0.35">
      <c r="B231" t="s">
        <v>414</v>
      </c>
      <c r="D231" s="9" t="s">
        <v>745</v>
      </c>
      <c r="F231" s="9">
        <v>1</v>
      </c>
      <c r="H231" s="5">
        <v>121.5099</v>
      </c>
      <c r="J231" s="5">
        <v>25.0489</v>
      </c>
      <c r="L231" t="str">
        <f t="shared" si="3"/>
        <v>INSERT INTO dbo.MRT_Exit([exit_id],[sta_id],[exit_name],[exit_longitude],[exit_latitude]) VALUES ('E0230','G13','1','121.5099','25.0489')</v>
      </c>
    </row>
    <row r="232" spans="2:12" ht="19.8" thickBot="1" x14ac:dyDescent="0.35">
      <c r="B232" t="s">
        <v>415</v>
      </c>
      <c r="D232" s="8" t="s">
        <v>745</v>
      </c>
      <c r="F232" s="8">
        <v>2</v>
      </c>
      <c r="H232" s="5">
        <v>121.51049999999999</v>
      </c>
      <c r="J232" s="5">
        <v>25.049600000000002</v>
      </c>
      <c r="L232" t="str">
        <f t="shared" si="3"/>
        <v>INSERT INTO dbo.MRT_Exit([exit_id],[sta_id],[exit_name],[exit_longitude],[exit_latitude]) VALUES ('E0231','G13','2','121.5105','25.0496')</v>
      </c>
    </row>
    <row r="233" spans="2:12" ht="19.8" thickBot="1" x14ac:dyDescent="0.35">
      <c r="B233" t="s">
        <v>416</v>
      </c>
      <c r="D233" s="9" t="s">
        <v>745</v>
      </c>
      <c r="F233" s="9">
        <v>3</v>
      </c>
      <c r="H233" s="5">
        <v>121.5104</v>
      </c>
      <c r="J233" s="5">
        <v>25.0501</v>
      </c>
      <c r="L233" t="str">
        <f t="shared" si="3"/>
        <v>INSERT INTO dbo.MRT_Exit([exit_id],[sta_id],[exit_name],[exit_longitude],[exit_latitude]) VALUES ('E0232','G13','3','121.5104','25.0501')</v>
      </c>
    </row>
    <row r="234" spans="2:12" ht="19.8" thickBot="1" x14ac:dyDescent="0.35">
      <c r="B234" t="s">
        <v>417</v>
      </c>
      <c r="D234" s="8" t="s">
        <v>746</v>
      </c>
      <c r="F234" s="8">
        <v>1</v>
      </c>
      <c r="H234" s="6" t="s">
        <v>170</v>
      </c>
      <c r="J234" s="6" t="s">
        <v>173</v>
      </c>
      <c r="L234" t="str">
        <f t="shared" si="3"/>
        <v>INSERT INTO dbo.MRT_Exit([exit_id],[sta_id],[exit_name],[exit_longitude],[exit_latitude]) VALUES ('E0233','G14','1','暫不','開放')</v>
      </c>
    </row>
    <row r="235" spans="2:12" ht="19.8" thickBot="1" x14ac:dyDescent="0.35">
      <c r="B235" t="s">
        <v>418</v>
      </c>
      <c r="D235" s="9" t="s">
        <v>746</v>
      </c>
      <c r="F235" s="9">
        <v>2</v>
      </c>
      <c r="H235" s="5">
        <v>121.5214</v>
      </c>
      <c r="J235" s="5">
        <v>25.052700000000002</v>
      </c>
      <c r="L235" t="str">
        <f t="shared" si="3"/>
        <v>INSERT INTO dbo.MRT_Exit([exit_id],[sta_id],[exit_name],[exit_longitude],[exit_latitude]) VALUES ('E0234','G14','2','121.5214','25.0527')</v>
      </c>
    </row>
    <row r="236" spans="2:12" ht="19.8" thickBot="1" x14ac:dyDescent="0.35">
      <c r="B236" t="s">
        <v>419</v>
      </c>
      <c r="D236" s="8" t="s">
        <v>746</v>
      </c>
      <c r="F236" s="8">
        <v>3</v>
      </c>
      <c r="H236" s="5">
        <v>121.52119999999999</v>
      </c>
      <c r="J236" s="5">
        <v>25.052199999999999</v>
      </c>
      <c r="L236" t="str">
        <f t="shared" si="3"/>
        <v>INSERT INTO dbo.MRT_Exit([exit_id],[sta_id],[exit_name],[exit_longitude],[exit_latitude]) VALUES ('E0235','G14','3','121.5212','25.0522')</v>
      </c>
    </row>
    <row r="237" spans="2:12" ht="19.8" thickBot="1" x14ac:dyDescent="0.35">
      <c r="B237" t="s">
        <v>420</v>
      </c>
      <c r="D237" s="9" t="s">
        <v>746</v>
      </c>
      <c r="F237" s="9">
        <v>4</v>
      </c>
      <c r="H237" s="5">
        <v>121.5206</v>
      </c>
      <c r="J237" s="5">
        <v>25.052700000000002</v>
      </c>
      <c r="L237" t="str">
        <f t="shared" si="3"/>
        <v>INSERT INTO dbo.MRT_Exit([exit_id],[sta_id],[exit_name],[exit_longitude],[exit_latitude]) VALUES ('E0236','G14','4','121.5206','25.0527')</v>
      </c>
    </row>
    <row r="238" spans="2:12" ht="19.8" thickBot="1" x14ac:dyDescent="0.35">
      <c r="B238" t="s">
        <v>421</v>
      </c>
      <c r="D238" s="8" t="s">
        <v>746</v>
      </c>
      <c r="F238" s="8">
        <v>5</v>
      </c>
      <c r="H238" s="5">
        <v>121.5194</v>
      </c>
      <c r="J238" s="5">
        <v>25.052900000000001</v>
      </c>
      <c r="L238" t="str">
        <f t="shared" si="3"/>
        <v>INSERT INTO dbo.MRT_Exit([exit_id],[sta_id],[exit_name],[exit_longitude],[exit_latitude]) VALUES ('E0237','G14','5','121.5194','25.0529')</v>
      </c>
    </row>
    <row r="239" spans="2:12" ht="19.8" thickBot="1" x14ac:dyDescent="0.35">
      <c r="B239" t="s">
        <v>422</v>
      </c>
      <c r="D239" s="9" t="s">
        <v>746</v>
      </c>
      <c r="F239" s="9">
        <v>6</v>
      </c>
      <c r="H239" s="5">
        <v>121.51909999999999</v>
      </c>
      <c r="J239" s="5">
        <v>25.052900000000001</v>
      </c>
      <c r="L239" t="str">
        <f t="shared" si="3"/>
        <v>INSERT INTO dbo.MRT_Exit([exit_id],[sta_id],[exit_name],[exit_longitude],[exit_latitude]) VALUES ('E0238','G14','6','121.5191','25.0529')</v>
      </c>
    </row>
    <row r="240" spans="2:12" ht="19.8" thickBot="1" x14ac:dyDescent="0.35">
      <c r="B240" t="s">
        <v>423</v>
      </c>
      <c r="D240" s="8" t="s">
        <v>747</v>
      </c>
      <c r="F240" s="8">
        <v>1</v>
      </c>
      <c r="H240" s="5">
        <v>121.5324</v>
      </c>
      <c r="J240" s="5">
        <v>25.052099999999999</v>
      </c>
      <c r="L240" t="str">
        <f t="shared" si="3"/>
        <v>INSERT INTO dbo.MRT_Exit([exit_id],[sta_id],[exit_name],[exit_longitude],[exit_latitude]) VALUES ('E0239','G15','1','121.5324','25.0521')</v>
      </c>
    </row>
    <row r="241" spans="2:12" ht="19.8" thickBot="1" x14ac:dyDescent="0.35">
      <c r="B241" t="s">
        <v>424</v>
      </c>
      <c r="D241" s="9" t="s">
        <v>747</v>
      </c>
      <c r="F241" s="9">
        <v>2</v>
      </c>
      <c r="H241" s="5">
        <v>121.533</v>
      </c>
      <c r="J241" s="5">
        <v>25.0517</v>
      </c>
      <c r="L241" t="str">
        <f t="shared" si="3"/>
        <v>INSERT INTO dbo.MRT_Exit([exit_id],[sta_id],[exit_name],[exit_longitude],[exit_latitude]) VALUES ('E0240','G15','2','121.533','25.0517')</v>
      </c>
    </row>
    <row r="242" spans="2:12" ht="19.8" thickBot="1" x14ac:dyDescent="0.35">
      <c r="B242" t="s">
        <v>425</v>
      </c>
      <c r="D242" s="8" t="s">
        <v>747</v>
      </c>
      <c r="F242" s="8">
        <v>3</v>
      </c>
      <c r="H242" s="5">
        <v>121.53319999999999</v>
      </c>
      <c r="J242" s="5">
        <v>25.051400000000001</v>
      </c>
      <c r="L242" t="str">
        <f t="shared" si="3"/>
        <v>INSERT INTO dbo.MRT_Exit([exit_id],[sta_id],[exit_name],[exit_longitude],[exit_latitude]) VALUES ('E0241','G15','3','121.5332','25.0514')</v>
      </c>
    </row>
    <row r="243" spans="2:12" ht="19.8" thickBot="1" x14ac:dyDescent="0.35">
      <c r="B243" t="s">
        <v>426</v>
      </c>
      <c r="D243" s="9" t="s">
        <v>747</v>
      </c>
      <c r="F243" s="9">
        <v>4</v>
      </c>
      <c r="H243" s="5">
        <v>121.533</v>
      </c>
      <c r="J243" s="5">
        <v>25.0518</v>
      </c>
      <c r="L243" t="str">
        <f t="shared" si="3"/>
        <v>INSERT INTO dbo.MRT_Exit([exit_id],[sta_id],[exit_name],[exit_longitude],[exit_latitude]) VALUES ('E0242','G15','4','121.533','25.0518')</v>
      </c>
    </row>
    <row r="244" spans="2:12" ht="19.8" thickBot="1" x14ac:dyDescent="0.35">
      <c r="B244" t="s">
        <v>427</v>
      </c>
      <c r="D244" s="8" t="s">
        <v>747</v>
      </c>
      <c r="F244" s="8">
        <v>5</v>
      </c>
      <c r="H244" s="5">
        <v>121.5317</v>
      </c>
      <c r="J244" s="5">
        <v>25.052199999999999</v>
      </c>
      <c r="L244" t="str">
        <f t="shared" si="3"/>
        <v>INSERT INTO dbo.MRT_Exit([exit_id],[sta_id],[exit_name],[exit_longitude],[exit_latitude]) VALUES ('E0243','G15','5','121.5317','25.0522')</v>
      </c>
    </row>
    <row r="245" spans="2:12" ht="19.8" thickBot="1" x14ac:dyDescent="0.35">
      <c r="B245" t="s">
        <v>428</v>
      </c>
      <c r="D245" s="9" t="s">
        <v>747</v>
      </c>
      <c r="F245" s="9">
        <v>6</v>
      </c>
      <c r="H245" s="5">
        <v>121.5329</v>
      </c>
      <c r="J245" s="5">
        <v>25.050699999999999</v>
      </c>
      <c r="L245" t="str">
        <f t="shared" si="3"/>
        <v>INSERT INTO dbo.MRT_Exit([exit_id],[sta_id],[exit_name],[exit_longitude],[exit_latitude]) VALUES ('E0244','G15','6','121.5329','25.0507')</v>
      </c>
    </row>
    <row r="246" spans="2:12" ht="19.8" thickBot="1" x14ac:dyDescent="0.35">
      <c r="B246" t="s">
        <v>429</v>
      </c>
      <c r="D246" s="8" t="s">
        <v>747</v>
      </c>
      <c r="F246" s="8">
        <v>7</v>
      </c>
      <c r="H246" s="5">
        <v>121.5325</v>
      </c>
      <c r="J246" s="5">
        <v>25.052399999999999</v>
      </c>
      <c r="L246" t="str">
        <f t="shared" si="3"/>
        <v>INSERT INTO dbo.MRT_Exit([exit_id],[sta_id],[exit_name],[exit_longitude],[exit_latitude]) VALUES ('E0245','G15','7','121.5325','25.0524')</v>
      </c>
    </row>
    <row r="247" spans="2:12" ht="19.8" thickBot="1" x14ac:dyDescent="0.35">
      <c r="B247" t="s">
        <v>430</v>
      </c>
      <c r="D247" s="9" t="s">
        <v>747</v>
      </c>
      <c r="F247" s="9">
        <v>8</v>
      </c>
      <c r="H247" s="5">
        <v>121.5331</v>
      </c>
      <c r="J247" s="5">
        <v>25.050699999999999</v>
      </c>
      <c r="L247" t="str">
        <f t="shared" si="3"/>
        <v>INSERT INTO dbo.MRT_Exit([exit_id],[sta_id],[exit_name],[exit_longitude],[exit_latitude]) VALUES ('E0246','G15','8','121.5331','25.0507')</v>
      </c>
    </row>
    <row r="248" spans="2:12" ht="19.8" thickBot="1" x14ac:dyDescent="0.35">
      <c r="B248" t="s">
        <v>431</v>
      </c>
      <c r="D248" s="8" t="s">
        <v>748</v>
      </c>
      <c r="F248" s="8">
        <v>1</v>
      </c>
      <c r="H248" s="5">
        <v>121.5421</v>
      </c>
      <c r="J248" s="5">
        <v>25.052600000000002</v>
      </c>
      <c r="L248" t="str">
        <f t="shared" si="3"/>
        <v>INSERT INTO dbo.MRT_Exit([exit_id],[sta_id],[exit_name],[exit_longitude],[exit_latitude]) VALUES ('E0247','G16','1','121.5421','25.0526')</v>
      </c>
    </row>
    <row r="249" spans="2:12" ht="19.8" thickBot="1" x14ac:dyDescent="0.35">
      <c r="B249" t="s">
        <v>432</v>
      </c>
      <c r="D249" s="9" t="s">
        <v>748</v>
      </c>
      <c r="F249" s="9">
        <v>2</v>
      </c>
      <c r="H249" s="5">
        <v>121.542</v>
      </c>
      <c r="J249" s="5">
        <v>25.051600000000001</v>
      </c>
      <c r="L249" t="str">
        <f t="shared" si="3"/>
        <v>INSERT INTO dbo.MRT_Exit([exit_id],[sta_id],[exit_name],[exit_longitude],[exit_latitude]) VALUES ('E0248','G16','2','121.542','25.0516')</v>
      </c>
    </row>
    <row r="250" spans="2:12" ht="19.8" thickBot="1" x14ac:dyDescent="0.35">
      <c r="B250" t="s">
        <v>433</v>
      </c>
      <c r="D250" s="8" t="s">
        <v>748</v>
      </c>
      <c r="F250" s="8">
        <v>3</v>
      </c>
      <c r="H250" s="5">
        <v>121.54300000000001</v>
      </c>
      <c r="J250" s="5">
        <v>25.0519</v>
      </c>
      <c r="L250" t="str">
        <f t="shared" si="3"/>
        <v>INSERT INTO dbo.MRT_Exit([exit_id],[sta_id],[exit_name],[exit_longitude],[exit_latitude]) VALUES ('E0249','G16','3','121.543','25.0519')</v>
      </c>
    </row>
    <row r="251" spans="2:12" ht="19.8" thickBot="1" x14ac:dyDescent="0.35">
      <c r="B251" t="s">
        <v>434</v>
      </c>
      <c r="D251" s="9" t="s">
        <v>748</v>
      </c>
      <c r="F251" s="9">
        <v>4</v>
      </c>
      <c r="H251" s="5">
        <v>121.5431</v>
      </c>
      <c r="J251" s="5">
        <v>25.0519</v>
      </c>
      <c r="L251" t="str">
        <f t="shared" si="3"/>
        <v>INSERT INTO dbo.MRT_Exit([exit_id],[sta_id],[exit_name],[exit_longitude],[exit_latitude]) VALUES ('E0250','G16','4','121.5431','25.0519')</v>
      </c>
    </row>
    <row r="252" spans="2:12" ht="19.8" thickBot="1" x14ac:dyDescent="0.35">
      <c r="B252" t="s">
        <v>435</v>
      </c>
      <c r="D252" s="8" t="s">
        <v>748</v>
      </c>
      <c r="F252" s="8">
        <v>5</v>
      </c>
      <c r="H252" s="5">
        <v>121.54470000000001</v>
      </c>
      <c r="J252" s="5">
        <v>25.0518</v>
      </c>
      <c r="L252" t="str">
        <f t="shared" si="3"/>
        <v>INSERT INTO dbo.MRT_Exit([exit_id],[sta_id],[exit_name],[exit_longitude],[exit_latitude]) VALUES ('E0251','G16','5','121.5447','25.0518')</v>
      </c>
    </row>
    <row r="253" spans="2:12" ht="19.8" thickBot="1" x14ac:dyDescent="0.35">
      <c r="B253" t="s">
        <v>436</v>
      </c>
      <c r="D253" s="9" t="s">
        <v>748</v>
      </c>
      <c r="F253" s="9">
        <v>6</v>
      </c>
      <c r="H253" s="5">
        <v>121.545</v>
      </c>
      <c r="J253" s="5">
        <v>25.0517</v>
      </c>
      <c r="L253" t="str">
        <f t="shared" si="3"/>
        <v>INSERT INTO dbo.MRT_Exit([exit_id],[sta_id],[exit_name],[exit_longitude],[exit_latitude]) VALUES ('E0252','G16','6','121.545','25.0517')</v>
      </c>
    </row>
    <row r="254" spans="2:12" ht="19.8" thickBot="1" x14ac:dyDescent="0.35">
      <c r="B254" t="s">
        <v>437</v>
      </c>
      <c r="D254" s="8" t="s">
        <v>748</v>
      </c>
      <c r="F254" s="8">
        <v>7</v>
      </c>
      <c r="H254" s="5">
        <v>121.5445</v>
      </c>
      <c r="J254" s="5">
        <v>25.052399999999999</v>
      </c>
      <c r="L254" t="str">
        <f t="shared" si="3"/>
        <v>INSERT INTO dbo.MRT_Exit([exit_id],[sta_id],[exit_name],[exit_longitude],[exit_latitude]) VALUES ('E0253','G16','7','121.5445','25.0524')</v>
      </c>
    </row>
    <row r="255" spans="2:12" ht="19.8" thickBot="1" x14ac:dyDescent="0.35">
      <c r="B255" t="s">
        <v>438</v>
      </c>
      <c r="D255" s="9" t="s">
        <v>748</v>
      </c>
      <c r="F255" s="9">
        <v>8</v>
      </c>
      <c r="H255" s="5">
        <v>121.54389999999999</v>
      </c>
      <c r="J255" s="5">
        <v>25.0519</v>
      </c>
      <c r="L255" t="str">
        <f t="shared" si="3"/>
        <v>INSERT INTO dbo.MRT_Exit([exit_id],[sta_id],[exit_name],[exit_longitude],[exit_latitude]) VALUES ('E0254','G16','8','121.5439','25.0519')</v>
      </c>
    </row>
    <row r="256" spans="2:12" ht="19.8" thickBot="1" x14ac:dyDescent="0.35">
      <c r="B256" t="s">
        <v>439</v>
      </c>
      <c r="D256" s="8" t="s">
        <v>749</v>
      </c>
      <c r="F256" s="8">
        <v>1</v>
      </c>
      <c r="H256" s="5">
        <v>121.5513</v>
      </c>
      <c r="J256" s="5">
        <v>25.0518</v>
      </c>
      <c r="L256" t="str">
        <f t="shared" si="3"/>
        <v>INSERT INTO dbo.MRT_Exit([exit_id],[sta_id],[exit_name],[exit_longitude],[exit_latitude]) VALUES ('E0255','G17','1','121.5513','25.0518')</v>
      </c>
    </row>
    <row r="257" spans="2:12" ht="19.8" thickBot="1" x14ac:dyDescent="0.35">
      <c r="B257" t="s">
        <v>440</v>
      </c>
      <c r="D257" s="9" t="s">
        <v>749</v>
      </c>
      <c r="F257" s="9">
        <v>2</v>
      </c>
      <c r="H257" s="5">
        <v>121.55070000000001</v>
      </c>
      <c r="J257" s="5">
        <v>25.051200000000001</v>
      </c>
      <c r="L257" t="str">
        <f t="shared" si="3"/>
        <v>INSERT INTO dbo.MRT_Exit([exit_id],[sta_id],[exit_name],[exit_longitude],[exit_latitude]) VALUES ('E0256','G17','2','121.5507','25.0512')</v>
      </c>
    </row>
    <row r="258" spans="2:12" ht="19.8" thickBot="1" x14ac:dyDescent="0.35">
      <c r="B258" t="s">
        <v>441</v>
      </c>
      <c r="D258" s="8" t="s">
        <v>749</v>
      </c>
      <c r="F258" s="8">
        <v>3</v>
      </c>
      <c r="H258" s="5">
        <v>121.5526</v>
      </c>
      <c r="J258" s="5">
        <v>25.051600000000001</v>
      </c>
      <c r="L258" t="str">
        <f t="shared" si="3"/>
        <v>INSERT INTO dbo.MRT_Exit([exit_id],[sta_id],[exit_name],[exit_longitude],[exit_latitude]) VALUES ('E0257','G17','3','121.5526','25.0516')</v>
      </c>
    </row>
    <row r="259" spans="2:12" ht="19.8" thickBot="1" x14ac:dyDescent="0.35">
      <c r="B259" t="s">
        <v>442</v>
      </c>
      <c r="D259" s="9" t="s">
        <v>749</v>
      </c>
      <c r="F259" s="9">
        <v>4</v>
      </c>
      <c r="H259" s="5">
        <v>121.5531</v>
      </c>
      <c r="J259" s="5">
        <v>25.051600000000001</v>
      </c>
      <c r="L259" t="str">
        <f t="shared" si="3"/>
        <v>INSERT INTO dbo.MRT_Exit([exit_id],[sta_id],[exit_name],[exit_longitude],[exit_latitude]) VALUES ('E0258','G17','4','121.5531','25.0516')</v>
      </c>
    </row>
    <row r="260" spans="2:12" ht="19.8" thickBot="1" x14ac:dyDescent="0.35">
      <c r="B260" t="s">
        <v>443</v>
      </c>
      <c r="D260" s="8" t="s">
        <v>749</v>
      </c>
      <c r="F260" s="8">
        <v>5</v>
      </c>
      <c r="H260" s="5">
        <v>121.55240000000001</v>
      </c>
      <c r="J260" s="5">
        <v>25.051500000000001</v>
      </c>
      <c r="L260" t="str">
        <f t="shared" ref="L260:L323" si="4">$A$2&amp;B260&amp;$C$2&amp;D260&amp;$E$2&amp;F260&amp;$G$2&amp;H260&amp;$I$2&amp;J260&amp;$K$2</f>
        <v>INSERT INTO dbo.MRT_Exit([exit_id],[sta_id],[exit_name],[exit_longitude],[exit_latitude]) VALUES ('E0259','G17','5','121.5524','25.0515')</v>
      </c>
    </row>
    <row r="261" spans="2:12" ht="19.8" thickBot="1" x14ac:dyDescent="0.35">
      <c r="B261" t="s">
        <v>444</v>
      </c>
      <c r="D261" s="9" t="s">
        <v>750</v>
      </c>
      <c r="F261" s="9">
        <v>1</v>
      </c>
      <c r="H261" s="5">
        <v>121.5634</v>
      </c>
      <c r="J261" s="5">
        <v>25.051400000000001</v>
      </c>
      <c r="L261" t="str">
        <f t="shared" si="4"/>
        <v>INSERT INTO dbo.MRT_Exit([exit_id],[sta_id],[exit_name],[exit_longitude],[exit_latitude]) VALUES ('E0260','G18','1','121.5634','25.0514')</v>
      </c>
    </row>
    <row r="262" spans="2:12" ht="19.8" thickBot="1" x14ac:dyDescent="0.35">
      <c r="B262" t="s">
        <v>445</v>
      </c>
      <c r="D262" s="8" t="s">
        <v>750</v>
      </c>
      <c r="F262" s="8">
        <v>2</v>
      </c>
      <c r="H262" s="5">
        <v>121.563</v>
      </c>
      <c r="J262" s="5">
        <v>25.051500000000001</v>
      </c>
      <c r="L262" t="str">
        <f t="shared" si="4"/>
        <v>INSERT INTO dbo.MRT_Exit([exit_id],[sta_id],[exit_name],[exit_longitude],[exit_latitude]) VALUES ('E0261','G18','2','121.563','25.0515')</v>
      </c>
    </row>
    <row r="263" spans="2:12" ht="19.8" thickBot="1" x14ac:dyDescent="0.35">
      <c r="B263" t="s">
        <v>446</v>
      </c>
      <c r="D263" s="9" t="s">
        <v>750</v>
      </c>
      <c r="F263" s="9">
        <v>3</v>
      </c>
      <c r="H263" s="5">
        <v>121.5642</v>
      </c>
      <c r="J263" s="5">
        <v>25.051400000000001</v>
      </c>
      <c r="L263" t="str">
        <f t="shared" si="4"/>
        <v>INSERT INTO dbo.MRT_Exit([exit_id],[sta_id],[exit_name],[exit_longitude],[exit_latitude]) VALUES ('E0262','G18','3','121.5642','25.0514')</v>
      </c>
    </row>
    <row r="264" spans="2:12" ht="19.8" thickBot="1" x14ac:dyDescent="0.35">
      <c r="B264" t="s">
        <v>447</v>
      </c>
      <c r="D264" s="8" t="s">
        <v>750</v>
      </c>
      <c r="F264" s="8">
        <v>4</v>
      </c>
      <c r="H264" s="5">
        <v>121.56480000000001</v>
      </c>
      <c r="J264" s="5">
        <v>25.051400000000001</v>
      </c>
      <c r="L264" t="str">
        <f t="shared" si="4"/>
        <v>INSERT INTO dbo.MRT_Exit([exit_id],[sta_id],[exit_name],[exit_longitude],[exit_latitude]) VALUES ('E0263','G18','4','121.5648','25.0514')</v>
      </c>
    </row>
    <row r="265" spans="2:12" ht="19.8" thickBot="1" x14ac:dyDescent="0.35">
      <c r="B265" t="s">
        <v>448</v>
      </c>
      <c r="D265" s="9" t="s">
        <v>751</v>
      </c>
      <c r="F265" s="9">
        <v>1</v>
      </c>
      <c r="H265" s="5">
        <v>121.5171</v>
      </c>
      <c r="J265" s="5">
        <v>25.0503</v>
      </c>
      <c r="L265" t="str">
        <f t="shared" si="4"/>
        <v>INSERT INTO dbo.MRT_Exit([exit_id],[sta_id],[exit_name],[exit_longitude],[exit_latitude]) VALUES ('E0264','G19','1','121.5171','25.0503')</v>
      </c>
    </row>
    <row r="266" spans="2:12" ht="19.8" thickBot="1" x14ac:dyDescent="0.35">
      <c r="B266" t="s">
        <v>449</v>
      </c>
      <c r="D266" s="8" t="s">
        <v>751</v>
      </c>
      <c r="F266" s="8">
        <v>2</v>
      </c>
      <c r="H266" s="5">
        <v>121.5762</v>
      </c>
      <c r="J266" s="5">
        <v>25.0503</v>
      </c>
      <c r="L266" t="str">
        <f t="shared" si="4"/>
        <v>INSERT INTO dbo.MRT_Exit([exit_id],[sta_id],[exit_name],[exit_longitude],[exit_latitude]) VALUES ('E0265','G19','2','121.5762','25.0503')</v>
      </c>
    </row>
    <row r="267" spans="2:12" ht="19.8" thickBot="1" x14ac:dyDescent="0.35">
      <c r="B267" t="s">
        <v>450</v>
      </c>
      <c r="D267" s="9" t="s">
        <v>751</v>
      </c>
      <c r="F267" s="9">
        <v>3</v>
      </c>
      <c r="H267" s="5">
        <v>121.5775</v>
      </c>
      <c r="J267" s="5">
        <v>25.05</v>
      </c>
      <c r="L267" t="str">
        <f t="shared" si="4"/>
        <v>INSERT INTO dbo.MRT_Exit([exit_id],[sta_id],[exit_name],[exit_longitude],[exit_latitude]) VALUES ('E0266','G19','3','121.5775','25.05')</v>
      </c>
    </row>
    <row r="268" spans="2:12" ht="19.8" thickBot="1" x14ac:dyDescent="0.35">
      <c r="B268" t="s">
        <v>451</v>
      </c>
      <c r="D268" s="8" t="s">
        <v>751</v>
      </c>
      <c r="F268" s="8">
        <v>4</v>
      </c>
      <c r="H268" s="5">
        <v>121.5779</v>
      </c>
      <c r="J268" s="5">
        <v>25.05</v>
      </c>
      <c r="L268" t="str">
        <f t="shared" si="4"/>
        <v>INSERT INTO dbo.MRT_Exit([exit_id],[sta_id],[exit_name],[exit_longitude],[exit_latitude]) VALUES ('E0267','G19','4','121.5779','25.05')</v>
      </c>
    </row>
    <row r="269" spans="2:12" ht="19.8" thickBot="1" x14ac:dyDescent="0.35">
      <c r="B269" t="s">
        <v>452</v>
      </c>
      <c r="D269" s="9" t="s">
        <v>751</v>
      </c>
      <c r="F269" s="9">
        <v>5</v>
      </c>
      <c r="H269" s="5">
        <v>121.57769999999999</v>
      </c>
      <c r="J269" s="5">
        <v>25.0502</v>
      </c>
      <c r="L269" t="str">
        <f t="shared" si="4"/>
        <v>INSERT INTO dbo.MRT_Exit([exit_id],[sta_id],[exit_name],[exit_longitude],[exit_latitude]) VALUES ('E0268','G19','5','121.5777','25.0502')</v>
      </c>
    </row>
    <row r="270" spans="2:12" ht="19.8" thickBot="1" x14ac:dyDescent="0.35">
      <c r="B270" t="s">
        <v>453</v>
      </c>
      <c r="D270" s="8" t="s">
        <v>752</v>
      </c>
      <c r="F270" s="8">
        <v>1</v>
      </c>
      <c r="H270" s="5">
        <v>121.5089</v>
      </c>
      <c r="J270" s="5">
        <v>24.990600000000001</v>
      </c>
      <c r="L270" t="str">
        <f t="shared" si="4"/>
        <v>INSERT INTO dbo.MRT_Exit([exit_id],[sta_id],[exit_name],[exit_longitude],[exit_latitude]) VALUES ('E0269','O01','1','121.5089','24.9906')</v>
      </c>
    </row>
    <row r="271" spans="2:12" ht="19.8" thickBot="1" x14ac:dyDescent="0.35">
      <c r="B271" t="s">
        <v>454</v>
      </c>
      <c r="D271" s="9" t="s">
        <v>752</v>
      </c>
      <c r="F271" s="9">
        <v>2</v>
      </c>
      <c r="H271" s="5">
        <v>121.5087</v>
      </c>
      <c r="J271" s="5">
        <v>24.990100000000002</v>
      </c>
      <c r="L271" t="str">
        <f t="shared" si="4"/>
        <v>INSERT INTO dbo.MRT_Exit([exit_id],[sta_id],[exit_name],[exit_longitude],[exit_latitude]) VALUES ('E0270','O01','2','121.5087','24.9901')</v>
      </c>
    </row>
    <row r="272" spans="2:12" ht="19.8" thickBot="1" x14ac:dyDescent="0.35">
      <c r="B272" t="s">
        <v>455</v>
      </c>
      <c r="D272" s="8" t="s">
        <v>752</v>
      </c>
      <c r="F272" s="8">
        <v>3</v>
      </c>
      <c r="H272" s="5">
        <v>121.509</v>
      </c>
      <c r="J272" s="5">
        <v>24.989899999999999</v>
      </c>
      <c r="L272" t="str">
        <f t="shared" si="4"/>
        <v>INSERT INTO dbo.MRT_Exit([exit_id],[sta_id],[exit_name],[exit_longitude],[exit_latitude]) VALUES ('E0271','O01','3','121.509','24.9899')</v>
      </c>
    </row>
    <row r="273" spans="2:12" ht="19.8" thickBot="1" x14ac:dyDescent="0.35">
      <c r="B273" t="s">
        <v>456</v>
      </c>
      <c r="D273" s="9" t="s">
        <v>752</v>
      </c>
      <c r="F273" s="9">
        <v>4</v>
      </c>
      <c r="H273" s="5">
        <v>121.51</v>
      </c>
      <c r="J273" s="5">
        <v>24.9895</v>
      </c>
      <c r="L273" t="str">
        <f t="shared" si="4"/>
        <v>INSERT INTO dbo.MRT_Exit([exit_id],[sta_id],[exit_name],[exit_longitude],[exit_latitude]) VALUES ('E0272','O01','4','121.51','24.9895')</v>
      </c>
    </row>
    <row r="274" spans="2:12" ht="19.8" thickBot="1" x14ac:dyDescent="0.35">
      <c r="B274" t="s">
        <v>457</v>
      </c>
      <c r="D274" s="8" t="s">
        <v>753</v>
      </c>
      <c r="F274" s="8">
        <v>1</v>
      </c>
      <c r="H274" s="5">
        <v>121.5046</v>
      </c>
      <c r="J274" s="5">
        <v>24.9895</v>
      </c>
      <c r="L274" t="str">
        <f t="shared" si="4"/>
        <v>INSERT INTO dbo.MRT_Exit([exit_id],[sta_id],[exit_name],[exit_longitude],[exit_latitude]) VALUES ('E0273','O02','1','121.5046','24.9895')</v>
      </c>
    </row>
    <row r="275" spans="2:12" ht="19.8" thickBot="1" x14ac:dyDescent="0.35">
      <c r="B275" t="s">
        <v>458</v>
      </c>
      <c r="D275" s="9" t="s">
        <v>754</v>
      </c>
      <c r="F275" s="9">
        <v>1</v>
      </c>
      <c r="H275" s="5">
        <v>121.5108</v>
      </c>
      <c r="J275" s="5">
        <v>25.002300000000002</v>
      </c>
      <c r="L275" t="str">
        <f t="shared" si="4"/>
        <v>INSERT INTO dbo.MRT_Exit([exit_id],[sta_id],[exit_name],[exit_longitude],[exit_latitude]) VALUES ('E0274','O03','1','121.5108','25.0023')</v>
      </c>
    </row>
    <row r="276" spans="2:12" ht="19.8" thickBot="1" x14ac:dyDescent="0.35">
      <c r="B276" t="s">
        <v>459</v>
      </c>
      <c r="D276" s="8" t="s">
        <v>755</v>
      </c>
      <c r="F276" s="8">
        <v>1</v>
      </c>
      <c r="H276" s="5">
        <v>121.5153</v>
      </c>
      <c r="J276" s="5">
        <v>25.012799999999999</v>
      </c>
      <c r="L276" t="str">
        <f t="shared" si="4"/>
        <v>INSERT INTO dbo.MRT_Exit([exit_id],[sta_id],[exit_name],[exit_longitude],[exit_latitude]) VALUES ('E0275','O04','1','121.5153','25.0128')</v>
      </c>
    </row>
    <row r="277" spans="2:12" ht="19.8" thickBot="1" x14ac:dyDescent="0.35">
      <c r="B277" t="s">
        <v>460</v>
      </c>
      <c r="D277" s="9" t="s">
        <v>755</v>
      </c>
      <c r="F277" s="9">
        <v>2</v>
      </c>
      <c r="H277" s="5">
        <v>121.5158</v>
      </c>
      <c r="J277" s="5">
        <v>25.014299999999999</v>
      </c>
      <c r="L277" t="str">
        <f t="shared" si="4"/>
        <v>INSERT INTO dbo.MRT_Exit([exit_id],[sta_id],[exit_name],[exit_longitude],[exit_latitude]) VALUES ('E0276','O04','2','121.5158','25.0143')</v>
      </c>
    </row>
    <row r="278" spans="2:12" ht="19.8" thickBot="1" x14ac:dyDescent="0.35">
      <c r="B278" t="s">
        <v>461</v>
      </c>
      <c r="D278" s="8" t="s">
        <v>756</v>
      </c>
      <c r="F278" s="8">
        <v>1</v>
      </c>
      <c r="H278" s="5">
        <v>121.52330000000001</v>
      </c>
      <c r="J278" s="5">
        <v>25.026199999999999</v>
      </c>
      <c r="L278" t="str">
        <f t="shared" si="4"/>
        <v>INSERT INTO dbo.MRT_Exit([exit_id],[sta_id],[exit_name],[exit_longitude],[exit_latitude]) VALUES ('E0277','O05','1','121.5233','25.0262')</v>
      </c>
    </row>
    <row r="279" spans="2:12" ht="19.8" thickBot="1" x14ac:dyDescent="0.35">
      <c r="B279" t="s">
        <v>462</v>
      </c>
      <c r="D279" s="9" t="s">
        <v>756</v>
      </c>
      <c r="F279" s="9">
        <v>2</v>
      </c>
      <c r="H279" s="5">
        <v>121.52330000000001</v>
      </c>
      <c r="J279" s="5">
        <v>25.0258</v>
      </c>
      <c r="L279" t="str">
        <f t="shared" si="4"/>
        <v>INSERT INTO dbo.MRT_Exit([exit_id],[sta_id],[exit_name],[exit_longitude],[exit_latitude]) VALUES ('E0278','O05','2','121.5233','25.0258')</v>
      </c>
    </row>
    <row r="280" spans="2:12" ht="19.8" thickBot="1" x14ac:dyDescent="0.35">
      <c r="B280" t="s">
        <v>463</v>
      </c>
      <c r="D280" s="8" t="s">
        <v>756</v>
      </c>
      <c r="F280" s="8">
        <v>3</v>
      </c>
      <c r="H280" s="5">
        <v>121.5234</v>
      </c>
      <c r="J280" s="5">
        <v>25.0259</v>
      </c>
      <c r="L280" t="str">
        <f t="shared" si="4"/>
        <v>INSERT INTO dbo.MRT_Exit([exit_id],[sta_id],[exit_name],[exit_longitude],[exit_latitude]) VALUES ('E0279','O05','3','121.5234','25.0259')</v>
      </c>
    </row>
    <row r="281" spans="2:12" ht="19.8" thickBot="1" x14ac:dyDescent="0.35">
      <c r="B281" t="s">
        <v>464</v>
      </c>
      <c r="D281" s="9" t="s">
        <v>756</v>
      </c>
      <c r="F281" s="9">
        <v>4</v>
      </c>
      <c r="H281" s="5">
        <v>121.52249999999999</v>
      </c>
      <c r="J281" s="5">
        <v>25.026399999999999</v>
      </c>
      <c r="L281" t="str">
        <f t="shared" si="4"/>
        <v>INSERT INTO dbo.MRT_Exit([exit_id],[sta_id],[exit_name],[exit_longitude],[exit_latitude]) VALUES ('E0280','O05','4','121.5225','25.0264')</v>
      </c>
    </row>
    <row r="282" spans="2:12" ht="19.8" thickBot="1" x14ac:dyDescent="0.35">
      <c r="B282" t="s">
        <v>465</v>
      </c>
      <c r="D282" s="8" t="s">
        <v>756</v>
      </c>
      <c r="F282" s="8">
        <v>5</v>
      </c>
      <c r="H282" s="5">
        <v>121.52209999999999</v>
      </c>
      <c r="J282" s="5">
        <v>25.0273</v>
      </c>
      <c r="L282" t="str">
        <f t="shared" si="4"/>
        <v>INSERT INTO dbo.MRT_Exit([exit_id],[sta_id],[exit_name],[exit_longitude],[exit_latitude]) VALUES ('E0281','O05','5','121.5221','25.0273')</v>
      </c>
    </row>
    <row r="283" spans="2:12" ht="19.8" thickBot="1" x14ac:dyDescent="0.35">
      <c r="B283" t="s">
        <v>466</v>
      </c>
      <c r="D283" s="9" t="s">
        <v>756</v>
      </c>
      <c r="F283" s="9">
        <v>6</v>
      </c>
      <c r="H283" s="5">
        <v>121.52200000000001</v>
      </c>
      <c r="J283" s="5">
        <v>25.0273</v>
      </c>
      <c r="L283" t="str">
        <f t="shared" si="4"/>
        <v>INSERT INTO dbo.MRT_Exit([exit_id],[sta_id],[exit_name],[exit_longitude],[exit_latitude]) VALUES ('E0282','O05','6','121.522','25.0273')</v>
      </c>
    </row>
    <row r="284" spans="2:12" ht="19.8" thickBot="1" x14ac:dyDescent="0.35">
      <c r="B284" t="s">
        <v>467</v>
      </c>
      <c r="D284" s="8" t="s">
        <v>756</v>
      </c>
      <c r="F284" s="8">
        <v>7</v>
      </c>
      <c r="H284" s="5">
        <v>121.52200000000001</v>
      </c>
      <c r="J284" s="5">
        <v>25.027899999999999</v>
      </c>
      <c r="L284" t="str">
        <f t="shared" si="4"/>
        <v>INSERT INTO dbo.MRT_Exit([exit_id],[sta_id],[exit_name],[exit_longitude],[exit_latitude]) VALUES ('E0283','O05','7','121.522','25.0279')</v>
      </c>
    </row>
    <row r="285" spans="2:12" ht="19.8" thickBot="1" x14ac:dyDescent="0.35">
      <c r="B285" t="s">
        <v>468</v>
      </c>
      <c r="D285" s="9" t="s">
        <v>756</v>
      </c>
      <c r="F285" s="9">
        <v>8</v>
      </c>
      <c r="H285" s="5">
        <v>121.5219</v>
      </c>
      <c r="J285" s="5">
        <v>25.027000000000001</v>
      </c>
      <c r="L285" t="str">
        <f t="shared" si="4"/>
        <v>INSERT INTO dbo.MRT_Exit([exit_id],[sta_id],[exit_name],[exit_longitude],[exit_latitude]) VALUES ('E0284','O05','8','121.5219','25.027')</v>
      </c>
    </row>
    <row r="286" spans="2:12" ht="19.8" thickBot="1" x14ac:dyDescent="0.35">
      <c r="B286" t="s">
        <v>469</v>
      </c>
      <c r="D286" s="8" t="s">
        <v>756</v>
      </c>
      <c r="F286" s="8">
        <v>9</v>
      </c>
      <c r="H286" s="5">
        <v>121.52249999999999</v>
      </c>
      <c r="J286" s="5">
        <v>25.026800000000001</v>
      </c>
      <c r="L286" t="str">
        <f t="shared" si="4"/>
        <v>INSERT INTO dbo.MRT_Exit([exit_id],[sta_id],[exit_name],[exit_longitude],[exit_latitude]) VALUES ('E0285','O05','9','121.5225','25.0268')</v>
      </c>
    </row>
    <row r="287" spans="2:12" ht="19.8" thickBot="1" x14ac:dyDescent="0.35">
      <c r="B287" t="s">
        <v>470</v>
      </c>
      <c r="D287" s="9" t="s">
        <v>757</v>
      </c>
      <c r="F287" s="9">
        <v>1</v>
      </c>
      <c r="H287" s="5">
        <v>121.5275</v>
      </c>
      <c r="J287" s="5">
        <v>25.034099999999999</v>
      </c>
      <c r="L287" t="str">
        <f t="shared" si="4"/>
        <v>INSERT INTO dbo.MRT_Exit([exit_id],[sta_id],[exit_name],[exit_longitude],[exit_latitude]) VALUES ('E0286','O06','1','121.5275','25.0341')</v>
      </c>
    </row>
    <row r="288" spans="2:12" ht="19.8" thickBot="1" x14ac:dyDescent="0.35">
      <c r="B288" t="s">
        <v>471</v>
      </c>
      <c r="D288" s="8" t="s">
        <v>757</v>
      </c>
      <c r="F288" s="8">
        <v>2</v>
      </c>
      <c r="H288" s="5">
        <v>121.5273</v>
      </c>
      <c r="J288" s="5">
        <v>25.034099999999999</v>
      </c>
      <c r="L288" t="str">
        <f t="shared" si="4"/>
        <v>INSERT INTO dbo.MRT_Exit([exit_id],[sta_id],[exit_name],[exit_longitude],[exit_latitude]) VALUES ('E0287','O06','2','121.5273','25.0341')</v>
      </c>
    </row>
    <row r="289" spans="2:12" ht="19.8" thickBot="1" x14ac:dyDescent="0.35">
      <c r="B289" t="s">
        <v>472</v>
      </c>
      <c r="D289" s="9" t="s">
        <v>757</v>
      </c>
      <c r="F289" s="9">
        <v>3</v>
      </c>
      <c r="H289" s="5">
        <v>121.5279</v>
      </c>
      <c r="J289" s="5">
        <v>25.033899999999999</v>
      </c>
      <c r="L289" t="str">
        <f t="shared" si="4"/>
        <v>INSERT INTO dbo.MRT_Exit([exit_id],[sta_id],[exit_name],[exit_longitude],[exit_latitude]) VALUES ('E0288','O06','3','121.5279','25.0339')</v>
      </c>
    </row>
    <row r="290" spans="2:12" ht="19.8" thickBot="1" x14ac:dyDescent="0.35">
      <c r="B290" t="s">
        <v>473</v>
      </c>
      <c r="D290" s="8" t="s">
        <v>757</v>
      </c>
      <c r="F290" s="8">
        <v>4</v>
      </c>
      <c r="H290" s="5">
        <v>121.529</v>
      </c>
      <c r="J290" s="5">
        <v>25.033899999999999</v>
      </c>
      <c r="L290" t="str">
        <f t="shared" si="4"/>
        <v>INSERT INTO dbo.MRT_Exit([exit_id],[sta_id],[exit_name],[exit_longitude],[exit_latitude]) VALUES ('E0289','O06','4','121.529','25.0339')</v>
      </c>
    </row>
    <row r="291" spans="2:12" ht="19.8" thickBot="1" x14ac:dyDescent="0.35">
      <c r="B291" t="s">
        <v>474</v>
      </c>
      <c r="D291" s="9" t="s">
        <v>757</v>
      </c>
      <c r="F291" s="9">
        <v>5</v>
      </c>
      <c r="H291" s="5">
        <v>121.52970000000001</v>
      </c>
      <c r="J291" s="5">
        <v>25.033799999999999</v>
      </c>
      <c r="L291" t="str">
        <f t="shared" si="4"/>
        <v>INSERT INTO dbo.MRT_Exit([exit_id],[sta_id],[exit_name],[exit_longitude],[exit_latitude]) VALUES ('E0290','O06','5','121.5297','25.0338')</v>
      </c>
    </row>
    <row r="292" spans="2:12" ht="19.8" thickBot="1" x14ac:dyDescent="0.35">
      <c r="B292" t="s">
        <v>475</v>
      </c>
      <c r="D292" s="8" t="s">
        <v>757</v>
      </c>
      <c r="F292" s="8">
        <v>6</v>
      </c>
      <c r="H292" s="5">
        <v>121.53</v>
      </c>
      <c r="J292" s="5">
        <v>25.0336</v>
      </c>
      <c r="L292" t="str">
        <f t="shared" si="4"/>
        <v>INSERT INTO dbo.MRT_Exit([exit_id],[sta_id],[exit_name],[exit_longitude],[exit_latitude]) VALUES ('E0291','O06','6','121.53','25.0336')</v>
      </c>
    </row>
    <row r="293" spans="2:12" ht="19.8" thickBot="1" x14ac:dyDescent="0.35">
      <c r="B293" t="s">
        <v>476</v>
      </c>
      <c r="D293" s="9" t="s">
        <v>757</v>
      </c>
      <c r="F293" s="9">
        <v>7</v>
      </c>
      <c r="H293" s="5">
        <v>121.5295</v>
      </c>
      <c r="J293" s="5">
        <v>25.0337</v>
      </c>
      <c r="L293" t="str">
        <f t="shared" si="4"/>
        <v>INSERT INTO dbo.MRT_Exit([exit_id],[sta_id],[exit_name],[exit_longitude],[exit_latitude]) VALUES ('E0292','O06','7','121.5295','25.0337')</v>
      </c>
    </row>
    <row r="294" spans="2:12" ht="19.8" thickBot="1" x14ac:dyDescent="0.35">
      <c r="B294" t="s">
        <v>477</v>
      </c>
      <c r="D294" s="8" t="s">
        <v>757</v>
      </c>
      <c r="F294" s="8">
        <v>8</v>
      </c>
      <c r="H294" s="5">
        <v>121.52889999999999</v>
      </c>
      <c r="J294" s="5">
        <v>25.033799999999999</v>
      </c>
      <c r="L294" t="str">
        <f t="shared" si="4"/>
        <v>INSERT INTO dbo.MRT_Exit([exit_id],[sta_id],[exit_name],[exit_longitude],[exit_latitude]) VALUES ('E0293','O06','8','121.5289','25.0338')</v>
      </c>
    </row>
    <row r="295" spans="2:12" ht="19.8" thickBot="1" x14ac:dyDescent="0.35">
      <c r="B295" t="s">
        <v>478</v>
      </c>
      <c r="D295" s="9" t="s">
        <v>758</v>
      </c>
      <c r="F295" s="9">
        <v>1</v>
      </c>
      <c r="H295" s="5">
        <v>121.5329</v>
      </c>
      <c r="J295" s="5">
        <v>25.0426</v>
      </c>
      <c r="L295" t="str">
        <f t="shared" si="4"/>
        <v>INSERT INTO dbo.MRT_Exit([exit_id],[sta_id],[exit_name],[exit_longitude],[exit_latitude]) VALUES ('E0294','O07','1','121.5329','25.0426')</v>
      </c>
    </row>
    <row r="296" spans="2:12" ht="19.8" thickBot="1" x14ac:dyDescent="0.35">
      <c r="B296" t="s">
        <v>479</v>
      </c>
      <c r="D296" s="8" t="s">
        <v>758</v>
      </c>
      <c r="F296" s="8">
        <v>2</v>
      </c>
      <c r="H296" s="5">
        <v>121.5322</v>
      </c>
      <c r="J296" s="5">
        <v>25.042000000000002</v>
      </c>
      <c r="L296" t="str">
        <f t="shared" si="4"/>
        <v>INSERT INTO dbo.MRT_Exit([exit_id],[sta_id],[exit_name],[exit_longitude],[exit_latitude]) VALUES ('E0295','O07','2','121.5322','25.042')</v>
      </c>
    </row>
    <row r="297" spans="2:12" ht="19.8" thickBot="1" x14ac:dyDescent="0.35">
      <c r="B297" t="s">
        <v>480</v>
      </c>
      <c r="D297" s="9" t="s">
        <v>758</v>
      </c>
      <c r="F297" s="9">
        <v>3</v>
      </c>
      <c r="H297" s="5">
        <v>121.53360000000001</v>
      </c>
      <c r="J297" s="5">
        <v>25.041699999999999</v>
      </c>
      <c r="L297" t="str">
        <f t="shared" si="4"/>
        <v>INSERT INTO dbo.MRT_Exit([exit_id],[sta_id],[exit_name],[exit_longitude],[exit_latitude]) VALUES ('E0296','O07','3','121.5336','25.0417')</v>
      </c>
    </row>
    <row r="298" spans="2:12" ht="19.8" thickBot="1" x14ac:dyDescent="0.35">
      <c r="B298" t="s">
        <v>481</v>
      </c>
      <c r="D298" s="8" t="s">
        <v>758</v>
      </c>
      <c r="F298" s="8">
        <v>4</v>
      </c>
      <c r="H298" s="5">
        <v>121.5331</v>
      </c>
      <c r="J298" s="5">
        <v>25.0425</v>
      </c>
      <c r="L298" t="str">
        <f t="shared" si="4"/>
        <v>INSERT INTO dbo.MRT_Exit([exit_id],[sta_id],[exit_name],[exit_longitude],[exit_latitude]) VALUES ('E0297','O07','4','121.5331','25.0425')</v>
      </c>
    </row>
    <row r="299" spans="2:12" ht="19.8" thickBot="1" x14ac:dyDescent="0.35">
      <c r="B299" t="s">
        <v>482</v>
      </c>
      <c r="D299" s="9" t="s">
        <v>758</v>
      </c>
      <c r="F299" s="9">
        <v>5</v>
      </c>
      <c r="H299" s="5">
        <v>121.53230000000001</v>
      </c>
      <c r="J299" s="5">
        <v>25.040900000000001</v>
      </c>
      <c r="L299" t="str">
        <f t="shared" si="4"/>
        <v>INSERT INTO dbo.MRT_Exit([exit_id],[sta_id],[exit_name],[exit_longitude],[exit_latitude]) VALUES ('E0298','O07','5','121.5323','25.0409')</v>
      </c>
    </row>
    <row r="300" spans="2:12" ht="19.8" thickBot="1" x14ac:dyDescent="0.35">
      <c r="B300" t="s">
        <v>483</v>
      </c>
      <c r="D300" s="8" t="s">
        <v>758</v>
      </c>
      <c r="F300" s="8">
        <v>6</v>
      </c>
      <c r="H300" s="5">
        <v>121.53270000000001</v>
      </c>
      <c r="J300" s="5">
        <v>25.040900000000001</v>
      </c>
      <c r="L300" t="str">
        <f t="shared" si="4"/>
        <v>INSERT INTO dbo.MRT_Exit([exit_id],[sta_id],[exit_name],[exit_longitude],[exit_latitude]) VALUES ('E0299','O07','6','121.5327','25.0409')</v>
      </c>
    </row>
    <row r="301" spans="2:12" ht="19.8" thickBot="1" x14ac:dyDescent="0.35">
      <c r="B301" t="s">
        <v>484</v>
      </c>
      <c r="D301" s="9" t="s">
        <v>758</v>
      </c>
      <c r="F301" s="9">
        <v>7</v>
      </c>
      <c r="H301" s="5">
        <v>121.5329</v>
      </c>
      <c r="J301" s="5">
        <v>25.041799999999999</v>
      </c>
      <c r="L301" t="str">
        <f t="shared" si="4"/>
        <v>INSERT INTO dbo.MRT_Exit([exit_id],[sta_id],[exit_name],[exit_longitude],[exit_latitude]) VALUES ('E0300','O07','7','121.5329','25.0418')</v>
      </c>
    </row>
    <row r="302" spans="2:12" ht="19.8" thickBot="1" x14ac:dyDescent="0.35">
      <c r="B302" t="s">
        <v>485</v>
      </c>
      <c r="D302" s="8" t="s">
        <v>759</v>
      </c>
      <c r="F302" s="8">
        <v>1</v>
      </c>
      <c r="H302" s="5">
        <v>121.5324</v>
      </c>
      <c r="J302" s="5">
        <v>25.052099999999999</v>
      </c>
      <c r="L302" t="str">
        <f t="shared" si="4"/>
        <v>INSERT INTO dbo.MRT_Exit([exit_id],[sta_id],[exit_name],[exit_longitude],[exit_latitude]) VALUES ('E0301','O08','1','121.5324','25.0521')</v>
      </c>
    </row>
    <row r="303" spans="2:12" ht="19.8" thickBot="1" x14ac:dyDescent="0.35">
      <c r="B303" t="s">
        <v>486</v>
      </c>
      <c r="D303" s="9" t="s">
        <v>759</v>
      </c>
      <c r="F303" s="9">
        <v>2</v>
      </c>
      <c r="H303" s="5">
        <v>121.533</v>
      </c>
      <c r="J303" s="5">
        <v>25.0517</v>
      </c>
      <c r="L303" t="str">
        <f t="shared" si="4"/>
        <v>INSERT INTO dbo.MRT_Exit([exit_id],[sta_id],[exit_name],[exit_longitude],[exit_latitude]) VALUES ('E0302','O08','2','121.533','25.0517')</v>
      </c>
    </row>
    <row r="304" spans="2:12" ht="19.8" thickBot="1" x14ac:dyDescent="0.35">
      <c r="B304" t="s">
        <v>487</v>
      </c>
      <c r="D304" s="8" t="s">
        <v>759</v>
      </c>
      <c r="F304" s="8">
        <v>3</v>
      </c>
      <c r="H304" s="5">
        <v>121.53319999999999</v>
      </c>
      <c r="J304" s="5">
        <v>25.051400000000001</v>
      </c>
      <c r="L304" t="str">
        <f t="shared" si="4"/>
        <v>INSERT INTO dbo.MRT_Exit([exit_id],[sta_id],[exit_name],[exit_longitude],[exit_latitude]) VALUES ('E0303','O08','3','121.5332','25.0514')</v>
      </c>
    </row>
    <row r="305" spans="2:12" ht="19.8" thickBot="1" x14ac:dyDescent="0.35">
      <c r="B305" t="s">
        <v>488</v>
      </c>
      <c r="D305" s="9" t="s">
        <v>759</v>
      </c>
      <c r="F305" s="9">
        <v>4</v>
      </c>
      <c r="H305" s="5">
        <v>121.533</v>
      </c>
      <c r="J305" s="5">
        <v>25.0518</v>
      </c>
      <c r="L305" t="str">
        <f t="shared" si="4"/>
        <v>INSERT INTO dbo.MRT_Exit([exit_id],[sta_id],[exit_name],[exit_longitude],[exit_latitude]) VALUES ('E0304','O08','4','121.533','25.0518')</v>
      </c>
    </row>
    <row r="306" spans="2:12" ht="19.8" thickBot="1" x14ac:dyDescent="0.35">
      <c r="B306" t="s">
        <v>489</v>
      </c>
      <c r="D306" s="8" t="s">
        <v>759</v>
      </c>
      <c r="F306" s="8">
        <v>5</v>
      </c>
      <c r="H306" s="5">
        <v>121.5317</v>
      </c>
      <c r="J306" s="5">
        <v>25.052199999999999</v>
      </c>
      <c r="L306" t="str">
        <f t="shared" si="4"/>
        <v>INSERT INTO dbo.MRT_Exit([exit_id],[sta_id],[exit_name],[exit_longitude],[exit_latitude]) VALUES ('E0305','O08','5','121.5317','25.0522')</v>
      </c>
    </row>
    <row r="307" spans="2:12" ht="19.8" thickBot="1" x14ac:dyDescent="0.35">
      <c r="B307" t="s">
        <v>490</v>
      </c>
      <c r="D307" s="9" t="s">
        <v>759</v>
      </c>
      <c r="F307" s="9">
        <v>6</v>
      </c>
      <c r="H307" s="5">
        <v>121.5329</v>
      </c>
      <c r="J307" s="5">
        <v>25.052700000000002</v>
      </c>
      <c r="L307" t="str">
        <f t="shared" si="4"/>
        <v>INSERT INTO dbo.MRT_Exit([exit_id],[sta_id],[exit_name],[exit_longitude],[exit_latitude]) VALUES ('E0306','O08','6','121.5329','25.0527')</v>
      </c>
    </row>
    <row r="308" spans="2:12" ht="19.8" thickBot="1" x14ac:dyDescent="0.35">
      <c r="B308" t="s">
        <v>491</v>
      </c>
      <c r="D308" s="8" t="s">
        <v>759</v>
      </c>
      <c r="F308" s="8">
        <v>7</v>
      </c>
      <c r="H308" s="5">
        <v>121.5325</v>
      </c>
      <c r="J308" s="5">
        <v>25.052399999999999</v>
      </c>
      <c r="L308" t="str">
        <f t="shared" si="4"/>
        <v>INSERT INTO dbo.MRT_Exit([exit_id],[sta_id],[exit_name],[exit_longitude],[exit_latitude]) VALUES ('E0307','O08','7','121.5325','25.0524')</v>
      </c>
    </row>
    <row r="309" spans="2:12" ht="19.8" thickBot="1" x14ac:dyDescent="0.35">
      <c r="B309" t="s">
        <v>492</v>
      </c>
      <c r="D309" s="9" t="s">
        <v>759</v>
      </c>
      <c r="F309" s="9">
        <v>8</v>
      </c>
      <c r="H309" s="5">
        <v>121.5331</v>
      </c>
      <c r="J309" s="5">
        <v>25.050699999999999</v>
      </c>
      <c r="L309" t="str">
        <f t="shared" si="4"/>
        <v>INSERT INTO dbo.MRT_Exit([exit_id],[sta_id],[exit_name],[exit_longitude],[exit_latitude]) VALUES ('E0308','O08','8','121.5331','25.0507')</v>
      </c>
    </row>
    <row r="310" spans="2:12" ht="19.8" thickBot="1" x14ac:dyDescent="0.35">
      <c r="B310" t="s">
        <v>493</v>
      </c>
      <c r="D310" s="8" t="s">
        <v>760</v>
      </c>
      <c r="F310" s="8">
        <v>1</v>
      </c>
      <c r="H310" s="5">
        <v>121.5331</v>
      </c>
      <c r="J310" s="5">
        <v>25.0518</v>
      </c>
      <c r="L310" t="str">
        <f t="shared" si="4"/>
        <v>INSERT INTO dbo.MRT_Exit([exit_id],[sta_id],[exit_name],[exit_longitude],[exit_latitude]) VALUES ('E0309','O09','1','121.5331','25.0518')</v>
      </c>
    </row>
    <row r="311" spans="2:12" ht="19.8" thickBot="1" x14ac:dyDescent="0.35">
      <c r="B311" t="s">
        <v>494</v>
      </c>
      <c r="D311" s="9" t="s">
        <v>760</v>
      </c>
      <c r="F311" s="9">
        <v>2</v>
      </c>
      <c r="H311" s="5">
        <v>121.5333</v>
      </c>
      <c r="J311" s="5">
        <v>25.058700000000002</v>
      </c>
      <c r="L311" t="str">
        <f t="shared" si="4"/>
        <v>INSERT INTO dbo.MRT_Exit([exit_id],[sta_id],[exit_name],[exit_longitude],[exit_latitude]) VALUES ('E0310','O09','2','121.5333','25.0587')</v>
      </c>
    </row>
    <row r="312" spans="2:12" ht="19.8" thickBot="1" x14ac:dyDescent="0.35">
      <c r="B312" t="s">
        <v>495</v>
      </c>
      <c r="D312" s="8" t="s">
        <v>760</v>
      </c>
      <c r="F312" s="8">
        <v>3</v>
      </c>
      <c r="H312" s="5">
        <v>121.5331</v>
      </c>
      <c r="J312" s="5">
        <v>25.06</v>
      </c>
      <c r="L312" t="str">
        <f t="shared" si="4"/>
        <v>INSERT INTO dbo.MRT_Exit([exit_id],[sta_id],[exit_name],[exit_longitude],[exit_latitude]) VALUES ('E0311','O09','3','121.5331','25.06')</v>
      </c>
    </row>
    <row r="313" spans="2:12" ht="19.8" thickBot="1" x14ac:dyDescent="0.35">
      <c r="B313" t="s">
        <v>496</v>
      </c>
      <c r="D313" s="9" t="s">
        <v>760</v>
      </c>
      <c r="F313" s="9">
        <v>4</v>
      </c>
      <c r="H313" s="5">
        <v>121.53319999999999</v>
      </c>
      <c r="J313" s="5">
        <v>25.060600000000001</v>
      </c>
      <c r="L313" t="str">
        <f t="shared" si="4"/>
        <v>INSERT INTO dbo.MRT_Exit([exit_id],[sta_id],[exit_name],[exit_longitude],[exit_latitude]) VALUES ('E0312','O09','4','121.5332','25.0606')</v>
      </c>
    </row>
    <row r="314" spans="2:12" ht="19.8" thickBot="1" x14ac:dyDescent="0.35">
      <c r="B314" t="s">
        <v>497</v>
      </c>
      <c r="D314" s="8" t="s">
        <v>761</v>
      </c>
      <c r="F314" s="8">
        <v>1</v>
      </c>
      <c r="H314" s="5">
        <v>121.52589999999999</v>
      </c>
      <c r="J314" s="5">
        <v>25.062799999999999</v>
      </c>
      <c r="L314" t="str">
        <f t="shared" si="4"/>
        <v>INSERT INTO dbo.MRT_Exit([exit_id],[sta_id],[exit_name],[exit_longitude],[exit_latitude]) VALUES ('E0313','O10','1','121.5259','25.0628')</v>
      </c>
    </row>
    <row r="315" spans="2:12" ht="19.8" thickBot="1" x14ac:dyDescent="0.35">
      <c r="B315" t="s">
        <v>498</v>
      </c>
      <c r="D315" s="9" t="s">
        <v>761</v>
      </c>
      <c r="F315" s="9">
        <v>2</v>
      </c>
      <c r="H315" s="5">
        <v>121.52589999999999</v>
      </c>
      <c r="J315" s="5">
        <v>25.0625</v>
      </c>
      <c r="L315" t="str">
        <f t="shared" si="4"/>
        <v>INSERT INTO dbo.MRT_Exit([exit_id],[sta_id],[exit_name],[exit_longitude],[exit_latitude]) VALUES ('E0314','O10','2','121.5259','25.0625')</v>
      </c>
    </row>
    <row r="316" spans="2:12" ht="19.8" thickBot="1" x14ac:dyDescent="0.35">
      <c r="B316" t="s">
        <v>499</v>
      </c>
      <c r="D316" s="8" t="s">
        <v>761</v>
      </c>
      <c r="F316" s="8">
        <v>3</v>
      </c>
      <c r="H316" s="5">
        <v>121.527</v>
      </c>
      <c r="J316" s="5">
        <v>25.0626</v>
      </c>
      <c r="L316" t="str">
        <f t="shared" si="4"/>
        <v>INSERT INTO dbo.MRT_Exit([exit_id],[sta_id],[exit_name],[exit_longitude],[exit_latitude]) VALUES ('E0315','O10','3','121.527','25.0626')</v>
      </c>
    </row>
    <row r="317" spans="2:12" ht="19.8" thickBot="1" x14ac:dyDescent="0.35">
      <c r="B317" t="s">
        <v>500</v>
      </c>
      <c r="D317" s="9" t="s">
        <v>761</v>
      </c>
      <c r="F317" s="9">
        <v>4</v>
      </c>
      <c r="H317" s="5">
        <v>121.5269</v>
      </c>
      <c r="J317" s="5">
        <v>25.0627</v>
      </c>
      <c r="L317" t="str">
        <f t="shared" si="4"/>
        <v>INSERT INTO dbo.MRT_Exit([exit_id],[sta_id],[exit_name],[exit_longitude],[exit_latitude]) VALUES ('E0316','O10','4','121.5269','25.0627')</v>
      </c>
    </row>
    <row r="318" spans="2:12" ht="19.8" thickBot="1" x14ac:dyDescent="0.35">
      <c r="B318" t="s">
        <v>501</v>
      </c>
      <c r="D318" s="8" t="s">
        <v>762</v>
      </c>
      <c r="F318" s="8">
        <v>1</v>
      </c>
      <c r="H318" s="5">
        <v>121.5194</v>
      </c>
      <c r="J318" s="5">
        <v>25.0627</v>
      </c>
      <c r="L318" t="str">
        <f t="shared" si="4"/>
        <v>INSERT INTO dbo.MRT_Exit([exit_id],[sta_id],[exit_name],[exit_longitude],[exit_latitude]) VALUES ('E0317','O11','1','121.5194','25.0627')</v>
      </c>
    </row>
    <row r="319" spans="2:12" ht="19.8" thickBot="1" x14ac:dyDescent="0.35">
      <c r="B319" t="s">
        <v>502</v>
      </c>
      <c r="D319" s="9" t="s">
        <v>762</v>
      </c>
      <c r="F319" s="9">
        <v>2</v>
      </c>
      <c r="H319" s="5">
        <v>121.5196</v>
      </c>
      <c r="J319" s="5">
        <v>25.062200000000001</v>
      </c>
      <c r="L319" t="str">
        <f t="shared" si="4"/>
        <v>INSERT INTO dbo.MRT_Exit([exit_id],[sta_id],[exit_name],[exit_longitude],[exit_latitude]) VALUES ('E0318','O11','2','121.5196','25.0622')</v>
      </c>
    </row>
    <row r="320" spans="2:12" ht="19.8" thickBot="1" x14ac:dyDescent="0.35">
      <c r="B320" t="s">
        <v>503</v>
      </c>
      <c r="D320" s="8" t="s">
        <v>762</v>
      </c>
      <c r="F320" s="8">
        <v>3</v>
      </c>
      <c r="H320" s="5">
        <v>121.51990000000001</v>
      </c>
      <c r="J320" s="5">
        <v>25.062100000000001</v>
      </c>
      <c r="L320" t="str">
        <f t="shared" si="4"/>
        <v>INSERT INTO dbo.MRT_Exit([exit_id],[sta_id],[exit_name],[exit_longitude],[exit_latitude]) VALUES ('E0319','O11','3','121.5199','25.0621')</v>
      </c>
    </row>
    <row r="321" spans="2:12" ht="19.8" thickBot="1" x14ac:dyDescent="0.35">
      <c r="B321" t="s">
        <v>504</v>
      </c>
      <c r="D321" s="9" t="s">
        <v>762</v>
      </c>
      <c r="F321" s="9">
        <v>4</v>
      </c>
      <c r="H321" s="5">
        <v>121.5197</v>
      </c>
      <c r="J321" s="5">
        <v>25.0623</v>
      </c>
      <c r="L321" t="str">
        <f t="shared" si="4"/>
        <v>INSERT INTO dbo.MRT_Exit([exit_id],[sta_id],[exit_name],[exit_longitude],[exit_latitude]) VALUES ('E0320','O11','4','121.5197','25.0623')</v>
      </c>
    </row>
    <row r="322" spans="2:12" ht="19.8" thickBot="1" x14ac:dyDescent="0.35">
      <c r="B322" t="s">
        <v>505</v>
      </c>
      <c r="D322" s="8" t="s">
        <v>762</v>
      </c>
      <c r="F322" s="8">
        <v>5</v>
      </c>
      <c r="H322" s="5">
        <v>121.51900000000001</v>
      </c>
      <c r="J322" s="5">
        <v>25.063099999999999</v>
      </c>
      <c r="L322" t="str">
        <f t="shared" si="4"/>
        <v>INSERT INTO dbo.MRT_Exit([exit_id],[sta_id],[exit_name],[exit_longitude],[exit_latitude]) VALUES ('E0321','O11','5','121.519','25.0631')</v>
      </c>
    </row>
    <row r="323" spans="2:12" ht="19.8" thickBot="1" x14ac:dyDescent="0.35">
      <c r="B323" t="s">
        <v>506</v>
      </c>
      <c r="D323" s="9" t="s">
        <v>762</v>
      </c>
      <c r="F323" s="9">
        <v>6</v>
      </c>
      <c r="H323" s="5">
        <v>121.51900000000001</v>
      </c>
      <c r="J323" s="5">
        <v>25.062899999999999</v>
      </c>
      <c r="L323" t="str">
        <f t="shared" si="4"/>
        <v>INSERT INTO dbo.MRT_Exit([exit_id],[sta_id],[exit_name],[exit_longitude],[exit_latitude]) VALUES ('E0322','O11','6','121.519','25.0629')</v>
      </c>
    </row>
    <row r="324" spans="2:12" ht="19.8" thickBot="1" x14ac:dyDescent="0.35">
      <c r="B324" t="s">
        <v>507</v>
      </c>
      <c r="D324" s="8" t="s">
        <v>762</v>
      </c>
      <c r="F324" s="8">
        <v>7</v>
      </c>
      <c r="H324" s="5">
        <v>121.52030000000001</v>
      </c>
      <c r="J324" s="5">
        <v>25.063099999999999</v>
      </c>
      <c r="L324" t="str">
        <f t="shared" ref="L324:L387" si="5">$A$2&amp;B324&amp;$C$2&amp;D324&amp;$E$2&amp;F324&amp;$G$2&amp;H324&amp;$I$2&amp;J324&amp;$K$2</f>
        <v>INSERT INTO dbo.MRT_Exit([exit_id],[sta_id],[exit_name],[exit_longitude],[exit_latitude]) VALUES ('E0323','O11','7','121.5203','25.0631')</v>
      </c>
    </row>
    <row r="325" spans="2:12" ht="19.8" thickBot="1" x14ac:dyDescent="0.35">
      <c r="B325" t="s">
        <v>508</v>
      </c>
      <c r="D325" s="9" t="s">
        <v>762</v>
      </c>
      <c r="F325" s="9">
        <v>8</v>
      </c>
      <c r="H325" s="5">
        <v>121.52070000000001</v>
      </c>
      <c r="J325" s="5">
        <v>25.062899999999999</v>
      </c>
      <c r="L325" t="str">
        <f t="shared" si="5"/>
        <v>INSERT INTO dbo.MRT_Exit([exit_id],[sta_id],[exit_name],[exit_longitude],[exit_latitude]) VALUES ('E0324','O11','8','121.5207','25.0629')</v>
      </c>
    </row>
    <row r="326" spans="2:12" ht="19.8" thickBot="1" x14ac:dyDescent="0.35">
      <c r="B326" t="s">
        <v>509</v>
      </c>
      <c r="D326" s="8" t="s">
        <v>762</v>
      </c>
      <c r="F326" s="8">
        <v>9</v>
      </c>
      <c r="H326" s="5">
        <v>121.52079999999999</v>
      </c>
      <c r="J326" s="5">
        <v>25.062899999999999</v>
      </c>
      <c r="L326" t="str">
        <f t="shared" si="5"/>
        <v>INSERT INTO dbo.MRT_Exit([exit_id],[sta_id],[exit_name],[exit_longitude],[exit_latitude]) VALUES ('E0325','O11','9','121.5208','25.0629')</v>
      </c>
    </row>
    <row r="327" spans="2:12" ht="19.8" thickBot="1" x14ac:dyDescent="0.35">
      <c r="B327" t="s">
        <v>510</v>
      </c>
      <c r="D327" s="9" t="s">
        <v>762</v>
      </c>
      <c r="F327" s="9">
        <v>10</v>
      </c>
      <c r="H327" s="5">
        <v>121.5197</v>
      </c>
      <c r="J327" s="5">
        <v>25.062899999999999</v>
      </c>
      <c r="L327" t="str">
        <f t="shared" si="5"/>
        <v>INSERT INTO dbo.MRT_Exit([exit_id],[sta_id],[exit_name],[exit_longitude],[exit_latitude]) VALUES ('E0326','O11','10','121.5197','25.0629')</v>
      </c>
    </row>
    <row r="328" spans="2:12" ht="19.8" thickBot="1" x14ac:dyDescent="0.35">
      <c r="B328" t="s">
        <v>511</v>
      </c>
      <c r="D328" s="8" t="s">
        <v>763</v>
      </c>
      <c r="F328" s="8">
        <v>1</v>
      </c>
      <c r="H328" s="5">
        <v>121.5123</v>
      </c>
      <c r="J328" s="5">
        <v>25.063099999999999</v>
      </c>
      <c r="L328" t="str">
        <f t="shared" si="5"/>
        <v>INSERT INTO dbo.MRT_Exit([exit_id],[sta_id],[exit_name],[exit_longitude],[exit_latitude]) VALUES ('E0327','O12','1','121.5123','25.0631')</v>
      </c>
    </row>
    <row r="329" spans="2:12" ht="19.8" thickBot="1" x14ac:dyDescent="0.35">
      <c r="B329" t="s">
        <v>512</v>
      </c>
      <c r="D329" s="9" t="s">
        <v>763</v>
      </c>
      <c r="F329" s="9" t="s">
        <v>182</v>
      </c>
      <c r="H329" s="5">
        <v>121.5116</v>
      </c>
      <c r="J329" s="5">
        <v>25.063099999999999</v>
      </c>
      <c r="L329" t="str">
        <f t="shared" si="5"/>
        <v>INSERT INTO dbo.MRT_Exit([exit_id],[sta_id],[exit_name],[exit_longitude],[exit_latitude]) VALUES ('E0328','O12','1A','121.5116','25.0631')</v>
      </c>
    </row>
    <row r="330" spans="2:12" ht="19.8" thickBot="1" x14ac:dyDescent="0.35">
      <c r="B330" t="s">
        <v>513</v>
      </c>
      <c r="D330" s="8" t="s">
        <v>763</v>
      </c>
      <c r="F330" s="8">
        <v>2</v>
      </c>
      <c r="H330" s="5">
        <v>121.5136</v>
      </c>
      <c r="J330" s="5">
        <v>25.062899999999999</v>
      </c>
      <c r="L330" t="str">
        <f t="shared" si="5"/>
        <v>INSERT INTO dbo.MRT_Exit([exit_id],[sta_id],[exit_name],[exit_longitude],[exit_latitude]) VALUES ('E0329','O12','2','121.5136','25.0629')</v>
      </c>
    </row>
    <row r="331" spans="2:12" ht="19.8" thickBot="1" x14ac:dyDescent="0.35">
      <c r="B331" t="s">
        <v>514</v>
      </c>
      <c r="D331" s="9" t="s">
        <v>763</v>
      </c>
      <c r="F331" s="9">
        <v>3</v>
      </c>
      <c r="H331" s="5">
        <v>121.5137</v>
      </c>
      <c r="J331" s="5">
        <v>25.064699999999998</v>
      </c>
      <c r="L331" t="str">
        <f t="shared" si="5"/>
        <v>INSERT INTO dbo.MRT_Exit([exit_id],[sta_id],[exit_name],[exit_longitude],[exit_latitude]) VALUES ('E0330','O12','3','121.5137','25.0647')</v>
      </c>
    </row>
    <row r="332" spans="2:12" ht="19.8" thickBot="1" x14ac:dyDescent="0.35">
      <c r="B332" t="s">
        <v>515</v>
      </c>
      <c r="D332" s="8" t="s">
        <v>763</v>
      </c>
      <c r="F332" s="8">
        <v>4</v>
      </c>
      <c r="H332" s="6" t="s">
        <v>171</v>
      </c>
      <c r="J332" s="6" t="s">
        <v>184</v>
      </c>
      <c r="L332" t="str">
        <f t="shared" si="5"/>
        <v>INSERT INTO dbo.MRT_Exit([exit_id],[sta_id],[exit_name],[exit_longitude],[exit_latitude]) VALUES ('E0331','O12','4','尚未','啟用')</v>
      </c>
    </row>
    <row r="333" spans="2:12" ht="19.8" thickBot="1" x14ac:dyDescent="0.35">
      <c r="B333" t="s">
        <v>516</v>
      </c>
      <c r="D333" s="9" t="s">
        <v>764</v>
      </c>
      <c r="F333" s="9">
        <v>1</v>
      </c>
      <c r="H333" s="5">
        <v>121.5003</v>
      </c>
      <c r="J333" s="5">
        <v>25.063099999999999</v>
      </c>
      <c r="L333" t="str">
        <f t="shared" si="5"/>
        <v>INSERT INTO dbo.MRT_Exit([exit_id],[sta_id],[exit_name],[exit_longitude],[exit_latitude]) VALUES ('E0332','O13','1','121.5003','25.0631')</v>
      </c>
    </row>
    <row r="334" spans="2:12" ht="19.8" thickBot="1" x14ac:dyDescent="0.35">
      <c r="B334" t="s">
        <v>517</v>
      </c>
      <c r="D334" s="8" t="s">
        <v>765</v>
      </c>
      <c r="F334" s="8">
        <v>1</v>
      </c>
      <c r="H334" s="5">
        <v>121.491</v>
      </c>
      <c r="J334" s="5">
        <v>25.0594</v>
      </c>
      <c r="L334" t="str">
        <f t="shared" si="5"/>
        <v>INSERT INTO dbo.MRT_Exit([exit_id],[sta_id],[exit_name],[exit_longitude],[exit_latitude]) VALUES ('E0333','O14','1','121.491','25.0594')</v>
      </c>
    </row>
    <row r="335" spans="2:12" ht="19.8" thickBot="1" x14ac:dyDescent="0.35">
      <c r="B335" t="s">
        <v>518</v>
      </c>
      <c r="D335" s="9" t="s">
        <v>765</v>
      </c>
      <c r="F335" s="9">
        <v>2</v>
      </c>
      <c r="H335" s="5">
        <v>121.4915</v>
      </c>
      <c r="J335" s="5">
        <v>25.059799999999999</v>
      </c>
      <c r="L335" t="str">
        <f t="shared" si="5"/>
        <v>INSERT INTO dbo.MRT_Exit([exit_id],[sta_id],[exit_name],[exit_longitude],[exit_latitude]) VALUES ('E0334','O14','2','121.4915','25.0598')</v>
      </c>
    </row>
    <row r="336" spans="2:12" ht="19.8" thickBot="1" x14ac:dyDescent="0.35">
      <c r="B336" t="s">
        <v>519</v>
      </c>
      <c r="D336" s="8" t="s">
        <v>765</v>
      </c>
      <c r="F336" s="8">
        <v>3</v>
      </c>
      <c r="H336" s="5">
        <v>121.4922</v>
      </c>
      <c r="J336" s="5">
        <v>25.060400000000001</v>
      </c>
      <c r="L336" t="str">
        <f t="shared" si="5"/>
        <v>INSERT INTO dbo.MRT_Exit([exit_id],[sta_id],[exit_name],[exit_longitude],[exit_latitude]) VALUES ('E0335','O14','3','121.4922','25.0604')</v>
      </c>
    </row>
    <row r="337" spans="2:12" ht="19.8" thickBot="1" x14ac:dyDescent="0.35">
      <c r="B337" t="s">
        <v>520</v>
      </c>
      <c r="D337" s="9" t="s">
        <v>766</v>
      </c>
      <c r="F337" s="9">
        <v>1</v>
      </c>
      <c r="H337" s="5">
        <v>121.4833</v>
      </c>
      <c r="J337" s="5">
        <v>25.055399999999999</v>
      </c>
      <c r="L337" t="str">
        <f t="shared" si="5"/>
        <v>INSERT INTO dbo.MRT_Exit([exit_id],[sta_id],[exit_name],[exit_longitude],[exit_latitude]) VALUES ('E0336','O15','1','121.4833','25.0554')</v>
      </c>
    </row>
    <row r="338" spans="2:12" ht="19.8" thickBot="1" x14ac:dyDescent="0.35">
      <c r="B338" t="s">
        <v>521</v>
      </c>
      <c r="D338" s="8" t="s">
        <v>766</v>
      </c>
      <c r="F338" s="8">
        <v>2</v>
      </c>
      <c r="H338" s="5">
        <v>121.48439999999999</v>
      </c>
      <c r="J338" s="5">
        <v>25.055800000000001</v>
      </c>
      <c r="L338" t="str">
        <f t="shared" si="5"/>
        <v>INSERT INTO dbo.MRT_Exit([exit_id],[sta_id],[exit_name],[exit_longitude],[exit_latitude]) VALUES ('E0337','O15','2','121.4844','25.0558')</v>
      </c>
    </row>
    <row r="339" spans="2:12" ht="19.8" thickBot="1" x14ac:dyDescent="0.35">
      <c r="B339" t="s">
        <v>522</v>
      </c>
      <c r="D339" s="9" t="s">
        <v>766</v>
      </c>
      <c r="F339" s="9">
        <v>3</v>
      </c>
      <c r="H339" s="5">
        <v>121.4851</v>
      </c>
      <c r="J339" s="5">
        <v>25.056000000000001</v>
      </c>
      <c r="L339" t="str">
        <f t="shared" si="5"/>
        <v>INSERT INTO dbo.MRT_Exit([exit_id],[sta_id],[exit_name],[exit_longitude],[exit_latitude]) VALUES ('E0338','O15','3','121.4851','25.056')</v>
      </c>
    </row>
    <row r="340" spans="2:12" ht="19.8" thickBot="1" x14ac:dyDescent="0.35">
      <c r="B340" t="s">
        <v>523</v>
      </c>
      <c r="D340" s="8" t="s">
        <v>767</v>
      </c>
      <c r="F340" s="8">
        <v>1</v>
      </c>
      <c r="H340" s="5">
        <v>121.4714</v>
      </c>
      <c r="J340" s="5">
        <v>25.046500000000002</v>
      </c>
      <c r="L340" t="str">
        <f t="shared" si="5"/>
        <v>INSERT INTO dbo.MRT_Exit([exit_id],[sta_id],[exit_name],[exit_longitude],[exit_latitude]) VALUES ('E0339','O16','1','121.4714','25.0465')</v>
      </c>
    </row>
    <row r="341" spans="2:12" ht="19.8" thickBot="1" x14ac:dyDescent="0.35">
      <c r="B341" t="s">
        <v>524</v>
      </c>
      <c r="D341" s="9" t="s">
        <v>767</v>
      </c>
      <c r="F341" s="9">
        <v>2</v>
      </c>
      <c r="H341" s="5">
        <v>121.4716</v>
      </c>
      <c r="J341" s="5">
        <v>25.046399999999998</v>
      </c>
      <c r="L341" t="str">
        <f t="shared" si="5"/>
        <v>INSERT INTO dbo.MRT_Exit([exit_id],[sta_id],[exit_name],[exit_longitude],[exit_latitude]) VALUES ('E0340','O16','2','121.4716','25.0464')</v>
      </c>
    </row>
    <row r="342" spans="2:12" ht="19.8" thickBot="1" x14ac:dyDescent="0.35">
      <c r="B342" t="s">
        <v>525</v>
      </c>
      <c r="D342" s="8" t="s">
        <v>767</v>
      </c>
      <c r="F342" s="8">
        <v>3</v>
      </c>
      <c r="H342" s="5">
        <v>121.47110000000001</v>
      </c>
      <c r="J342" s="5">
        <v>25.046099999999999</v>
      </c>
      <c r="L342" t="str">
        <f t="shared" si="5"/>
        <v>INSERT INTO dbo.MRT_Exit([exit_id],[sta_id],[exit_name],[exit_longitude],[exit_latitude]) VALUES ('E0341','O16','3','121.4711','25.0461')</v>
      </c>
    </row>
    <row r="343" spans="2:12" ht="19.8" thickBot="1" x14ac:dyDescent="0.35">
      <c r="B343" t="s">
        <v>526</v>
      </c>
      <c r="D343" s="9" t="s">
        <v>768</v>
      </c>
      <c r="F343" s="9">
        <v>1</v>
      </c>
      <c r="H343" s="5">
        <v>121.4603</v>
      </c>
      <c r="J343" s="5">
        <v>25.039400000000001</v>
      </c>
      <c r="L343" t="str">
        <f t="shared" si="5"/>
        <v>INSERT INTO dbo.MRT_Exit([exit_id],[sta_id],[exit_name],[exit_longitude],[exit_latitude]) VALUES ('E0342','O17','1','121.4603','25.0394')</v>
      </c>
    </row>
    <row r="344" spans="2:12" ht="19.8" thickBot="1" x14ac:dyDescent="0.35">
      <c r="B344" t="s">
        <v>527</v>
      </c>
      <c r="D344" s="8" t="s">
        <v>768</v>
      </c>
      <c r="F344" s="8">
        <v>2</v>
      </c>
      <c r="H344" s="5">
        <v>121.4607</v>
      </c>
      <c r="J344" s="5">
        <v>25.039100000000001</v>
      </c>
      <c r="L344" t="str">
        <f t="shared" si="5"/>
        <v>INSERT INTO dbo.MRT_Exit([exit_id],[sta_id],[exit_name],[exit_longitude],[exit_latitude]) VALUES ('E0343','O17','2','121.4607','25.0391')</v>
      </c>
    </row>
    <row r="345" spans="2:12" ht="19.8" thickBot="1" x14ac:dyDescent="0.35">
      <c r="B345" t="s">
        <v>528</v>
      </c>
      <c r="D345" s="9" t="s">
        <v>768</v>
      </c>
      <c r="F345" s="9">
        <v>3</v>
      </c>
      <c r="H345" s="5">
        <v>121.462</v>
      </c>
      <c r="J345" s="5">
        <v>25.0398</v>
      </c>
      <c r="L345" t="str">
        <f t="shared" si="5"/>
        <v>INSERT INTO dbo.MRT_Exit([exit_id],[sta_id],[exit_name],[exit_longitude],[exit_latitude]) VALUES ('E0344','O17','3','121.462','25.0398')</v>
      </c>
    </row>
    <row r="346" spans="2:12" ht="19.8" thickBot="1" x14ac:dyDescent="0.35">
      <c r="B346" t="s">
        <v>529</v>
      </c>
      <c r="D346" s="8" t="s">
        <v>768</v>
      </c>
      <c r="F346" s="8">
        <v>4</v>
      </c>
      <c r="H346" s="5">
        <v>121.4624</v>
      </c>
      <c r="J346" s="5">
        <v>25.040400000000002</v>
      </c>
      <c r="L346" t="str">
        <f t="shared" si="5"/>
        <v>INSERT INTO dbo.MRT_Exit([exit_id],[sta_id],[exit_name],[exit_longitude],[exit_latitude]) VALUES ('E0345','O17','4','121.4624','25.0404')</v>
      </c>
    </row>
    <row r="347" spans="2:12" ht="19.8" thickBot="1" x14ac:dyDescent="0.35">
      <c r="B347" t="s">
        <v>530</v>
      </c>
      <c r="D347" s="9" t="s">
        <v>769</v>
      </c>
      <c r="F347" s="9">
        <v>1</v>
      </c>
      <c r="H347" s="5">
        <v>121.4526</v>
      </c>
      <c r="J347" s="5">
        <v>25.036000000000001</v>
      </c>
      <c r="L347" t="str">
        <f t="shared" si="5"/>
        <v>INSERT INTO dbo.MRT_Exit([exit_id],[sta_id],[exit_name],[exit_longitude],[exit_latitude]) VALUES ('E0346','O18','1','121.4526','25.036')</v>
      </c>
    </row>
    <row r="348" spans="2:12" ht="19.8" thickBot="1" x14ac:dyDescent="0.35">
      <c r="B348" t="s">
        <v>531</v>
      </c>
      <c r="D348" s="8" t="s">
        <v>769</v>
      </c>
      <c r="F348" s="8">
        <v>2</v>
      </c>
      <c r="H348" s="5">
        <v>121.45269999999999</v>
      </c>
      <c r="J348" s="5">
        <v>25.036300000000001</v>
      </c>
      <c r="L348" t="str">
        <f t="shared" si="5"/>
        <v>INSERT INTO dbo.MRT_Exit([exit_id],[sta_id],[exit_name],[exit_longitude],[exit_latitude]) VALUES ('E0347','O18','2','121.4527','25.0363')</v>
      </c>
    </row>
    <row r="349" spans="2:12" ht="19.8" thickBot="1" x14ac:dyDescent="0.35">
      <c r="B349" t="s">
        <v>532</v>
      </c>
      <c r="D349" s="9" t="s">
        <v>770</v>
      </c>
      <c r="F349" s="9">
        <v>1</v>
      </c>
      <c r="H349" s="5">
        <v>121.43510000000001</v>
      </c>
      <c r="J349" s="5">
        <v>25.032900000000001</v>
      </c>
      <c r="L349" t="str">
        <f t="shared" si="5"/>
        <v>INSERT INTO dbo.MRT_Exit([exit_id],[sta_id],[exit_name],[exit_longitude],[exit_latitude]) VALUES ('E0348','O19','1','121.4351','25.0329')</v>
      </c>
    </row>
    <row r="350" spans="2:12" ht="19.8" thickBot="1" x14ac:dyDescent="0.35">
      <c r="B350" t="s">
        <v>533</v>
      </c>
      <c r="D350" s="8" t="s">
        <v>770</v>
      </c>
      <c r="F350" s="8">
        <v>2</v>
      </c>
      <c r="H350" s="5">
        <v>121.4353</v>
      </c>
      <c r="J350" s="5">
        <v>25.032399999999999</v>
      </c>
      <c r="L350" t="str">
        <f t="shared" si="5"/>
        <v>INSERT INTO dbo.MRT_Exit([exit_id],[sta_id],[exit_name],[exit_longitude],[exit_latitude]) VALUES ('E0349','O19','2','121.4353','25.0324')</v>
      </c>
    </row>
    <row r="351" spans="2:12" ht="19.8" thickBot="1" x14ac:dyDescent="0.35">
      <c r="B351" t="s">
        <v>534</v>
      </c>
      <c r="D351" s="9" t="s">
        <v>770</v>
      </c>
      <c r="F351" s="9">
        <v>3</v>
      </c>
      <c r="H351" s="5">
        <v>121.4365</v>
      </c>
      <c r="J351" s="5">
        <v>25.032800000000002</v>
      </c>
      <c r="L351" t="str">
        <f t="shared" si="5"/>
        <v>INSERT INTO dbo.MRT_Exit([exit_id],[sta_id],[exit_name],[exit_longitude],[exit_latitude]) VALUES ('E0350','O19','3','121.4365','25.0328')</v>
      </c>
    </row>
    <row r="352" spans="2:12" ht="19.8" thickBot="1" x14ac:dyDescent="0.35">
      <c r="B352" t="s">
        <v>535</v>
      </c>
      <c r="D352" s="8" t="s">
        <v>770</v>
      </c>
      <c r="F352" s="8">
        <v>4</v>
      </c>
      <c r="H352" s="5">
        <v>121.4365</v>
      </c>
      <c r="J352" s="5">
        <v>25.033100000000001</v>
      </c>
      <c r="L352" t="str">
        <f t="shared" si="5"/>
        <v>INSERT INTO dbo.MRT_Exit([exit_id],[sta_id],[exit_name],[exit_longitude],[exit_latitude]) VALUES ('E0351','O19','4','121.4365','25.0331')</v>
      </c>
    </row>
    <row r="353" spans="2:12" ht="19.8" thickBot="1" x14ac:dyDescent="0.35">
      <c r="B353" t="s">
        <v>536</v>
      </c>
      <c r="D353" s="9" t="s">
        <v>771</v>
      </c>
      <c r="F353" s="9">
        <v>1</v>
      </c>
      <c r="H353" s="5">
        <v>121.4226</v>
      </c>
      <c r="J353" s="5">
        <v>25.0289</v>
      </c>
      <c r="L353" t="str">
        <f t="shared" si="5"/>
        <v>INSERT INTO dbo.MRT_Exit([exit_id],[sta_id],[exit_name],[exit_longitude],[exit_latitude]) VALUES ('E0352','O20','1','121.4226','25.0289')</v>
      </c>
    </row>
    <row r="354" spans="2:12" ht="19.8" thickBot="1" x14ac:dyDescent="0.35">
      <c r="B354" t="s">
        <v>537</v>
      </c>
      <c r="D354" s="8" t="s">
        <v>771</v>
      </c>
      <c r="F354" s="8">
        <v>2</v>
      </c>
      <c r="H354" s="5">
        <v>121.42270000000001</v>
      </c>
      <c r="J354" s="5">
        <v>25.029</v>
      </c>
      <c r="L354" t="str">
        <f t="shared" si="5"/>
        <v>INSERT INTO dbo.MRT_Exit([exit_id],[sta_id],[exit_name],[exit_longitude],[exit_latitude]) VALUES ('E0353','O20','2','121.4227','25.029')</v>
      </c>
    </row>
    <row r="355" spans="2:12" ht="19.8" thickBot="1" x14ac:dyDescent="0.35">
      <c r="B355" t="s">
        <v>538</v>
      </c>
      <c r="D355" s="9" t="s">
        <v>772</v>
      </c>
      <c r="F355" s="9">
        <v>1</v>
      </c>
      <c r="H355" s="5">
        <v>121.4114</v>
      </c>
      <c r="J355" s="5">
        <v>25.021699999999999</v>
      </c>
      <c r="L355" t="str">
        <f t="shared" si="5"/>
        <v>INSERT INTO dbo.MRT_Exit([exit_id],[sta_id],[exit_name],[exit_longitude],[exit_latitude]) VALUES ('E0354','O21','1','121.4114','25.0217')</v>
      </c>
    </row>
    <row r="356" spans="2:12" ht="19.8" thickBot="1" x14ac:dyDescent="0.35">
      <c r="B356" t="s">
        <v>539</v>
      </c>
      <c r="D356" s="8" t="s">
        <v>772</v>
      </c>
      <c r="F356" s="8">
        <v>2</v>
      </c>
      <c r="H356" s="5">
        <v>121.41160000000001</v>
      </c>
      <c r="J356" s="5">
        <v>25.021899999999999</v>
      </c>
      <c r="L356" t="str">
        <f t="shared" si="5"/>
        <v>INSERT INTO dbo.MRT_Exit([exit_id],[sta_id],[exit_name],[exit_longitude],[exit_latitude]) VALUES ('E0355','O21','2','121.4116','25.0219')</v>
      </c>
    </row>
    <row r="357" spans="2:12" ht="19.8" thickBot="1" x14ac:dyDescent="0.35">
      <c r="B357" t="s">
        <v>540</v>
      </c>
      <c r="D357" s="9" t="s">
        <v>772</v>
      </c>
      <c r="F357" s="9">
        <v>3</v>
      </c>
      <c r="H357" s="5">
        <v>121.4127</v>
      </c>
      <c r="J357" s="5">
        <v>25.022500000000001</v>
      </c>
      <c r="L357" t="str">
        <f t="shared" si="5"/>
        <v>INSERT INTO dbo.MRT_Exit([exit_id],[sta_id],[exit_name],[exit_longitude],[exit_latitude]) VALUES ('E0356','O21','3','121.4127','25.0225')</v>
      </c>
    </row>
    <row r="358" spans="2:12" ht="19.8" thickBot="1" x14ac:dyDescent="0.35">
      <c r="B358" t="s">
        <v>541</v>
      </c>
      <c r="D358" s="8" t="s">
        <v>773</v>
      </c>
      <c r="F358" s="8">
        <v>1</v>
      </c>
      <c r="H358" s="5">
        <v>121.49679999999999</v>
      </c>
      <c r="J358" s="5">
        <v>25.070599999999999</v>
      </c>
      <c r="L358" t="str">
        <f t="shared" si="5"/>
        <v>INSERT INTO dbo.MRT_Exit([exit_id],[sta_id],[exit_name],[exit_longitude],[exit_latitude]) VALUES ('E0357','O50','1','121.4968','25.0706')</v>
      </c>
    </row>
    <row r="359" spans="2:12" ht="19.8" thickBot="1" x14ac:dyDescent="0.35">
      <c r="B359" t="s">
        <v>542</v>
      </c>
      <c r="D359" s="9" t="s">
        <v>774</v>
      </c>
      <c r="F359" s="9">
        <v>1</v>
      </c>
      <c r="H359" s="5">
        <v>121.48650000000001</v>
      </c>
      <c r="J359" s="5">
        <v>25.076799999999999</v>
      </c>
      <c r="L359" t="str">
        <f t="shared" si="5"/>
        <v>INSERT INTO dbo.MRT_Exit([exit_id],[sta_id],[exit_name],[exit_longitude],[exit_latitude]) VALUES ('E0358','O51','1','121.4865','25.0768')</v>
      </c>
    </row>
    <row r="360" spans="2:12" ht="19.8" thickBot="1" x14ac:dyDescent="0.35">
      <c r="B360" t="s">
        <v>543</v>
      </c>
      <c r="D360" s="8" t="s">
        <v>774</v>
      </c>
      <c r="F360" s="8">
        <v>2</v>
      </c>
      <c r="H360" s="5">
        <v>121.4863</v>
      </c>
      <c r="J360" s="5">
        <v>25.076799999999999</v>
      </c>
      <c r="L360" t="str">
        <f t="shared" si="5"/>
        <v>INSERT INTO dbo.MRT_Exit([exit_id],[sta_id],[exit_name],[exit_longitude],[exit_latitude]) VALUES ('E0359','O51','2','121.4863','25.0768')</v>
      </c>
    </row>
    <row r="361" spans="2:12" ht="19.8" thickBot="1" x14ac:dyDescent="0.35">
      <c r="B361" t="s">
        <v>544</v>
      </c>
      <c r="D361" s="9" t="s">
        <v>775</v>
      </c>
      <c r="F361" s="9">
        <v>1</v>
      </c>
      <c r="H361" s="5">
        <v>121.4798</v>
      </c>
      <c r="J361" s="5">
        <v>25.080500000000001</v>
      </c>
      <c r="L361" t="str">
        <f t="shared" si="5"/>
        <v>INSERT INTO dbo.MRT_Exit([exit_id],[sta_id],[exit_name],[exit_longitude],[exit_latitude]) VALUES ('E0360','O52','1','121.4798','25.0805')</v>
      </c>
    </row>
    <row r="362" spans="2:12" ht="19.8" thickBot="1" x14ac:dyDescent="0.35">
      <c r="B362" t="s">
        <v>545</v>
      </c>
      <c r="D362" s="8" t="s">
        <v>775</v>
      </c>
      <c r="F362" s="8">
        <v>2</v>
      </c>
      <c r="H362" s="5">
        <v>121.48050000000001</v>
      </c>
      <c r="J362" s="5">
        <v>25.080300000000001</v>
      </c>
      <c r="L362" t="str">
        <f t="shared" si="5"/>
        <v>INSERT INTO dbo.MRT_Exit([exit_id],[sta_id],[exit_name],[exit_longitude],[exit_latitude]) VALUES ('E0361','O52','2','121.4805','25.0803')</v>
      </c>
    </row>
    <row r="363" spans="2:12" ht="19.8" thickBot="1" x14ac:dyDescent="0.35">
      <c r="B363" t="s">
        <v>546</v>
      </c>
      <c r="D363" s="9" t="s">
        <v>776</v>
      </c>
      <c r="F363" s="9">
        <v>1</v>
      </c>
      <c r="H363" s="5">
        <v>121.4729</v>
      </c>
      <c r="J363" s="5">
        <v>25.085799999999999</v>
      </c>
      <c r="L363" t="str">
        <f t="shared" si="5"/>
        <v>INSERT INTO dbo.MRT_Exit([exit_id],[sta_id],[exit_name],[exit_longitude],[exit_latitude]) VALUES ('E0362','O53','1','121.4729','25.0858')</v>
      </c>
    </row>
    <row r="364" spans="2:12" ht="19.8" thickBot="1" x14ac:dyDescent="0.35">
      <c r="B364" t="s">
        <v>547</v>
      </c>
      <c r="D364" s="8" t="s">
        <v>776</v>
      </c>
      <c r="F364" s="8">
        <v>2</v>
      </c>
      <c r="H364" s="5">
        <v>121.4735</v>
      </c>
      <c r="J364" s="5">
        <v>25.085699999999999</v>
      </c>
      <c r="L364" t="str">
        <f t="shared" si="5"/>
        <v>INSERT INTO dbo.MRT_Exit([exit_id],[sta_id],[exit_name],[exit_longitude],[exit_latitude]) VALUES ('E0363','O53','2','121.4735','25.0857')</v>
      </c>
    </row>
    <row r="365" spans="2:12" ht="19.8" thickBot="1" x14ac:dyDescent="0.35">
      <c r="B365" t="s">
        <v>548</v>
      </c>
      <c r="D365" s="9" t="s">
        <v>777</v>
      </c>
      <c r="F365" s="9">
        <v>1</v>
      </c>
      <c r="H365" s="5">
        <v>121.4648</v>
      </c>
      <c r="J365" s="5">
        <v>25.0914</v>
      </c>
      <c r="L365" t="str">
        <f t="shared" si="5"/>
        <v>INSERT INTO dbo.MRT_Exit([exit_id],[sta_id],[exit_name],[exit_longitude],[exit_latitude]) VALUES ('E0364','O54','1','121.4648','25.0914')</v>
      </c>
    </row>
    <row r="366" spans="2:12" ht="19.8" thickBot="1" x14ac:dyDescent="0.35">
      <c r="B366" t="s">
        <v>549</v>
      </c>
      <c r="D366" s="8" t="s">
        <v>777</v>
      </c>
      <c r="F366" s="8">
        <v>2</v>
      </c>
      <c r="H366" s="5">
        <v>121.4649</v>
      </c>
      <c r="J366" s="5">
        <v>25.0916</v>
      </c>
      <c r="L366" t="str">
        <f t="shared" si="5"/>
        <v>INSERT INTO dbo.MRT_Exit([exit_id],[sta_id],[exit_name],[exit_longitude],[exit_latitude]) VALUES ('E0365','O54','2','121.4649','25.0916')</v>
      </c>
    </row>
    <row r="367" spans="2:12" ht="19.8" thickBot="1" x14ac:dyDescent="0.35">
      <c r="B367" t="s">
        <v>550</v>
      </c>
      <c r="D367" s="9" t="s">
        <v>777</v>
      </c>
      <c r="F367" s="9">
        <v>3</v>
      </c>
      <c r="H367" s="5">
        <v>121.4641</v>
      </c>
      <c r="J367" s="5">
        <v>25.091899999999999</v>
      </c>
      <c r="L367" t="str">
        <f t="shared" si="5"/>
        <v>INSERT INTO dbo.MRT_Exit([exit_id],[sta_id],[exit_name],[exit_longitude],[exit_latitude]) VALUES ('E0366','O54','3','121.4641','25.0919')</v>
      </c>
    </row>
    <row r="368" spans="2:12" ht="19.8" thickBot="1" x14ac:dyDescent="0.35">
      <c r="B368" t="s">
        <v>551</v>
      </c>
      <c r="D368" s="8" t="s">
        <v>778</v>
      </c>
      <c r="F368" s="8">
        <v>1</v>
      </c>
      <c r="H368" s="5">
        <v>121.5694</v>
      </c>
      <c r="J368" s="5">
        <v>25.032800000000002</v>
      </c>
      <c r="L368" t="str">
        <f t="shared" si="5"/>
        <v>INSERT INTO dbo.MRT_Exit([exit_id],[sta_id],[exit_name],[exit_longitude],[exit_latitude]) VALUES ('E0367','R02','1','121.5694','25.0328')</v>
      </c>
    </row>
    <row r="369" spans="2:12" ht="19.8" thickBot="1" x14ac:dyDescent="0.35">
      <c r="B369" t="s">
        <v>552</v>
      </c>
      <c r="D369" s="9" t="s">
        <v>778</v>
      </c>
      <c r="F369" s="9">
        <v>2</v>
      </c>
      <c r="H369" s="5">
        <v>121.5697</v>
      </c>
      <c r="J369" s="5">
        <v>25.032299999999999</v>
      </c>
      <c r="L369" t="str">
        <f t="shared" si="5"/>
        <v>INSERT INTO dbo.MRT_Exit([exit_id],[sta_id],[exit_name],[exit_longitude],[exit_latitude]) VALUES ('E0368','R02','2','121.5697','25.0323')</v>
      </c>
    </row>
    <row r="370" spans="2:12" ht="19.8" thickBot="1" x14ac:dyDescent="0.35">
      <c r="B370" t="s">
        <v>553</v>
      </c>
      <c r="D370" s="8" t="s">
        <v>778</v>
      </c>
      <c r="F370" s="8">
        <v>3</v>
      </c>
      <c r="H370" s="5">
        <v>121.5706</v>
      </c>
      <c r="J370" s="5">
        <v>25.032800000000002</v>
      </c>
      <c r="L370" t="str">
        <f t="shared" si="5"/>
        <v>INSERT INTO dbo.MRT_Exit([exit_id],[sta_id],[exit_name],[exit_longitude],[exit_latitude]) VALUES ('E0369','R02','3','121.5706','25.0328')</v>
      </c>
    </row>
    <row r="371" spans="2:12" ht="19.8" thickBot="1" x14ac:dyDescent="0.35">
      <c r="B371" t="s">
        <v>554</v>
      </c>
      <c r="D371" s="9" t="s">
        <v>779</v>
      </c>
      <c r="F371" s="9">
        <v>1</v>
      </c>
      <c r="H371" s="5">
        <v>121.56140000000001</v>
      </c>
      <c r="J371" s="5">
        <v>25.033100000000001</v>
      </c>
      <c r="L371" t="str">
        <f t="shared" si="5"/>
        <v>INSERT INTO dbo.MRT_Exit([exit_id],[sta_id],[exit_name],[exit_longitude],[exit_latitude]) VALUES ('E0370','R03','1','121.5614','25.0331')</v>
      </c>
    </row>
    <row r="372" spans="2:12" ht="19.8" thickBot="1" x14ac:dyDescent="0.35">
      <c r="B372" t="s">
        <v>555</v>
      </c>
      <c r="D372" s="8" t="s">
        <v>779</v>
      </c>
      <c r="F372" s="8">
        <v>2</v>
      </c>
      <c r="H372" s="5">
        <v>121.56189999999999</v>
      </c>
      <c r="J372" s="5">
        <v>25.032900000000001</v>
      </c>
      <c r="L372" t="str">
        <f t="shared" si="5"/>
        <v>INSERT INTO dbo.MRT_Exit([exit_id],[sta_id],[exit_name],[exit_longitude],[exit_latitude]) VALUES ('E0371','R03','2','121.5619','25.0329')</v>
      </c>
    </row>
    <row r="373" spans="2:12" ht="19.8" thickBot="1" x14ac:dyDescent="0.35">
      <c r="B373" t="s">
        <v>556</v>
      </c>
      <c r="D373" s="9" t="s">
        <v>779</v>
      </c>
      <c r="F373" s="9">
        <v>3</v>
      </c>
      <c r="H373" s="5">
        <v>121.56359999999999</v>
      </c>
      <c r="J373" s="5">
        <v>25.032399999999999</v>
      </c>
      <c r="L373" t="str">
        <f t="shared" si="5"/>
        <v>INSERT INTO dbo.MRT_Exit([exit_id],[sta_id],[exit_name],[exit_longitude],[exit_latitude]) VALUES ('E0372','R03','3','121.5636','25.0324')</v>
      </c>
    </row>
    <row r="374" spans="2:12" ht="19.8" thickBot="1" x14ac:dyDescent="0.35">
      <c r="B374" t="s">
        <v>557</v>
      </c>
      <c r="D374" s="8" t="s">
        <v>779</v>
      </c>
      <c r="F374" s="8">
        <v>4</v>
      </c>
      <c r="H374" s="5">
        <v>121.5639</v>
      </c>
      <c r="J374" s="5">
        <v>25.033300000000001</v>
      </c>
      <c r="L374" t="str">
        <f t="shared" si="5"/>
        <v>INSERT INTO dbo.MRT_Exit([exit_id],[sta_id],[exit_name],[exit_longitude],[exit_latitude]) VALUES ('E0373','R03','4','121.5639','25.0333')</v>
      </c>
    </row>
    <row r="375" spans="2:12" ht="19.8" thickBot="1" x14ac:dyDescent="0.35">
      <c r="B375" t="s">
        <v>558</v>
      </c>
      <c r="D375" s="9" t="s">
        <v>779</v>
      </c>
      <c r="F375" s="9">
        <v>5</v>
      </c>
      <c r="H375" s="5">
        <v>121.5634</v>
      </c>
      <c r="J375" s="5">
        <v>25.0334</v>
      </c>
      <c r="L375" t="str">
        <f t="shared" si="5"/>
        <v>INSERT INTO dbo.MRT_Exit([exit_id],[sta_id],[exit_name],[exit_longitude],[exit_latitude]) VALUES ('E0374','R03','5','121.5634','25.0334')</v>
      </c>
    </row>
    <row r="376" spans="2:12" ht="19.8" thickBot="1" x14ac:dyDescent="0.35">
      <c r="B376" t="s">
        <v>559</v>
      </c>
      <c r="D376" s="8" t="s">
        <v>780</v>
      </c>
      <c r="F376" s="8">
        <v>1</v>
      </c>
      <c r="H376" s="5">
        <v>121.55240000000001</v>
      </c>
      <c r="J376" s="5">
        <v>25.0334</v>
      </c>
      <c r="L376" t="str">
        <f t="shared" si="5"/>
        <v>INSERT INTO dbo.MRT_Exit([exit_id],[sta_id],[exit_name],[exit_longitude],[exit_latitude]) VALUES ('E0375','R04','1','121.5524','25.0334')</v>
      </c>
    </row>
    <row r="377" spans="2:12" ht="19.8" thickBot="1" x14ac:dyDescent="0.35">
      <c r="B377" t="s">
        <v>560</v>
      </c>
      <c r="D377" s="9" t="s">
        <v>780</v>
      </c>
      <c r="F377" s="9">
        <v>2</v>
      </c>
      <c r="H377" s="5">
        <v>121.5521</v>
      </c>
      <c r="J377" s="5">
        <v>25.033100000000001</v>
      </c>
      <c r="L377" t="str">
        <f t="shared" si="5"/>
        <v>INSERT INTO dbo.MRT_Exit([exit_id],[sta_id],[exit_name],[exit_longitude],[exit_latitude]) VALUES ('E0376','R04','2','121.5521','25.0331')</v>
      </c>
    </row>
    <row r="378" spans="2:12" ht="19.8" thickBot="1" x14ac:dyDescent="0.35">
      <c r="B378" t="s">
        <v>561</v>
      </c>
      <c r="D378" s="8" t="s">
        <v>780</v>
      </c>
      <c r="F378" s="8" t="s">
        <v>183</v>
      </c>
      <c r="H378" s="5">
        <v>121.55289999999999</v>
      </c>
      <c r="J378" s="5">
        <v>25.032800000000002</v>
      </c>
      <c r="L378" t="str">
        <f t="shared" si="5"/>
        <v>INSERT INTO dbo.MRT_Exit([exit_id],[sta_id],[exit_name],[exit_longitude],[exit_latitude]) VALUES ('E0377','R04','2A','121.5529','25.0328')</v>
      </c>
    </row>
    <row r="379" spans="2:12" ht="19.8" thickBot="1" x14ac:dyDescent="0.35">
      <c r="B379" t="s">
        <v>562</v>
      </c>
      <c r="D379" s="9" t="s">
        <v>780</v>
      </c>
      <c r="F379" s="9">
        <v>3</v>
      </c>
      <c r="H379" s="5">
        <v>121.5535</v>
      </c>
      <c r="J379" s="5">
        <v>25.033300000000001</v>
      </c>
      <c r="L379" t="str">
        <f t="shared" si="5"/>
        <v>INSERT INTO dbo.MRT_Exit([exit_id],[sta_id],[exit_name],[exit_longitude],[exit_latitude]) VALUES ('E0378','R04','3','121.5535','25.0333')</v>
      </c>
    </row>
    <row r="380" spans="2:12" ht="19.8" thickBot="1" x14ac:dyDescent="0.35">
      <c r="B380" t="s">
        <v>563</v>
      </c>
      <c r="D380" s="8" t="s">
        <v>780</v>
      </c>
      <c r="F380" s="8">
        <v>4</v>
      </c>
      <c r="H380" s="5">
        <v>121.5535</v>
      </c>
      <c r="J380" s="5">
        <v>25.033200000000001</v>
      </c>
      <c r="L380" t="str">
        <f t="shared" si="5"/>
        <v>INSERT INTO dbo.MRT_Exit([exit_id],[sta_id],[exit_name],[exit_longitude],[exit_latitude]) VALUES ('E0379','R04','4','121.5535','25.0332')</v>
      </c>
    </row>
    <row r="381" spans="2:12" ht="19.8" thickBot="1" x14ac:dyDescent="0.35">
      <c r="B381" t="s">
        <v>564</v>
      </c>
      <c r="D381" s="9" t="s">
        <v>780</v>
      </c>
      <c r="F381" s="9">
        <v>5</v>
      </c>
      <c r="H381" s="5">
        <v>121.55329999999999</v>
      </c>
      <c r="J381" s="5">
        <v>25.033100000000001</v>
      </c>
      <c r="L381" t="str">
        <f t="shared" si="5"/>
        <v>INSERT INTO dbo.MRT_Exit([exit_id],[sta_id],[exit_name],[exit_longitude],[exit_latitude]) VALUES ('E0380','R04','5','121.5533','25.0331')</v>
      </c>
    </row>
    <row r="382" spans="2:12" ht="19.8" thickBot="1" x14ac:dyDescent="0.35">
      <c r="B382" t="s">
        <v>565</v>
      </c>
      <c r="D382" s="8" t="s">
        <v>781</v>
      </c>
      <c r="F382" s="8">
        <v>1</v>
      </c>
      <c r="H382" s="5">
        <v>121.5416</v>
      </c>
      <c r="J382" s="5">
        <v>25.0334</v>
      </c>
      <c r="L382" t="str">
        <f t="shared" si="5"/>
        <v>INSERT INTO dbo.MRT_Exit([exit_id],[sta_id],[exit_name],[exit_longitude],[exit_latitude]) VALUES ('E0381','R05','1','121.5416','25.0334')</v>
      </c>
    </row>
    <row r="383" spans="2:12" ht="19.8" thickBot="1" x14ac:dyDescent="0.35">
      <c r="B383" t="s">
        <v>566</v>
      </c>
      <c r="D383" s="9" t="s">
        <v>781</v>
      </c>
      <c r="F383" s="9">
        <v>2</v>
      </c>
      <c r="H383" s="5">
        <v>121.54170000000001</v>
      </c>
      <c r="J383" s="5">
        <v>25.0334</v>
      </c>
      <c r="L383" t="str">
        <f t="shared" si="5"/>
        <v>INSERT INTO dbo.MRT_Exit([exit_id],[sta_id],[exit_name],[exit_longitude],[exit_latitude]) VALUES ('E0382','R05','2','121.5417','25.0334')</v>
      </c>
    </row>
    <row r="384" spans="2:12" ht="19.8" thickBot="1" x14ac:dyDescent="0.35">
      <c r="B384" t="s">
        <v>567</v>
      </c>
      <c r="D384" s="8" t="s">
        <v>781</v>
      </c>
      <c r="F384" s="8">
        <v>3</v>
      </c>
      <c r="H384" s="5">
        <v>121.5423</v>
      </c>
      <c r="J384" s="5">
        <v>25.0337</v>
      </c>
      <c r="L384" t="str">
        <f t="shared" si="5"/>
        <v>INSERT INTO dbo.MRT_Exit([exit_id],[sta_id],[exit_name],[exit_longitude],[exit_latitude]) VALUES ('E0383','R05','3','121.5423','25.0337')</v>
      </c>
    </row>
    <row r="385" spans="2:12" ht="19.8" thickBot="1" x14ac:dyDescent="0.35">
      <c r="B385" t="s">
        <v>568</v>
      </c>
      <c r="D385" s="9" t="s">
        <v>781</v>
      </c>
      <c r="F385" s="9">
        <v>4</v>
      </c>
      <c r="H385" s="5">
        <v>121.54389999999999</v>
      </c>
      <c r="J385" s="5">
        <v>25.033300000000001</v>
      </c>
      <c r="L385" t="str">
        <f t="shared" si="5"/>
        <v>INSERT INTO dbo.MRT_Exit([exit_id],[sta_id],[exit_name],[exit_longitude],[exit_latitude]) VALUES ('E0384','R05','4','121.5439','25.0333')</v>
      </c>
    </row>
    <row r="386" spans="2:12" ht="19.8" thickBot="1" x14ac:dyDescent="0.35">
      <c r="B386" t="s">
        <v>569</v>
      </c>
      <c r="D386" s="8" t="s">
        <v>781</v>
      </c>
      <c r="F386" s="8">
        <v>5</v>
      </c>
      <c r="H386" s="5">
        <v>121.5438</v>
      </c>
      <c r="J386" s="5">
        <v>25.032900000000001</v>
      </c>
      <c r="L386" t="str">
        <f t="shared" si="5"/>
        <v>INSERT INTO dbo.MRT_Exit([exit_id],[sta_id],[exit_name],[exit_longitude],[exit_latitude]) VALUES ('E0385','R05','5','121.5438','25.0329')</v>
      </c>
    </row>
    <row r="387" spans="2:12" ht="19.8" thickBot="1" x14ac:dyDescent="0.35">
      <c r="B387" t="s">
        <v>570</v>
      </c>
      <c r="D387" s="9" t="s">
        <v>781</v>
      </c>
      <c r="F387" s="9">
        <v>6</v>
      </c>
      <c r="H387" s="5">
        <v>121.5436</v>
      </c>
      <c r="J387" s="5">
        <v>25.034400000000002</v>
      </c>
      <c r="L387" t="str">
        <f t="shared" si="5"/>
        <v>INSERT INTO dbo.MRT_Exit([exit_id],[sta_id],[exit_name],[exit_longitude],[exit_latitude]) VALUES ('E0386','R05','6','121.5436','25.0344')</v>
      </c>
    </row>
    <row r="388" spans="2:12" ht="19.8" thickBot="1" x14ac:dyDescent="0.35">
      <c r="B388" t="s">
        <v>571</v>
      </c>
      <c r="D388" s="8" t="s">
        <v>782</v>
      </c>
      <c r="F388" s="8">
        <v>1</v>
      </c>
      <c r="H388" s="5">
        <v>121.5346</v>
      </c>
      <c r="J388" s="5">
        <v>25.0337</v>
      </c>
      <c r="L388" t="str">
        <f t="shared" ref="L388:L451" si="6">$A$2&amp;B388&amp;$C$2&amp;D388&amp;$E$2&amp;F388&amp;$G$2&amp;H388&amp;$I$2&amp;J388&amp;$K$2</f>
        <v>INSERT INTO dbo.MRT_Exit([exit_id],[sta_id],[exit_name],[exit_longitude],[exit_latitude]) VALUES ('E0387','R06','1','121.5346','25.0337')</v>
      </c>
    </row>
    <row r="389" spans="2:12" ht="19.8" thickBot="1" x14ac:dyDescent="0.35">
      <c r="B389" t="s">
        <v>572</v>
      </c>
      <c r="D389" s="9" t="s">
        <v>782</v>
      </c>
      <c r="F389" s="9">
        <v>2</v>
      </c>
      <c r="H389" s="5">
        <v>121.53440000000001</v>
      </c>
      <c r="J389" s="5">
        <v>25.033200000000001</v>
      </c>
      <c r="L389" t="str">
        <f t="shared" si="6"/>
        <v>INSERT INTO dbo.MRT_Exit([exit_id],[sta_id],[exit_name],[exit_longitude],[exit_latitude]) VALUES ('E0388','R06','2','121.5344','25.0332')</v>
      </c>
    </row>
    <row r="390" spans="2:12" ht="19.8" thickBot="1" x14ac:dyDescent="0.35">
      <c r="B390" t="s">
        <v>573</v>
      </c>
      <c r="D390" s="8" t="s">
        <v>782</v>
      </c>
      <c r="F390" s="8">
        <v>3</v>
      </c>
      <c r="H390" s="5">
        <v>121.5348</v>
      </c>
      <c r="J390" s="5">
        <v>25.0334</v>
      </c>
      <c r="L390" t="str">
        <f t="shared" si="6"/>
        <v>INSERT INTO dbo.MRT_Exit([exit_id],[sta_id],[exit_name],[exit_longitude],[exit_latitude]) VALUES ('E0389','R06','3','121.5348','25.0334')</v>
      </c>
    </row>
    <row r="391" spans="2:12" ht="19.8" thickBot="1" x14ac:dyDescent="0.35">
      <c r="B391" t="s">
        <v>574</v>
      </c>
      <c r="D391" s="9" t="s">
        <v>782</v>
      </c>
      <c r="F391" s="9">
        <v>4</v>
      </c>
      <c r="H391" s="5">
        <v>121.5355</v>
      </c>
      <c r="J391" s="5">
        <v>25.033300000000001</v>
      </c>
      <c r="L391" t="str">
        <f t="shared" si="6"/>
        <v>INSERT INTO dbo.MRT_Exit([exit_id],[sta_id],[exit_name],[exit_longitude],[exit_latitude]) VALUES ('E0390','R06','4','121.5355','25.0333')</v>
      </c>
    </row>
    <row r="392" spans="2:12" ht="19.8" thickBot="1" x14ac:dyDescent="0.35">
      <c r="B392" t="s">
        <v>575</v>
      </c>
      <c r="D392" s="8" t="s">
        <v>782</v>
      </c>
      <c r="F392" s="8">
        <v>5</v>
      </c>
      <c r="H392" s="5">
        <v>121.53619999999999</v>
      </c>
      <c r="J392" s="5">
        <v>25.0336</v>
      </c>
      <c r="L392" t="str">
        <f t="shared" si="6"/>
        <v>INSERT INTO dbo.MRT_Exit([exit_id],[sta_id],[exit_name],[exit_longitude],[exit_latitude]) VALUES ('E0391','R06','5','121.5362','25.0336')</v>
      </c>
    </row>
    <row r="393" spans="2:12" ht="19.8" thickBot="1" x14ac:dyDescent="0.35">
      <c r="B393" t="s">
        <v>576</v>
      </c>
      <c r="D393" s="9" t="s">
        <v>782</v>
      </c>
      <c r="F393" s="9">
        <v>6</v>
      </c>
      <c r="H393" s="5">
        <v>121.5359</v>
      </c>
      <c r="J393" s="5">
        <v>25.0337</v>
      </c>
      <c r="L393" t="str">
        <f t="shared" si="6"/>
        <v>INSERT INTO dbo.MRT_Exit([exit_id],[sta_id],[exit_name],[exit_longitude],[exit_latitude]) VALUES ('E0392','R06','6','121.5359','25.0337')</v>
      </c>
    </row>
    <row r="394" spans="2:12" ht="19.8" thickBot="1" x14ac:dyDescent="0.35">
      <c r="B394" t="s">
        <v>577</v>
      </c>
      <c r="D394" s="8" t="s">
        <v>783</v>
      </c>
      <c r="F394" s="8">
        <v>1</v>
      </c>
      <c r="H394" s="5">
        <v>121.5275</v>
      </c>
      <c r="J394" s="5">
        <v>25.034099999999999</v>
      </c>
      <c r="L394" t="str">
        <f t="shared" si="6"/>
        <v>INSERT INTO dbo.MRT_Exit([exit_id],[sta_id],[exit_name],[exit_longitude],[exit_latitude]) VALUES ('E0393','R07','1','121.5275','25.0341')</v>
      </c>
    </row>
    <row r="395" spans="2:12" ht="19.8" thickBot="1" x14ac:dyDescent="0.35">
      <c r="B395" t="s">
        <v>578</v>
      </c>
      <c r="D395" s="9" t="s">
        <v>783</v>
      </c>
      <c r="F395" s="9">
        <v>2</v>
      </c>
      <c r="H395" s="5">
        <v>121.5273</v>
      </c>
      <c r="J395" s="5">
        <v>25.034099999999999</v>
      </c>
      <c r="L395" t="str">
        <f t="shared" si="6"/>
        <v>INSERT INTO dbo.MRT_Exit([exit_id],[sta_id],[exit_name],[exit_longitude],[exit_latitude]) VALUES ('E0394','R07','2','121.5273','25.0341')</v>
      </c>
    </row>
    <row r="396" spans="2:12" ht="19.8" thickBot="1" x14ac:dyDescent="0.35">
      <c r="B396" t="s">
        <v>579</v>
      </c>
      <c r="D396" s="8" t="s">
        <v>783</v>
      </c>
      <c r="F396" s="8">
        <v>3</v>
      </c>
      <c r="H396" s="5">
        <v>121.5279</v>
      </c>
      <c r="J396" s="5">
        <v>25.033899999999999</v>
      </c>
      <c r="L396" t="str">
        <f t="shared" si="6"/>
        <v>INSERT INTO dbo.MRT_Exit([exit_id],[sta_id],[exit_name],[exit_longitude],[exit_latitude]) VALUES ('E0395','R07','3','121.5279','25.0339')</v>
      </c>
    </row>
    <row r="397" spans="2:12" ht="19.8" thickBot="1" x14ac:dyDescent="0.35">
      <c r="B397" t="s">
        <v>580</v>
      </c>
      <c r="D397" s="9" t="s">
        <v>783</v>
      </c>
      <c r="F397" s="9">
        <v>4</v>
      </c>
      <c r="H397" s="5">
        <v>121.529</v>
      </c>
      <c r="J397" s="5">
        <v>25.033899999999999</v>
      </c>
      <c r="L397" t="str">
        <f t="shared" si="6"/>
        <v>INSERT INTO dbo.MRT_Exit([exit_id],[sta_id],[exit_name],[exit_longitude],[exit_latitude]) VALUES ('E0396','R07','4','121.529','25.0339')</v>
      </c>
    </row>
    <row r="398" spans="2:12" ht="19.8" thickBot="1" x14ac:dyDescent="0.35">
      <c r="B398" t="s">
        <v>581</v>
      </c>
      <c r="D398" s="8" t="s">
        <v>783</v>
      </c>
      <c r="F398" s="8">
        <v>5</v>
      </c>
      <c r="H398" s="5">
        <v>121.52970000000001</v>
      </c>
      <c r="J398" s="5">
        <v>25.033799999999999</v>
      </c>
      <c r="L398" t="str">
        <f t="shared" si="6"/>
        <v>INSERT INTO dbo.MRT_Exit([exit_id],[sta_id],[exit_name],[exit_longitude],[exit_latitude]) VALUES ('E0397','R07','5','121.5297','25.0338')</v>
      </c>
    </row>
    <row r="399" spans="2:12" ht="19.8" thickBot="1" x14ac:dyDescent="0.35">
      <c r="B399" t="s">
        <v>582</v>
      </c>
      <c r="D399" s="9" t="s">
        <v>783</v>
      </c>
      <c r="F399" s="9">
        <v>6</v>
      </c>
      <c r="H399" s="5">
        <v>121.53</v>
      </c>
      <c r="J399" s="5">
        <v>25.0336</v>
      </c>
      <c r="L399" t="str">
        <f t="shared" si="6"/>
        <v>INSERT INTO dbo.MRT_Exit([exit_id],[sta_id],[exit_name],[exit_longitude],[exit_latitude]) VALUES ('E0398','R07','6','121.53','25.0336')</v>
      </c>
    </row>
    <row r="400" spans="2:12" ht="19.8" thickBot="1" x14ac:dyDescent="0.35">
      <c r="B400" t="s">
        <v>583</v>
      </c>
      <c r="D400" s="8" t="s">
        <v>783</v>
      </c>
      <c r="F400" s="8">
        <v>7</v>
      </c>
      <c r="H400" s="5">
        <v>121.5295</v>
      </c>
      <c r="J400" s="5">
        <v>25.0337</v>
      </c>
      <c r="L400" t="str">
        <f t="shared" si="6"/>
        <v>INSERT INTO dbo.MRT_Exit([exit_id],[sta_id],[exit_name],[exit_longitude],[exit_latitude]) VALUES ('E0399','R07','7','121.5295','25.0337')</v>
      </c>
    </row>
    <row r="401" spans="2:12" ht="19.8" thickBot="1" x14ac:dyDescent="0.35">
      <c r="B401" t="s">
        <v>584</v>
      </c>
      <c r="D401" s="9" t="s">
        <v>783</v>
      </c>
      <c r="F401" s="9">
        <v>8</v>
      </c>
      <c r="H401" s="5">
        <v>121.52889999999999</v>
      </c>
      <c r="J401" s="5">
        <v>25.033799999999999</v>
      </c>
      <c r="L401" t="str">
        <f t="shared" si="6"/>
        <v>INSERT INTO dbo.MRT_Exit([exit_id],[sta_id],[exit_name],[exit_longitude],[exit_latitude]) VALUES ('E0400','R07','8','121.5289','25.0338')</v>
      </c>
    </row>
    <row r="402" spans="2:12" ht="19.8" thickBot="1" x14ac:dyDescent="0.35">
      <c r="B402" t="s">
        <v>585</v>
      </c>
      <c r="D402" s="8" t="s">
        <v>784</v>
      </c>
      <c r="F402" s="8">
        <v>1</v>
      </c>
      <c r="H402" s="5">
        <v>121.5175</v>
      </c>
      <c r="J402" s="5">
        <v>25.033799999999999</v>
      </c>
      <c r="L402" t="str">
        <f t="shared" si="6"/>
        <v>INSERT INTO dbo.MRT_Exit([exit_id],[sta_id],[exit_name],[exit_longitude],[exit_latitude]) VALUES ('E0401','R08','1','121.5175','25.0338')</v>
      </c>
    </row>
    <row r="403" spans="2:12" ht="19.8" thickBot="1" x14ac:dyDescent="0.35">
      <c r="B403" t="s">
        <v>586</v>
      </c>
      <c r="D403" s="9" t="s">
        <v>784</v>
      </c>
      <c r="F403" s="9">
        <v>2</v>
      </c>
      <c r="H403" s="5">
        <v>121.5184</v>
      </c>
      <c r="J403" s="5">
        <v>25.032599999999999</v>
      </c>
      <c r="L403" t="str">
        <f t="shared" si="6"/>
        <v>INSERT INTO dbo.MRT_Exit([exit_id],[sta_id],[exit_name],[exit_longitude],[exit_latitude]) VALUES ('E0402','R08','2','121.5184','25.0326')</v>
      </c>
    </row>
    <row r="404" spans="2:12" ht="19.8" thickBot="1" x14ac:dyDescent="0.35">
      <c r="B404" t="s">
        <v>587</v>
      </c>
      <c r="D404" s="8" t="s">
        <v>784</v>
      </c>
      <c r="F404" s="8">
        <v>3</v>
      </c>
      <c r="H404" s="5">
        <v>121.5187</v>
      </c>
      <c r="J404" s="5">
        <v>25.0321</v>
      </c>
      <c r="L404" t="str">
        <f t="shared" si="6"/>
        <v>INSERT INTO dbo.MRT_Exit([exit_id],[sta_id],[exit_name],[exit_longitude],[exit_latitude]) VALUES ('E0403','R08','3','121.5187','25.0321')</v>
      </c>
    </row>
    <row r="405" spans="2:12" ht="19.8" thickBot="1" x14ac:dyDescent="0.35">
      <c r="B405" t="s">
        <v>588</v>
      </c>
      <c r="D405" s="9" t="s">
        <v>784</v>
      </c>
      <c r="F405" s="9">
        <v>4</v>
      </c>
      <c r="H405" s="5">
        <v>121.51779999999999</v>
      </c>
      <c r="J405" s="5">
        <v>25.033300000000001</v>
      </c>
      <c r="L405" t="str">
        <f t="shared" si="6"/>
        <v>INSERT INTO dbo.MRT_Exit([exit_id],[sta_id],[exit_name],[exit_longitude],[exit_latitude]) VALUES ('E0404','R08','4','121.5178','25.0333')</v>
      </c>
    </row>
    <row r="406" spans="2:12" ht="19.8" thickBot="1" x14ac:dyDescent="0.35">
      <c r="B406" t="s">
        <v>589</v>
      </c>
      <c r="D406" s="8" t="s">
        <v>784</v>
      </c>
      <c r="F406" s="8">
        <v>5</v>
      </c>
      <c r="H406" s="5">
        <v>121.5175</v>
      </c>
      <c r="J406" s="5">
        <v>25.035799999999998</v>
      </c>
      <c r="L406" t="str">
        <f t="shared" si="6"/>
        <v>INSERT INTO dbo.MRT_Exit([exit_id],[sta_id],[exit_name],[exit_longitude],[exit_latitude]) VALUES ('E0405','R08','5','121.5175','25.0358')</v>
      </c>
    </row>
    <row r="407" spans="2:12" ht="19.8" thickBot="1" x14ac:dyDescent="0.35">
      <c r="B407" t="s">
        <v>590</v>
      </c>
      <c r="D407" s="9" t="s">
        <v>784</v>
      </c>
      <c r="F407" s="9">
        <v>6</v>
      </c>
      <c r="H407" s="5">
        <v>121.5167</v>
      </c>
      <c r="J407" s="5">
        <v>25.035900000000002</v>
      </c>
      <c r="L407" t="str">
        <f t="shared" si="6"/>
        <v>INSERT INTO dbo.MRT_Exit([exit_id],[sta_id],[exit_name],[exit_longitude],[exit_latitude]) VALUES ('E0406','R08','6','121.5167','25.0359')</v>
      </c>
    </row>
    <row r="408" spans="2:12" ht="19.8" thickBot="1" x14ac:dyDescent="0.35">
      <c r="B408" t="s">
        <v>591</v>
      </c>
      <c r="D408" s="8" t="s">
        <v>784</v>
      </c>
      <c r="F408" s="8">
        <v>7</v>
      </c>
      <c r="H408" s="5">
        <v>121.5159</v>
      </c>
      <c r="J408" s="5">
        <v>25.034700000000001</v>
      </c>
      <c r="L408" t="str">
        <f t="shared" si="6"/>
        <v>INSERT INTO dbo.MRT_Exit([exit_id],[sta_id],[exit_name],[exit_longitude],[exit_latitude]) VALUES ('E0407','R08','7','121.5159','25.0347')</v>
      </c>
    </row>
    <row r="409" spans="2:12" ht="19.8" thickBot="1" x14ac:dyDescent="0.35">
      <c r="B409" t="s">
        <v>592</v>
      </c>
      <c r="D409" s="9" t="s">
        <v>785</v>
      </c>
      <c r="F409" s="9">
        <v>1</v>
      </c>
      <c r="H409" s="5">
        <v>121.5163</v>
      </c>
      <c r="J409" s="5">
        <v>25.041499999999999</v>
      </c>
      <c r="L409" t="str">
        <f t="shared" si="6"/>
        <v>INSERT INTO dbo.MRT_Exit([exit_id],[sta_id],[exit_name],[exit_longitude],[exit_latitude]) VALUES ('E0408','R09','1','121.5163','25.0415')</v>
      </c>
    </row>
    <row r="410" spans="2:12" ht="19.8" thickBot="1" x14ac:dyDescent="0.35">
      <c r="B410" t="s">
        <v>593</v>
      </c>
      <c r="D410" s="8" t="s">
        <v>785</v>
      </c>
      <c r="F410" s="8">
        <v>2</v>
      </c>
      <c r="H410" s="5">
        <v>121.51779999999999</v>
      </c>
      <c r="J410" s="5">
        <v>25.0412</v>
      </c>
      <c r="L410" t="str">
        <f t="shared" si="6"/>
        <v>INSERT INTO dbo.MRT_Exit([exit_id],[sta_id],[exit_name],[exit_longitude],[exit_latitude]) VALUES ('E0409','R09','2','121.5178','25.0412')</v>
      </c>
    </row>
    <row r="411" spans="2:12" ht="19.8" thickBot="1" x14ac:dyDescent="0.35">
      <c r="B411" t="s">
        <v>594</v>
      </c>
      <c r="D411" s="9" t="s">
        <v>785</v>
      </c>
      <c r="F411" s="9">
        <v>3</v>
      </c>
      <c r="H411" s="5">
        <v>121.5164</v>
      </c>
      <c r="J411" s="5">
        <v>25.043099999999999</v>
      </c>
      <c r="L411" t="str">
        <f t="shared" si="6"/>
        <v>INSERT INTO dbo.MRT_Exit([exit_id],[sta_id],[exit_name],[exit_longitude],[exit_latitude]) VALUES ('E0410','R09','3','121.5164','25.0431')</v>
      </c>
    </row>
    <row r="412" spans="2:12" ht="19.8" thickBot="1" x14ac:dyDescent="0.35">
      <c r="B412" t="s">
        <v>595</v>
      </c>
      <c r="D412" s="8" t="s">
        <v>785</v>
      </c>
      <c r="F412" s="8">
        <v>4</v>
      </c>
      <c r="H412" s="5">
        <v>121.51649999999999</v>
      </c>
      <c r="J412" s="5">
        <v>25.0427</v>
      </c>
      <c r="L412" t="str">
        <f t="shared" si="6"/>
        <v>INSERT INTO dbo.MRT_Exit([exit_id],[sta_id],[exit_name],[exit_longitude],[exit_latitude]) VALUES ('E0411','R09','4','121.5165','25.0427')</v>
      </c>
    </row>
    <row r="413" spans="2:12" ht="19.8" thickBot="1" x14ac:dyDescent="0.35">
      <c r="B413" t="s">
        <v>596</v>
      </c>
      <c r="D413" s="9" t="s">
        <v>786</v>
      </c>
      <c r="F413" s="9" t="s">
        <v>174</v>
      </c>
      <c r="H413" s="5">
        <v>121.5183</v>
      </c>
      <c r="J413" s="5">
        <v>25.048500000000001</v>
      </c>
      <c r="L413" t="str">
        <f t="shared" si="6"/>
        <v>INSERT INTO dbo.MRT_Exit([exit_id],[sta_id],[exit_name],[exit_longitude],[exit_latitude]) VALUES ('E0412','R10','M1／Y2','121.5183','25.0485')</v>
      </c>
    </row>
    <row r="414" spans="2:12" ht="19.8" thickBot="1" x14ac:dyDescent="0.35">
      <c r="B414" t="s">
        <v>597</v>
      </c>
      <c r="D414" s="8" t="s">
        <v>786</v>
      </c>
      <c r="F414" s="8" t="s">
        <v>175</v>
      </c>
      <c r="H414" s="5">
        <v>121.5189</v>
      </c>
      <c r="J414" s="5">
        <v>25.048400000000001</v>
      </c>
      <c r="L414" t="str">
        <f t="shared" si="6"/>
        <v>INSERT INTO dbo.MRT_Exit([exit_id],[sta_id],[exit_name],[exit_longitude],[exit_latitude]) VALUES ('E0413','R10','M2','121.5189','25.0484')</v>
      </c>
    </row>
    <row r="415" spans="2:12" ht="19.8" thickBot="1" x14ac:dyDescent="0.35">
      <c r="B415" t="s">
        <v>598</v>
      </c>
      <c r="D415" s="9" t="s">
        <v>786</v>
      </c>
      <c r="F415" s="9" t="s">
        <v>176</v>
      </c>
      <c r="H415" s="5">
        <v>121.5167</v>
      </c>
      <c r="J415" s="5">
        <v>25.046399999999998</v>
      </c>
      <c r="L415" t="str">
        <f t="shared" si="6"/>
        <v>INSERT INTO dbo.MRT_Exit([exit_id],[sta_id],[exit_name],[exit_longitude],[exit_latitude]) VALUES ('E0414','R10','M3','121.5167','25.0464')</v>
      </c>
    </row>
    <row r="416" spans="2:12" ht="19.8" thickBot="1" x14ac:dyDescent="0.35">
      <c r="B416" t="s">
        <v>599</v>
      </c>
      <c r="D416" s="8" t="s">
        <v>786</v>
      </c>
      <c r="F416" s="8" t="s">
        <v>177</v>
      </c>
      <c r="H416" s="5">
        <v>121.5181</v>
      </c>
      <c r="J416" s="5">
        <v>25.046199999999999</v>
      </c>
      <c r="L416" t="str">
        <f t="shared" si="6"/>
        <v>INSERT INTO dbo.MRT_Exit([exit_id],[sta_id],[exit_name],[exit_longitude],[exit_latitude]) VALUES ('E0415','R10','M4','121.5181','25.0462')</v>
      </c>
    </row>
    <row r="417" spans="2:12" ht="19.8" thickBot="1" x14ac:dyDescent="0.35">
      <c r="B417" t="s">
        <v>600</v>
      </c>
      <c r="D417" s="9" t="s">
        <v>786</v>
      </c>
      <c r="F417" s="9" t="s">
        <v>178</v>
      </c>
      <c r="H417" s="5">
        <v>121.5163</v>
      </c>
      <c r="J417" s="5">
        <v>25.046600000000002</v>
      </c>
      <c r="L417" t="str">
        <f t="shared" si="6"/>
        <v>INSERT INTO dbo.MRT_Exit([exit_id],[sta_id],[exit_name],[exit_longitude],[exit_latitude]) VALUES ('E0416','R10','M5','121.5163','25.0466')</v>
      </c>
    </row>
    <row r="418" spans="2:12" ht="19.8" thickBot="1" x14ac:dyDescent="0.35">
      <c r="B418" t="s">
        <v>601</v>
      </c>
      <c r="D418" s="8" t="s">
        <v>786</v>
      </c>
      <c r="F418" s="8" t="s">
        <v>179</v>
      </c>
      <c r="H418" s="5">
        <v>121.5168</v>
      </c>
      <c r="J418" s="5">
        <v>25.046099999999999</v>
      </c>
      <c r="L418" t="str">
        <f t="shared" si="6"/>
        <v>INSERT INTO dbo.MRT_Exit([exit_id],[sta_id],[exit_name],[exit_longitude],[exit_latitude]) VALUES ('E0417','R10','M6','121.5168','25.0461')</v>
      </c>
    </row>
    <row r="419" spans="2:12" ht="19.8" thickBot="1" x14ac:dyDescent="0.35">
      <c r="B419" t="s">
        <v>602</v>
      </c>
      <c r="D419" s="9" t="s">
        <v>786</v>
      </c>
      <c r="F419" s="9" t="s">
        <v>180</v>
      </c>
      <c r="H419" s="5">
        <v>121.51860000000001</v>
      </c>
      <c r="J419" s="5">
        <v>25.0457</v>
      </c>
      <c r="L419" t="str">
        <f t="shared" si="6"/>
        <v>INSERT INTO dbo.MRT_Exit([exit_id],[sta_id],[exit_name],[exit_longitude],[exit_latitude]) VALUES ('E0418','R10','M7','121.5186','25.0457')</v>
      </c>
    </row>
    <row r="420" spans="2:12" ht="19.8" thickBot="1" x14ac:dyDescent="0.35">
      <c r="B420" t="s">
        <v>603</v>
      </c>
      <c r="D420" s="8" t="s">
        <v>786</v>
      </c>
      <c r="F420" s="8" t="s">
        <v>181</v>
      </c>
      <c r="H420" s="5">
        <v>121.5172</v>
      </c>
      <c r="J420" s="5">
        <v>25.0459</v>
      </c>
      <c r="L420" t="str">
        <f t="shared" si="6"/>
        <v>INSERT INTO dbo.MRT_Exit([exit_id],[sta_id],[exit_name],[exit_longitude],[exit_latitude]) VALUES ('E0419','R10','M8','121.5172','25.0459')</v>
      </c>
    </row>
    <row r="421" spans="2:12" ht="19.8" thickBot="1" x14ac:dyDescent="0.35">
      <c r="B421" t="s">
        <v>604</v>
      </c>
      <c r="D421" s="9" t="s">
        <v>787</v>
      </c>
      <c r="F421" s="9">
        <v>1</v>
      </c>
      <c r="H421" s="6" t="s">
        <v>170</v>
      </c>
      <c r="J421" s="6" t="s">
        <v>173</v>
      </c>
      <c r="L421" t="str">
        <f t="shared" si="6"/>
        <v>INSERT INTO dbo.MRT_Exit([exit_id],[sta_id],[exit_name],[exit_longitude],[exit_latitude]) VALUES ('E0420','R11','1','暫不','開放')</v>
      </c>
    </row>
    <row r="422" spans="2:12" ht="19.8" thickBot="1" x14ac:dyDescent="0.35">
      <c r="B422" t="s">
        <v>605</v>
      </c>
      <c r="D422" s="8" t="s">
        <v>787</v>
      </c>
      <c r="F422" s="8">
        <v>2</v>
      </c>
      <c r="H422" s="5">
        <v>121.5214</v>
      </c>
      <c r="J422" s="5">
        <v>25.052700000000002</v>
      </c>
      <c r="L422" t="str">
        <f t="shared" si="6"/>
        <v>INSERT INTO dbo.MRT_Exit([exit_id],[sta_id],[exit_name],[exit_longitude],[exit_latitude]) VALUES ('E0421','R11','2','121.5214','25.0527')</v>
      </c>
    </row>
    <row r="423" spans="2:12" ht="19.8" thickBot="1" x14ac:dyDescent="0.35">
      <c r="B423" t="s">
        <v>606</v>
      </c>
      <c r="D423" s="9" t="s">
        <v>787</v>
      </c>
      <c r="F423" s="9">
        <v>3</v>
      </c>
      <c r="H423" s="5">
        <v>121.52119999999999</v>
      </c>
      <c r="J423" s="5">
        <v>25.052199999999999</v>
      </c>
      <c r="L423" t="str">
        <f t="shared" si="6"/>
        <v>INSERT INTO dbo.MRT_Exit([exit_id],[sta_id],[exit_name],[exit_longitude],[exit_latitude]) VALUES ('E0422','R11','3','121.5212','25.0522')</v>
      </c>
    </row>
    <row r="424" spans="2:12" ht="19.8" thickBot="1" x14ac:dyDescent="0.35">
      <c r="B424" t="s">
        <v>607</v>
      </c>
      <c r="D424" s="8" t="s">
        <v>787</v>
      </c>
      <c r="F424" s="8">
        <v>4</v>
      </c>
      <c r="H424" s="5">
        <v>121.5206</v>
      </c>
      <c r="J424" s="5">
        <v>25.052700000000002</v>
      </c>
      <c r="L424" t="str">
        <f t="shared" si="6"/>
        <v>INSERT INTO dbo.MRT_Exit([exit_id],[sta_id],[exit_name],[exit_longitude],[exit_latitude]) VALUES ('E0423','R11','4','121.5206','25.0527')</v>
      </c>
    </row>
    <row r="425" spans="2:12" ht="19.8" thickBot="1" x14ac:dyDescent="0.35">
      <c r="B425" t="s">
        <v>608</v>
      </c>
      <c r="D425" s="9" t="s">
        <v>787</v>
      </c>
      <c r="F425" s="9">
        <v>5</v>
      </c>
      <c r="H425" s="5">
        <v>121.5194</v>
      </c>
      <c r="J425" s="5">
        <v>25.052900000000001</v>
      </c>
      <c r="L425" t="str">
        <f t="shared" si="6"/>
        <v>INSERT INTO dbo.MRT_Exit([exit_id],[sta_id],[exit_name],[exit_longitude],[exit_latitude]) VALUES ('E0424','R11','5','121.5194','25.0529')</v>
      </c>
    </row>
    <row r="426" spans="2:12" ht="19.8" thickBot="1" x14ac:dyDescent="0.35">
      <c r="B426" t="s">
        <v>609</v>
      </c>
      <c r="D426" s="8" t="s">
        <v>787</v>
      </c>
      <c r="F426" s="8">
        <v>6</v>
      </c>
      <c r="H426" s="5">
        <v>121.51909999999999</v>
      </c>
      <c r="J426" s="5">
        <v>25.052900000000001</v>
      </c>
      <c r="L426" t="str">
        <f t="shared" si="6"/>
        <v>INSERT INTO dbo.MRT_Exit([exit_id],[sta_id],[exit_name],[exit_longitude],[exit_latitude]) VALUES ('E0425','R11','6','121.5191','25.0529')</v>
      </c>
    </row>
    <row r="427" spans="2:12" ht="19.8" thickBot="1" x14ac:dyDescent="0.35">
      <c r="B427" t="s">
        <v>610</v>
      </c>
      <c r="D427" s="9" t="s">
        <v>788</v>
      </c>
      <c r="F427" s="9">
        <v>1</v>
      </c>
      <c r="H427" s="5">
        <v>121.5205</v>
      </c>
      <c r="J427" s="5">
        <v>25.057600000000001</v>
      </c>
      <c r="L427" t="str">
        <f t="shared" si="6"/>
        <v>INSERT INTO dbo.MRT_Exit([exit_id],[sta_id],[exit_name],[exit_longitude],[exit_latitude]) VALUES ('E0426','R12','1','121.5205','25.0576')</v>
      </c>
    </row>
    <row r="428" spans="2:12" ht="19.8" thickBot="1" x14ac:dyDescent="0.35">
      <c r="B428" t="s">
        <v>611</v>
      </c>
      <c r="D428" s="8" t="s">
        <v>788</v>
      </c>
      <c r="F428" s="8">
        <v>2</v>
      </c>
      <c r="H428" s="5">
        <v>121.5206</v>
      </c>
      <c r="J428" s="5">
        <v>25.0578</v>
      </c>
      <c r="L428" t="str">
        <f t="shared" si="6"/>
        <v>INSERT INTO dbo.MRT_Exit([exit_id],[sta_id],[exit_name],[exit_longitude],[exit_latitude]) VALUES ('E0427','R12','2','121.5206','25.0578')</v>
      </c>
    </row>
    <row r="429" spans="2:12" ht="19.8" thickBot="1" x14ac:dyDescent="0.35">
      <c r="B429" t="s">
        <v>612</v>
      </c>
      <c r="D429" s="9" t="s">
        <v>789</v>
      </c>
      <c r="F429" s="9">
        <v>1</v>
      </c>
      <c r="H429" s="5">
        <v>121.5194</v>
      </c>
      <c r="J429" s="5">
        <v>25.0627</v>
      </c>
      <c r="L429" t="str">
        <f t="shared" si="6"/>
        <v>INSERT INTO dbo.MRT_Exit([exit_id],[sta_id],[exit_name],[exit_longitude],[exit_latitude]) VALUES ('E0428','R13','1','121.5194','25.0627')</v>
      </c>
    </row>
    <row r="430" spans="2:12" ht="19.8" thickBot="1" x14ac:dyDescent="0.35">
      <c r="B430" t="s">
        <v>613</v>
      </c>
      <c r="D430" s="8" t="s">
        <v>789</v>
      </c>
      <c r="F430" s="8">
        <v>2</v>
      </c>
      <c r="H430" s="5">
        <v>121.5196</v>
      </c>
      <c r="J430" s="5">
        <v>25.062200000000001</v>
      </c>
      <c r="L430" t="str">
        <f t="shared" si="6"/>
        <v>INSERT INTO dbo.MRT_Exit([exit_id],[sta_id],[exit_name],[exit_longitude],[exit_latitude]) VALUES ('E0429','R13','2','121.5196','25.0622')</v>
      </c>
    </row>
    <row r="431" spans="2:12" ht="19.8" thickBot="1" x14ac:dyDescent="0.35">
      <c r="B431" t="s">
        <v>614</v>
      </c>
      <c r="D431" s="9" t="s">
        <v>789</v>
      </c>
      <c r="F431" s="9">
        <v>3</v>
      </c>
      <c r="H431" s="5">
        <v>121.51990000000001</v>
      </c>
      <c r="J431" s="5">
        <v>25.062100000000001</v>
      </c>
      <c r="L431" t="str">
        <f t="shared" si="6"/>
        <v>INSERT INTO dbo.MRT_Exit([exit_id],[sta_id],[exit_name],[exit_longitude],[exit_latitude]) VALUES ('E0430','R13','3','121.5199','25.0621')</v>
      </c>
    </row>
    <row r="432" spans="2:12" ht="19.8" thickBot="1" x14ac:dyDescent="0.35">
      <c r="B432" t="s">
        <v>615</v>
      </c>
      <c r="D432" s="8" t="s">
        <v>789</v>
      </c>
      <c r="F432" s="8">
        <v>4</v>
      </c>
      <c r="H432" s="5">
        <v>121.5197</v>
      </c>
      <c r="J432" s="5">
        <v>25.0623</v>
      </c>
      <c r="L432" t="str">
        <f t="shared" si="6"/>
        <v>INSERT INTO dbo.MRT_Exit([exit_id],[sta_id],[exit_name],[exit_longitude],[exit_latitude]) VALUES ('E0431','R13','4','121.5197','25.0623')</v>
      </c>
    </row>
    <row r="433" spans="2:12" ht="19.8" thickBot="1" x14ac:dyDescent="0.35">
      <c r="B433" t="s">
        <v>616</v>
      </c>
      <c r="D433" s="9" t="s">
        <v>789</v>
      </c>
      <c r="F433" s="9">
        <v>5</v>
      </c>
      <c r="H433" s="5">
        <v>121.51900000000001</v>
      </c>
      <c r="J433" s="5">
        <v>25.063099999999999</v>
      </c>
      <c r="L433" t="str">
        <f t="shared" si="6"/>
        <v>INSERT INTO dbo.MRT_Exit([exit_id],[sta_id],[exit_name],[exit_longitude],[exit_latitude]) VALUES ('E0432','R13','5','121.519','25.0631')</v>
      </c>
    </row>
    <row r="434" spans="2:12" ht="19.8" thickBot="1" x14ac:dyDescent="0.35">
      <c r="B434" t="s">
        <v>617</v>
      </c>
      <c r="D434" s="8" t="s">
        <v>789</v>
      </c>
      <c r="F434" s="8">
        <v>6</v>
      </c>
      <c r="H434" s="5">
        <v>121.51900000000001</v>
      </c>
      <c r="J434" s="5">
        <v>25.062899999999999</v>
      </c>
      <c r="L434" t="str">
        <f t="shared" si="6"/>
        <v>INSERT INTO dbo.MRT_Exit([exit_id],[sta_id],[exit_name],[exit_longitude],[exit_latitude]) VALUES ('E0433','R13','6','121.519','25.0629')</v>
      </c>
    </row>
    <row r="435" spans="2:12" ht="19.8" thickBot="1" x14ac:dyDescent="0.35">
      <c r="B435" t="s">
        <v>618</v>
      </c>
      <c r="D435" s="9" t="s">
        <v>789</v>
      </c>
      <c r="F435" s="9">
        <v>7</v>
      </c>
      <c r="H435" s="5">
        <v>121.52030000000001</v>
      </c>
      <c r="J435" s="5">
        <v>25.063099999999999</v>
      </c>
      <c r="L435" t="str">
        <f t="shared" si="6"/>
        <v>INSERT INTO dbo.MRT_Exit([exit_id],[sta_id],[exit_name],[exit_longitude],[exit_latitude]) VALUES ('E0434','R13','7','121.5203','25.0631')</v>
      </c>
    </row>
    <row r="436" spans="2:12" ht="19.8" thickBot="1" x14ac:dyDescent="0.35">
      <c r="B436" t="s">
        <v>619</v>
      </c>
      <c r="D436" s="8" t="s">
        <v>789</v>
      </c>
      <c r="F436" s="8">
        <v>8</v>
      </c>
      <c r="H436" s="5">
        <v>121.52070000000001</v>
      </c>
      <c r="J436" s="5">
        <v>25.062899999999999</v>
      </c>
      <c r="L436" t="str">
        <f t="shared" si="6"/>
        <v>INSERT INTO dbo.MRT_Exit([exit_id],[sta_id],[exit_name],[exit_longitude],[exit_latitude]) VALUES ('E0435','R13','8','121.5207','25.0629')</v>
      </c>
    </row>
    <row r="437" spans="2:12" ht="19.8" thickBot="1" x14ac:dyDescent="0.35">
      <c r="B437" t="s">
        <v>620</v>
      </c>
      <c r="D437" s="9" t="s">
        <v>789</v>
      </c>
      <c r="F437" s="9">
        <v>9</v>
      </c>
      <c r="H437" s="5">
        <v>121.52079999999999</v>
      </c>
      <c r="J437" s="5">
        <v>25.062899999999999</v>
      </c>
      <c r="L437" t="str">
        <f t="shared" si="6"/>
        <v>INSERT INTO dbo.MRT_Exit([exit_id],[sta_id],[exit_name],[exit_longitude],[exit_latitude]) VALUES ('E0436','R13','9','121.5208','25.0629')</v>
      </c>
    </row>
    <row r="438" spans="2:12" ht="19.8" thickBot="1" x14ac:dyDescent="0.35">
      <c r="B438" t="s">
        <v>621</v>
      </c>
      <c r="D438" s="8" t="s">
        <v>789</v>
      </c>
      <c r="F438" s="8">
        <v>10</v>
      </c>
      <c r="H438" s="5">
        <v>121.5197</v>
      </c>
      <c r="J438" s="5">
        <v>25.062899999999999</v>
      </c>
      <c r="L438" t="str">
        <f t="shared" si="6"/>
        <v>INSERT INTO dbo.MRT_Exit([exit_id],[sta_id],[exit_name],[exit_longitude],[exit_latitude]) VALUES ('E0437','R13','10','121.5197','25.0629')</v>
      </c>
    </row>
    <row r="439" spans="2:12" ht="19.8" thickBot="1" x14ac:dyDescent="0.35">
      <c r="B439" t="s">
        <v>622</v>
      </c>
      <c r="D439" s="9" t="s">
        <v>790</v>
      </c>
      <c r="F439" s="9">
        <v>1</v>
      </c>
      <c r="H439" s="5">
        <v>121.52</v>
      </c>
      <c r="J439" s="5">
        <v>25.070699999999999</v>
      </c>
      <c r="L439" t="str">
        <f t="shared" si="6"/>
        <v>INSERT INTO dbo.MRT_Exit([exit_id],[sta_id],[exit_name],[exit_longitude],[exit_latitude]) VALUES ('E0438','R14','1','121.52','25.0707')</v>
      </c>
    </row>
    <row r="440" spans="2:12" ht="19.8" thickBot="1" x14ac:dyDescent="0.35">
      <c r="B440" t="s">
        <v>623</v>
      </c>
      <c r="D440" s="8" t="s">
        <v>790</v>
      </c>
      <c r="F440" s="8">
        <v>2</v>
      </c>
      <c r="H440" s="5">
        <v>121.51990000000001</v>
      </c>
      <c r="J440" s="5">
        <v>25.0717</v>
      </c>
      <c r="L440" t="str">
        <f t="shared" si="6"/>
        <v>INSERT INTO dbo.MRT_Exit([exit_id],[sta_id],[exit_name],[exit_longitude],[exit_latitude]) VALUES ('E0439','R14','2','121.5199','25.0717')</v>
      </c>
    </row>
    <row r="441" spans="2:12" ht="19.8" thickBot="1" x14ac:dyDescent="0.35">
      <c r="B441" t="s">
        <v>624</v>
      </c>
      <c r="D441" s="9" t="s">
        <v>791</v>
      </c>
      <c r="F441" s="9">
        <v>1</v>
      </c>
      <c r="H441" s="5">
        <v>121.5253</v>
      </c>
      <c r="J441" s="5">
        <v>25.0853</v>
      </c>
      <c r="L441" t="str">
        <f t="shared" si="6"/>
        <v>INSERT INTO dbo.MRT_Exit([exit_id],[sta_id],[exit_name],[exit_longitude],[exit_latitude]) VALUES ('E0440','R15','1','121.5253','25.0853')</v>
      </c>
    </row>
    <row r="442" spans="2:12" ht="19.8" thickBot="1" x14ac:dyDescent="0.35">
      <c r="B442" t="s">
        <v>625</v>
      </c>
      <c r="D442" s="8" t="s">
        <v>791</v>
      </c>
      <c r="F442" s="8">
        <v>2</v>
      </c>
      <c r="H442" s="5">
        <v>121.5247</v>
      </c>
      <c r="J442" s="5">
        <v>25.083500000000001</v>
      </c>
      <c r="L442" t="str">
        <f t="shared" si="6"/>
        <v>INSERT INTO dbo.MRT_Exit([exit_id],[sta_id],[exit_name],[exit_longitude],[exit_latitude]) VALUES ('E0441','R15','2','121.5247','25.0835')</v>
      </c>
    </row>
    <row r="443" spans="2:12" ht="19.8" thickBot="1" x14ac:dyDescent="0.35">
      <c r="B443" t="s">
        <v>626</v>
      </c>
      <c r="D443" s="9" t="s">
        <v>791</v>
      </c>
      <c r="F443" s="9">
        <v>3</v>
      </c>
      <c r="H443" s="5">
        <v>121.5244</v>
      </c>
      <c r="J443" s="5">
        <v>25.084800000000001</v>
      </c>
      <c r="L443" t="str">
        <f t="shared" si="6"/>
        <v>INSERT INTO dbo.MRT_Exit([exit_id],[sta_id],[exit_name],[exit_longitude],[exit_latitude]) VALUES ('E0442','R15','3','121.5244','25.0848')</v>
      </c>
    </row>
    <row r="444" spans="2:12" ht="19.8" thickBot="1" x14ac:dyDescent="0.35">
      <c r="B444" t="s">
        <v>627</v>
      </c>
      <c r="D444" s="8" t="s">
        <v>792</v>
      </c>
      <c r="F444" s="8">
        <v>1</v>
      </c>
      <c r="H444" s="5">
        <v>121.52589999999999</v>
      </c>
      <c r="J444" s="5">
        <v>25.094200000000001</v>
      </c>
      <c r="L444" t="str">
        <f t="shared" si="6"/>
        <v>INSERT INTO dbo.MRT_Exit([exit_id],[sta_id],[exit_name],[exit_longitude],[exit_latitude]) VALUES ('E0443','R16','1','121.5259','25.0942')</v>
      </c>
    </row>
    <row r="445" spans="2:12" ht="19.8" thickBot="1" x14ac:dyDescent="0.35">
      <c r="B445" t="s">
        <v>628</v>
      </c>
      <c r="D445" s="9" t="s">
        <v>792</v>
      </c>
      <c r="F445" s="9">
        <v>2</v>
      </c>
      <c r="H445" s="5">
        <v>121.52630000000001</v>
      </c>
      <c r="J445" s="5">
        <v>25.0928</v>
      </c>
      <c r="L445" t="str">
        <f t="shared" si="6"/>
        <v>INSERT INTO dbo.MRT_Exit([exit_id],[sta_id],[exit_name],[exit_longitude],[exit_latitude]) VALUES ('E0444','R16','2','121.5263','25.0928')</v>
      </c>
    </row>
    <row r="446" spans="2:12" ht="19.8" thickBot="1" x14ac:dyDescent="0.35">
      <c r="B446" t="s">
        <v>629</v>
      </c>
      <c r="D446" s="8" t="s">
        <v>793</v>
      </c>
      <c r="F446" s="8">
        <v>1</v>
      </c>
      <c r="H446" s="5">
        <v>121.5227</v>
      </c>
      <c r="J446" s="5">
        <v>25.1023</v>
      </c>
      <c r="L446" t="str">
        <f t="shared" si="6"/>
        <v>INSERT INTO dbo.MRT_Exit([exit_id],[sta_id],[exit_name],[exit_longitude],[exit_latitude]) VALUES ('E0445','R17','1','121.5227','25.1023')</v>
      </c>
    </row>
    <row r="447" spans="2:12" ht="19.8" thickBot="1" x14ac:dyDescent="0.35">
      <c r="B447" t="s">
        <v>630</v>
      </c>
      <c r="D447" s="9" t="s">
        <v>793</v>
      </c>
      <c r="F447" s="9">
        <v>2</v>
      </c>
      <c r="H447" s="5">
        <v>121.5224</v>
      </c>
      <c r="J447" s="5">
        <v>25.103999999999999</v>
      </c>
      <c r="L447" t="str">
        <f t="shared" si="6"/>
        <v>INSERT INTO dbo.MRT_Exit([exit_id],[sta_id],[exit_name],[exit_longitude],[exit_latitude]) VALUES ('E0446','R17','2','121.5224','25.104')</v>
      </c>
    </row>
    <row r="448" spans="2:12" ht="19.8" thickBot="1" x14ac:dyDescent="0.35">
      <c r="B448" t="s">
        <v>631</v>
      </c>
      <c r="D448" s="8" t="s">
        <v>794</v>
      </c>
      <c r="F448" s="8">
        <v>1</v>
      </c>
      <c r="H448" s="5">
        <v>121.5192</v>
      </c>
      <c r="J448" s="5">
        <v>25.109300000000001</v>
      </c>
      <c r="L448" t="str">
        <f t="shared" si="6"/>
        <v>INSERT INTO dbo.MRT_Exit([exit_id],[sta_id],[exit_name],[exit_longitude],[exit_latitude]) VALUES ('E0447','R18','1','121.5192','25.1093')</v>
      </c>
    </row>
    <row r="449" spans="2:12" ht="19.8" thickBot="1" x14ac:dyDescent="0.35">
      <c r="B449" t="s">
        <v>632</v>
      </c>
      <c r="D449" s="9" t="s">
        <v>794</v>
      </c>
      <c r="F449" s="9">
        <v>2</v>
      </c>
      <c r="H449" s="5">
        <v>121.5189</v>
      </c>
      <c r="J449" s="5">
        <v>25.1098</v>
      </c>
      <c r="L449" t="str">
        <f t="shared" si="6"/>
        <v>INSERT INTO dbo.MRT_Exit([exit_id],[sta_id],[exit_name],[exit_longitude],[exit_latitude]) VALUES ('E0448','R18','2','121.5189','25.1098')</v>
      </c>
    </row>
    <row r="450" spans="2:12" ht="19.8" thickBot="1" x14ac:dyDescent="0.35">
      <c r="B450" t="s">
        <v>633</v>
      </c>
      <c r="D450" s="8" t="s">
        <v>794</v>
      </c>
      <c r="F450" s="8">
        <v>3</v>
      </c>
      <c r="H450" s="5">
        <v>121.5188</v>
      </c>
      <c r="J450" s="5">
        <v>25.1097</v>
      </c>
      <c r="L450" t="str">
        <f t="shared" si="6"/>
        <v>INSERT INTO dbo.MRT_Exit([exit_id],[sta_id],[exit_name],[exit_longitude],[exit_latitude]) VALUES ('E0449','R18','3','121.5188','25.1097')</v>
      </c>
    </row>
    <row r="451" spans="2:12" ht="19.8" thickBot="1" x14ac:dyDescent="0.35">
      <c r="B451" t="s">
        <v>634</v>
      </c>
      <c r="D451" s="9" t="s">
        <v>795</v>
      </c>
      <c r="F451" s="9">
        <v>1</v>
      </c>
      <c r="H451" s="5">
        <v>121.5151</v>
      </c>
      <c r="J451" s="5">
        <v>25.115100000000002</v>
      </c>
      <c r="L451" t="str">
        <f t="shared" si="6"/>
        <v>INSERT INTO dbo.MRT_Exit([exit_id],[sta_id],[exit_name],[exit_longitude],[exit_latitude]) VALUES ('E0450','R19','1','121.5151','25.1151')</v>
      </c>
    </row>
    <row r="452" spans="2:12" ht="19.8" thickBot="1" x14ac:dyDescent="0.35">
      <c r="B452" t="s">
        <v>635</v>
      </c>
      <c r="D452" s="8" t="s">
        <v>795</v>
      </c>
      <c r="F452" s="8">
        <v>2</v>
      </c>
      <c r="H452" s="5">
        <v>121.5164</v>
      </c>
      <c r="J452" s="5">
        <v>25.113499999999998</v>
      </c>
      <c r="L452" t="str">
        <f t="shared" ref="L452:L501" si="7">$A$2&amp;B452&amp;$C$2&amp;D452&amp;$E$2&amp;F452&amp;$G$2&amp;H452&amp;$I$2&amp;J452&amp;$K$2</f>
        <v>INSERT INTO dbo.MRT_Exit([exit_id],[sta_id],[exit_name],[exit_longitude],[exit_latitude]) VALUES ('E0451','R19','2','121.5164','25.1135')</v>
      </c>
    </row>
    <row r="453" spans="2:12" ht="19.8" thickBot="1" x14ac:dyDescent="0.35">
      <c r="B453" t="s">
        <v>636</v>
      </c>
      <c r="D453" s="9" t="s">
        <v>796</v>
      </c>
      <c r="F453" s="9">
        <v>1</v>
      </c>
      <c r="H453" s="5">
        <v>121.5069</v>
      </c>
      <c r="J453" s="5">
        <v>25.120699999999999</v>
      </c>
      <c r="L453" t="str">
        <f t="shared" si="7"/>
        <v>INSERT INTO dbo.MRT_Exit([exit_id],[sta_id],[exit_name],[exit_longitude],[exit_latitude]) VALUES ('E0452','R20','1','121.5069','25.1207')</v>
      </c>
    </row>
    <row r="454" spans="2:12" ht="19.8" thickBot="1" x14ac:dyDescent="0.35">
      <c r="B454" t="s">
        <v>637</v>
      </c>
      <c r="D454" s="8" t="s">
        <v>796</v>
      </c>
      <c r="F454" s="8">
        <v>2</v>
      </c>
      <c r="H454" s="5">
        <v>121.5057</v>
      </c>
      <c r="J454" s="5">
        <v>25.1206</v>
      </c>
      <c r="L454" t="str">
        <f t="shared" si="7"/>
        <v>INSERT INTO dbo.MRT_Exit([exit_id],[sta_id],[exit_name],[exit_longitude],[exit_latitude]) VALUES ('E0453','R20','2','121.5057','25.1206')</v>
      </c>
    </row>
    <row r="455" spans="2:12" ht="19.8" thickBot="1" x14ac:dyDescent="0.35">
      <c r="B455" t="s">
        <v>638</v>
      </c>
      <c r="D455" s="9" t="s">
        <v>797</v>
      </c>
      <c r="F455" s="9">
        <v>1</v>
      </c>
      <c r="H455" s="5">
        <v>121.501</v>
      </c>
      <c r="J455" s="5">
        <v>25.126300000000001</v>
      </c>
      <c r="L455" t="str">
        <f t="shared" si="7"/>
        <v>INSERT INTO dbo.MRT_Exit([exit_id],[sta_id],[exit_name],[exit_longitude],[exit_latitude]) VALUES ('E0454','R21','1','121.501','25.1263')</v>
      </c>
    </row>
    <row r="456" spans="2:12" ht="19.8" thickBot="1" x14ac:dyDescent="0.35">
      <c r="B456" t="s">
        <v>639</v>
      </c>
      <c r="D456" s="8" t="s">
        <v>798</v>
      </c>
      <c r="F456" s="8">
        <v>1</v>
      </c>
      <c r="H456" s="5">
        <v>121.4983</v>
      </c>
      <c r="J456" s="5">
        <v>25.1325</v>
      </c>
      <c r="L456" t="str">
        <f t="shared" si="7"/>
        <v>INSERT INTO dbo.MRT_Exit([exit_id],[sta_id],[exit_name],[exit_longitude],[exit_latitude]) VALUES ('E0455','R22','1','121.4983','25.1325')</v>
      </c>
    </row>
    <row r="457" spans="2:12" ht="19.8" thickBot="1" x14ac:dyDescent="0.35">
      <c r="B457" t="s">
        <v>640</v>
      </c>
      <c r="D457" s="9" t="s">
        <v>798</v>
      </c>
      <c r="F457" s="9">
        <v>2</v>
      </c>
      <c r="H457" s="5">
        <v>121.49930000000001</v>
      </c>
      <c r="J457" s="5">
        <v>25.130800000000001</v>
      </c>
      <c r="L457" t="str">
        <f t="shared" si="7"/>
        <v>INSERT INTO dbo.MRT_Exit([exit_id],[sta_id],[exit_name],[exit_longitude],[exit_latitude]) VALUES ('E0456','R22','2','121.4993','25.1308')</v>
      </c>
    </row>
    <row r="458" spans="2:12" ht="19.8" thickBot="1" x14ac:dyDescent="0.35">
      <c r="B458" t="s">
        <v>641</v>
      </c>
      <c r="D458" s="8" t="s">
        <v>799</v>
      </c>
      <c r="F458" s="8">
        <v>1</v>
      </c>
      <c r="H458" s="5">
        <v>121.5033</v>
      </c>
      <c r="J458" s="5">
        <v>25.136700000000001</v>
      </c>
      <c r="L458" t="str">
        <f t="shared" si="7"/>
        <v>INSERT INTO dbo.MRT_Exit([exit_id],[sta_id],[exit_name],[exit_longitude],[exit_latitude]) VALUES ('E0457','R22A','1','121.5033','25.1367')</v>
      </c>
    </row>
    <row r="459" spans="2:12" ht="19.8" thickBot="1" x14ac:dyDescent="0.35">
      <c r="B459" t="s">
        <v>642</v>
      </c>
      <c r="D459" s="9" t="s">
        <v>800</v>
      </c>
      <c r="F459" s="9">
        <v>1</v>
      </c>
      <c r="H459" s="5">
        <v>121.4854</v>
      </c>
      <c r="J459" s="5">
        <v>25.137799999999999</v>
      </c>
      <c r="L459" t="str">
        <f t="shared" si="7"/>
        <v>INSERT INTO dbo.MRT_Exit([exit_id],[sta_id],[exit_name],[exit_longitude],[exit_latitude]) VALUES ('E0458','R23','1','121.4854','25.1378')</v>
      </c>
    </row>
    <row r="460" spans="2:12" ht="19.8" thickBot="1" x14ac:dyDescent="0.35">
      <c r="B460" t="s">
        <v>643</v>
      </c>
      <c r="D460" s="8" t="s">
        <v>800</v>
      </c>
      <c r="F460" s="8">
        <v>2</v>
      </c>
      <c r="H460" s="5">
        <v>121.4851</v>
      </c>
      <c r="J460" s="5">
        <v>25.137499999999999</v>
      </c>
      <c r="L460" t="str">
        <f t="shared" si="7"/>
        <v>INSERT INTO dbo.MRT_Exit([exit_id],[sta_id],[exit_name],[exit_longitude],[exit_latitude]) VALUES ('E0459','R23','2','121.4851','25.1375')</v>
      </c>
    </row>
    <row r="461" spans="2:12" ht="19.8" thickBot="1" x14ac:dyDescent="0.35">
      <c r="B461" t="s">
        <v>644</v>
      </c>
      <c r="D461" s="9" t="s">
        <v>801</v>
      </c>
      <c r="F461" s="9">
        <v>1</v>
      </c>
      <c r="H461" s="5">
        <v>121.4727</v>
      </c>
      <c r="J461" s="5">
        <v>25.1313</v>
      </c>
      <c r="L461" t="str">
        <f t="shared" si="7"/>
        <v>INSERT INTO dbo.MRT_Exit([exit_id],[sta_id],[exit_name],[exit_longitude],[exit_latitude]) VALUES ('E0460','R24','1','121.4727','25.1313')</v>
      </c>
    </row>
    <row r="462" spans="2:12" ht="19.8" thickBot="1" x14ac:dyDescent="0.35">
      <c r="B462" t="s">
        <v>645</v>
      </c>
      <c r="D462" s="8" t="s">
        <v>801</v>
      </c>
      <c r="F462" s="8">
        <v>2</v>
      </c>
      <c r="H462" s="5">
        <v>121.47320000000001</v>
      </c>
      <c r="J462" s="5">
        <v>25.131</v>
      </c>
      <c r="L462" t="str">
        <f t="shared" si="7"/>
        <v>INSERT INTO dbo.MRT_Exit([exit_id],[sta_id],[exit_name],[exit_longitude],[exit_latitude]) VALUES ('E0461','R24','2','121.4732','25.131')</v>
      </c>
    </row>
    <row r="463" spans="2:12" ht="19.8" thickBot="1" x14ac:dyDescent="0.35">
      <c r="B463" t="s">
        <v>646</v>
      </c>
      <c r="D463" s="9" t="s">
        <v>802</v>
      </c>
      <c r="F463" s="9">
        <v>1</v>
      </c>
      <c r="H463" s="5">
        <v>121.46729999999999</v>
      </c>
      <c r="J463" s="5">
        <v>25.125399999999999</v>
      </c>
      <c r="L463" t="str">
        <f t="shared" si="7"/>
        <v>INSERT INTO dbo.MRT_Exit([exit_id],[sta_id],[exit_name],[exit_longitude],[exit_latitude]) VALUES ('E0462','R25','1','121.4673','25.1254')</v>
      </c>
    </row>
    <row r="464" spans="2:12" ht="19.8" thickBot="1" x14ac:dyDescent="0.35">
      <c r="B464" t="s">
        <v>647</v>
      </c>
      <c r="D464" s="8" t="s">
        <v>802</v>
      </c>
      <c r="F464" s="8">
        <v>2</v>
      </c>
      <c r="H464" s="5">
        <v>121.4671</v>
      </c>
      <c r="J464" s="5">
        <v>25.125399999999999</v>
      </c>
      <c r="L464" t="str">
        <f t="shared" si="7"/>
        <v>INSERT INTO dbo.MRT_Exit([exit_id],[sta_id],[exit_name],[exit_longitude],[exit_latitude]) VALUES ('E0463','R25','2','121.4671','25.1254')</v>
      </c>
    </row>
    <row r="465" spans="2:12" ht="19.8" thickBot="1" x14ac:dyDescent="0.35">
      <c r="B465" t="s">
        <v>648</v>
      </c>
      <c r="D465" s="9" t="s">
        <v>803</v>
      </c>
      <c r="F465" s="9">
        <v>1</v>
      </c>
      <c r="H465" s="5">
        <v>121.46</v>
      </c>
      <c r="J465" s="5">
        <v>25.136900000000001</v>
      </c>
      <c r="L465" t="str">
        <f t="shared" si="7"/>
        <v>INSERT INTO dbo.MRT_Exit([exit_id],[sta_id],[exit_name],[exit_longitude],[exit_latitude]) VALUES ('E0464','R26','1','121.46','25.1369')</v>
      </c>
    </row>
    <row r="466" spans="2:12" ht="19.8" thickBot="1" x14ac:dyDescent="0.35">
      <c r="B466" t="s">
        <v>649</v>
      </c>
      <c r="D466" s="8" t="s">
        <v>803</v>
      </c>
      <c r="F466" s="8">
        <v>2</v>
      </c>
      <c r="H466" s="5">
        <v>121.4597</v>
      </c>
      <c r="J466" s="5">
        <v>25.136800000000001</v>
      </c>
      <c r="L466" t="str">
        <f t="shared" si="7"/>
        <v>INSERT INTO dbo.MRT_Exit([exit_id],[sta_id],[exit_name],[exit_longitude],[exit_latitude]) VALUES ('E0465','R26','2','121.4597','25.1368')</v>
      </c>
    </row>
    <row r="467" spans="2:12" ht="19.8" thickBot="1" x14ac:dyDescent="0.35">
      <c r="B467" t="s">
        <v>650</v>
      </c>
      <c r="D467" s="9" t="s">
        <v>804</v>
      </c>
      <c r="F467" s="9">
        <v>1</v>
      </c>
      <c r="H467" s="5">
        <v>121.4594</v>
      </c>
      <c r="J467" s="5">
        <v>25.154399999999999</v>
      </c>
      <c r="L467" t="str">
        <f t="shared" si="7"/>
        <v>INSERT INTO dbo.MRT_Exit([exit_id],[sta_id],[exit_name],[exit_longitude],[exit_latitude]) VALUES ('E0466','R27','1','121.4594','25.1544')</v>
      </c>
    </row>
    <row r="468" spans="2:12" ht="19.8" thickBot="1" x14ac:dyDescent="0.35">
      <c r="B468" t="s">
        <v>651</v>
      </c>
      <c r="D468" s="8" t="s">
        <v>804</v>
      </c>
      <c r="F468" s="8">
        <v>2</v>
      </c>
      <c r="H468" s="5">
        <v>121.4592</v>
      </c>
      <c r="J468" s="5">
        <v>25.154499999999999</v>
      </c>
      <c r="L468" t="str">
        <f t="shared" si="7"/>
        <v>INSERT INTO dbo.MRT_Exit([exit_id],[sta_id],[exit_name],[exit_longitude],[exit_latitude]) VALUES ('E0467','R27','2','121.4592','25.1545')</v>
      </c>
    </row>
    <row r="469" spans="2:12" ht="19.8" thickBot="1" x14ac:dyDescent="0.35">
      <c r="B469" t="s">
        <v>652</v>
      </c>
      <c r="D469" s="9" t="s">
        <v>805</v>
      </c>
      <c r="F469" s="9">
        <v>1</v>
      </c>
      <c r="H469" s="5">
        <v>121.4455</v>
      </c>
      <c r="J469" s="5">
        <v>25.168099999999999</v>
      </c>
      <c r="L469" t="str">
        <f t="shared" si="7"/>
        <v>INSERT INTO dbo.MRT_Exit([exit_id],[sta_id],[exit_name],[exit_longitude],[exit_latitude]) VALUES ('E0468','R28','1','121.4455','25.1681')</v>
      </c>
    </row>
    <row r="470" spans="2:12" ht="19.8" thickBot="1" x14ac:dyDescent="0.35">
      <c r="B470" t="s">
        <v>653</v>
      </c>
      <c r="D470" s="8" t="s">
        <v>805</v>
      </c>
      <c r="F470" s="8">
        <v>2</v>
      </c>
      <c r="H470" s="5">
        <v>121.4461</v>
      </c>
      <c r="J470" s="5">
        <v>25.167899999999999</v>
      </c>
      <c r="L470" t="str">
        <f t="shared" si="7"/>
        <v>INSERT INTO dbo.MRT_Exit([exit_id],[sta_id],[exit_name],[exit_longitude],[exit_latitude]) VALUES ('E0469','R28','2','121.4461','25.1679')</v>
      </c>
    </row>
    <row r="471" spans="2:12" ht="19.8" thickBot="1" x14ac:dyDescent="0.35">
      <c r="B471" t="s">
        <v>654</v>
      </c>
      <c r="D471" s="9" t="s">
        <v>805</v>
      </c>
      <c r="F471" s="9">
        <v>3</v>
      </c>
      <c r="H471" s="5">
        <v>121.4457</v>
      </c>
      <c r="J471" s="5">
        <v>25.167899999999999</v>
      </c>
      <c r="L471" t="str">
        <f t="shared" si="7"/>
        <v>INSERT INTO dbo.MRT_Exit([exit_id],[sta_id],[exit_name],[exit_longitude],[exit_latitude]) VALUES ('E0470','R28','3','121.4457','25.1679')</v>
      </c>
    </row>
    <row r="472" spans="2:12" ht="19.8" thickBot="1" x14ac:dyDescent="0.35">
      <c r="B472" t="s">
        <v>655</v>
      </c>
      <c r="D472" s="8" t="s">
        <v>806</v>
      </c>
      <c r="F472" s="8">
        <v>1</v>
      </c>
      <c r="H472" s="5">
        <v>121.5411</v>
      </c>
      <c r="J472" s="5">
        <v>24.983000000000001</v>
      </c>
      <c r="L472" t="str">
        <f t="shared" si="7"/>
        <v>INSERT INTO dbo.MRT_Exit([exit_id],[sta_id],[exit_name],[exit_longitude],[exit_latitude]) VALUES ('E0471','Y07','1','121.5411','24.983')</v>
      </c>
    </row>
    <row r="473" spans="2:12" ht="19.8" thickBot="1" x14ac:dyDescent="0.35">
      <c r="B473" t="s">
        <v>656</v>
      </c>
      <c r="D473" s="9" t="s">
        <v>806</v>
      </c>
      <c r="F473" s="9">
        <v>2</v>
      </c>
      <c r="H473" s="5">
        <v>121.5412</v>
      </c>
      <c r="J473" s="5">
        <v>24.982199999999999</v>
      </c>
      <c r="L473" t="str">
        <f t="shared" si="7"/>
        <v>INSERT INTO dbo.MRT_Exit([exit_id],[sta_id],[exit_name],[exit_longitude],[exit_latitude]) VALUES ('E0472','Y07','2','121.5412','24.9822')</v>
      </c>
    </row>
    <row r="474" spans="2:12" ht="19.8" thickBot="1" x14ac:dyDescent="0.35">
      <c r="B474" t="s">
        <v>657</v>
      </c>
      <c r="D474" s="8" t="s">
        <v>806</v>
      </c>
      <c r="F474" s="8">
        <v>3</v>
      </c>
      <c r="H474" s="5">
        <v>121.5414</v>
      </c>
      <c r="J474" s="5">
        <v>24.983000000000001</v>
      </c>
      <c r="L474" t="str">
        <f t="shared" si="7"/>
        <v>INSERT INTO dbo.MRT_Exit([exit_id],[sta_id],[exit_name],[exit_longitude],[exit_latitude]) VALUES ('E0473','Y07','3','121.5414','24.983')</v>
      </c>
    </row>
    <row r="475" spans="2:12" ht="19.8" thickBot="1" x14ac:dyDescent="0.35">
      <c r="B475" t="s">
        <v>658</v>
      </c>
      <c r="D475" s="9" t="s">
        <v>806</v>
      </c>
      <c r="F475" s="9">
        <v>4</v>
      </c>
      <c r="H475" s="5">
        <v>121.5412</v>
      </c>
      <c r="J475" s="5">
        <v>24.983799999999999</v>
      </c>
      <c r="L475" t="str">
        <f t="shared" si="7"/>
        <v>INSERT INTO dbo.MRT_Exit([exit_id],[sta_id],[exit_name],[exit_longitude],[exit_latitude]) VALUES ('E0474','Y07','4','121.5412','24.9838')</v>
      </c>
    </row>
    <row r="476" spans="2:12" ht="19.8" thickBot="1" x14ac:dyDescent="0.35">
      <c r="B476" t="s">
        <v>659</v>
      </c>
      <c r="D476" s="8" t="s">
        <v>806</v>
      </c>
      <c r="F476" s="8">
        <v>5</v>
      </c>
      <c r="H476" s="5">
        <v>121.54519999999999</v>
      </c>
      <c r="J476" s="5">
        <v>24.983000000000001</v>
      </c>
      <c r="L476" t="str">
        <f t="shared" si="7"/>
        <v>INSERT INTO dbo.MRT_Exit([exit_id],[sta_id],[exit_name],[exit_longitude],[exit_latitude]) VALUES ('E0475','Y07','5','121.5452','24.983')</v>
      </c>
    </row>
    <row r="477" spans="2:12" ht="19.8" thickBot="1" x14ac:dyDescent="0.35">
      <c r="B477" t="s">
        <v>660</v>
      </c>
      <c r="D477" s="9" t="s">
        <v>807</v>
      </c>
      <c r="F477" s="9">
        <v>1</v>
      </c>
      <c r="H477" s="5">
        <v>121.5278</v>
      </c>
      <c r="J477" s="5">
        <v>24.984000000000002</v>
      </c>
      <c r="L477" t="str">
        <f t="shared" si="7"/>
        <v>INSERT INTO dbo.MRT_Exit([exit_id],[sta_id],[exit_name],[exit_longitude],[exit_latitude]) VALUES ('E0476','Y08','1','121.5278','24.984')</v>
      </c>
    </row>
    <row r="478" spans="2:12" ht="19.8" thickBot="1" x14ac:dyDescent="0.35">
      <c r="B478" t="s">
        <v>661</v>
      </c>
      <c r="D478" s="8" t="s">
        <v>808</v>
      </c>
      <c r="F478" s="8">
        <v>1</v>
      </c>
      <c r="H478" s="5">
        <v>121.5258</v>
      </c>
      <c r="J478" s="5">
        <v>24.990100000000002</v>
      </c>
      <c r="L478" t="str">
        <f t="shared" si="7"/>
        <v>INSERT INTO dbo.MRT_Exit([exit_id],[sta_id],[exit_name],[exit_longitude],[exit_latitude]) VALUES ('E0477','Y09','1','121.5258','24.9901')</v>
      </c>
    </row>
    <row r="479" spans="2:12" ht="19.8" thickBot="1" x14ac:dyDescent="0.35">
      <c r="B479" t="s">
        <v>662</v>
      </c>
      <c r="D479" s="9" t="s">
        <v>808</v>
      </c>
      <c r="F479" s="9">
        <v>2</v>
      </c>
      <c r="H479" s="5">
        <v>121.52509999999999</v>
      </c>
      <c r="J479" s="5">
        <v>24.990600000000001</v>
      </c>
      <c r="L479" t="str">
        <f t="shared" si="7"/>
        <v>INSERT INTO dbo.MRT_Exit([exit_id],[sta_id],[exit_name],[exit_longitude],[exit_latitude]) VALUES ('E0478','Y09','2','121.5251','24.9906')</v>
      </c>
    </row>
    <row r="480" spans="2:12" ht="19.8" thickBot="1" x14ac:dyDescent="0.35">
      <c r="B480" t="s">
        <v>663</v>
      </c>
      <c r="D480" s="8" t="s">
        <v>809</v>
      </c>
      <c r="F480" s="8">
        <v>1</v>
      </c>
      <c r="H480" s="5">
        <v>121.51519999999999</v>
      </c>
      <c r="J480" s="5">
        <v>24.992000000000001</v>
      </c>
      <c r="L480" t="str">
        <f t="shared" si="7"/>
        <v>INSERT INTO dbo.MRT_Exit([exit_id],[sta_id],[exit_name],[exit_longitude],[exit_latitude]) VALUES ('E0479','Y10','1','121.5152','24.992')</v>
      </c>
    </row>
    <row r="481" spans="2:12" ht="19.8" thickBot="1" x14ac:dyDescent="0.35">
      <c r="B481" t="s">
        <v>664</v>
      </c>
      <c r="D481" s="9" t="s">
        <v>810</v>
      </c>
      <c r="F481" s="9">
        <v>1</v>
      </c>
      <c r="H481" s="5">
        <v>121.5046</v>
      </c>
      <c r="J481" s="5">
        <v>24.9895</v>
      </c>
      <c r="L481" t="str">
        <f t="shared" si="7"/>
        <v>INSERT INTO dbo.MRT_Exit([exit_id],[sta_id],[exit_name],[exit_longitude],[exit_latitude]) VALUES ('E0480','Y11','1','121.5046','24.9895')</v>
      </c>
    </row>
    <row r="482" spans="2:12" ht="19.8" thickBot="1" x14ac:dyDescent="0.35">
      <c r="B482" t="s">
        <v>665</v>
      </c>
      <c r="D482" s="8" t="s">
        <v>811</v>
      </c>
      <c r="F482" s="8">
        <v>1</v>
      </c>
      <c r="H482" s="5">
        <v>121.496</v>
      </c>
      <c r="J482" s="5">
        <v>25.002199999999998</v>
      </c>
      <c r="L482" t="str">
        <f t="shared" si="7"/>
        <v>INSERT INTO dbo.MRT_Exit([exit_id],[sta_id],[exit_name],[exit_longitude],[exit_latitude]) VALUES ('E0481','Y12','1','121.496','25.0022')</v>
      </c>
    </row>
    <row r="483" spans="2:12" ht="19.8" thickBot="1" x14ac:dyDescent="0.35">
      <c r="B483" t="s">
        <v>666</v>
      </c>
      <c r="D483" s="9" t="s">
        <v>812</v>
      </c>
      <c r="F483" s="9">
        <v>1</v>
      </c>
      <c r="H483" s="5">
        <v>121.49</v>
      </c>
      <c r="J483" s="5">
        <v>25.005099999999999</v>
      </c>
      <c r="L483" t="str">
        <f t="shared" si="7"/>
        <v>INSERT INTO dbo.MRT_Exit([exit_id],[sta_id],[exit_name],[exit_longitude],[exit_latitude]) VALUES ('E0482','Y13','1','121.49','25.0051')</v>
      </c>
    </row>
    <row r="484" spans="2:12" ht="19.8" thickBot="1" x14ac:dyDescent="0.35">
      <c r="B484" t="s">
        <v>667</v>
      </c>
      <c r="D484" s="8" t="s">
        <v>813</v>
      </c>
      <c r="F484" s="8">
        <v>1</v>
      </c>
      <c r="H484" s="5">
        <v>121.4841</v>
      </c>
      <c r="J484" s="5">
        <v>25.007899999999999</v>
      </c>
      <c r="L484" t="str">
        <f t="shared" si="7"/>
        <v>INSERT INTO dbo.MRT_Exit([exit_id],[sta_id],[exit_name],[exit_longitude],[exit_latitude]) VALUES ('E0483','Y14','1','121.4841','25.0079')</v>
      </c>
    </row>
    <row r="485" spans="2:12" ht="19.8" thickBot="1" x14ac:dyDescent="0.35">
      <c r="B485" t="s">
        <v>668</v>
      </c>
      <c r="D485" s="9" t="s">
        <v>814</v>
      </c>
      <c r="F485" s="9">
        <v>1</v>
      </c>
      <c r="H485" s="5">
        <v>121.4725</v>
      </c>
      <c r="J485" s="5">
        <v>25.014600000000002</v>
      </c>
      <c r="L485" t="str">
        <f t="shared" si="7"/>
        <v>INSERT INTO dbo.MRT_Exit([exit_id],[sta_id],[exit_name],[exit_longitude],[exit_latitude]) VALUES ('E0484','Y15','1','121.4725','25.0146')</v>
      </c>
    </row>
    <row r="486" spans="2:12" ht="19.8" thickBot="1" x14ac:dyDescent="0.35">
      <c r="B486" t="s">
        <v>669</v>
      </c>
      <c r="D486" s="8" t="s">
        <v>815</v>
      </c>
      <c r="F486" s="8">
        <v>1</v>
      </c>
      <c r="H486" s="5">
        <v>121.46299999999999</v>
      </c>
      <c r="J486" s="5">
        <v>25.011600000000001</v>
      </c>
      <c r="L486" t="str">
        <f t="shared" si="7"/>
        <v>INSERT INTO dbo.MRT_Exit([exit_id],[sta_id],[exit_name],[exit_longitude],[exit_latitude]) VALUES ('E0485','Y16','1','121.463','25.0116')</v>
      </c>
    </row>
    <row r="487" spans="2:12" ht="19.8" thickBot="1" x14ac:dyDescent="0.35">
      <c r="B487" t="s">
        <v>670</v>
      </c>
      <c r="D487" s="9" t="s">
        <v>815</v>
      </c>
      <c r="F487" s="9">
        <v>2</v>
      </c>
      <c r="H487" s="5">
        <v>121.46250000000001</v>
      </c>
      <c r="J487" s="5">
        <v>25.013200000000001</v>
      </c>
      <c r="L487" t="str">
        <f t="shared" si="7"/>
        <v>INSERT INTO dbo.MRT_Exit([exit_id],[sta_id],[exit_name],[exit_longitude],[exit_latitude]) VALUES ('E0486','Y16','2','121.4625','25.0132')</v>
      </c>
    </row>
    <row r="488" spans="2:12" ht="19.8" thickBot="1" x14ac:dyDescent="0.35">
      <c r="B488" t="s">
        <v>671</v>
      </c>
      <c r="D488" s="8" t="s">
        <v>815</v>
      </c>
      <c r="F488" s="8">
        <v>3</v>
      </c>
      <c r="H488" s="5">
        <v>121.46259999999999</v>
      </c>
      <c r="J488" s="5">
        <v>25.014399999999998</v>
      </c>
      <c r="L488" t="str">
        <f t="shared" si="7"/>
        <v>INSERT INTO dbo.MRT_Exit([exit_id],[sta_id],[exit_name],[exit_longitude],[exit_latitude]) VALUES ('E0487','Y16','3','121.4626','25.0144')</v>
      </c>
    </row>
    <row r="489" spans="2:12" ht="19.8" thickBot="1" x14ac:dyDescent="0.35">
      <c r="B489" t="s">
        <v>672</v>
      </c>
      <c r="D489" s="9" t="s">
        <v>815</v>
      </c>
      <c r="F489" s="9" t="s">
        <v>172</v>
      </c>
      <c r="H489" s="5">
        <v>121.4627</v>
      </c>
      <c r="J489" s="5">
        <v>25.014299999999999</v>
      </c>
      <c r="L489" t="str">
        <f t="shared" si="7"/>
        <v>INSERT INTO dbo.MRT_Exit([exit_id],[sta_id],[exit_name],[exit_longitude],[exit_latitude]) VALUES ('E0488','Y16','3A','121.4627','25.0143')</v>
      </c>
    </row>
    <row r="490" spans="2:12" ht="19.8" thickBot="1" x14ac:dyDescent="0.35">
      <c r="B490" t="s">
        <v>673</v>
      </c>
      <c r="D490" s="8" t="s">
        <v>816</v>
      </c>
      <c r="F490" s="8">
        <v>1</v>
      </c>
      <c r="H490" s="5">
        <v>121.4675</v>
      </c>
      <c r="J490" s="5">
        <v>25.023099999999999</v>
      </c>
      <c r="L490" t="str">
        <f t="shared" si="7"/>
        <v>INSERT INTO dbo.MRT_Exit([exit_id],[sta_id],[exit_name],[exit_longitude],[exit_latitude]) VALUES ('E0489','Y17','1','121.4675','25.0231')</v>
      </c>
    </row>
    <row r="491" spans="2:12" ht="19.8" thickBot="1" x14ac:dyDescent="0.35">
      <c r="B491" t="s">
        <v>674</v>
      </c>
      <c r="D491" s="9" t="s">
        <v>816</v>
      </c>
      <c r="F491" s="9">
        <v>2</v>
      </c>
      <c r="H491" s="5">
        <v>121.46810000000001</v>
      </c>
      <c r="J491" s="5">
        <v>25.022400000000001</v>
      </c>
      <c r="L491" t="str">
        <f t="shared" si="7"/>
        <v>INSERT INTO dbo.MRT_Exit([exit_id],[sta_id],[exit_name],[exit_longitude],[exit_latitude]) VALUES ('E0490','Y17','2','121.4681','25.0224')</v>
      </c>
    </row>
    <row r="492" spans="2:12" ht="19.8" thickBot="1" x14ac:dyDescent="0.35">
      <c r="B492" t="s">
        <v>675</v>
      </c>
      <c r="D492" s="8" t="s">
        <v>816</v>
      </c>
      <c r="F492" s="8">
        <v>3</v>
      </c>
      <c r="H492" s="5">
        <v>121.4684</v>
      </c>
      <c r="J492" s="5">
        <v>25.0228</v>
      </c>
      <c r="L492" t="str">
        <f t="shared" si="7"/>
        <v>INSERT INTO dbo.MRT_Exit([exit_id],[sta_id],[exit_name],[exit_longitude],[exit_latitude]) VALUES ('E0491','Y17','3','121.4684','25.0228')</v>
      </c>
    </row>
    <row r="493" spans="2:12" ht="19.8" thickBot="1" x14ac:dyDescent="0.35">
      <c r="B493" t="s">
        <v>676</v>
      </c>
      <c r="D493" s="9" t="s">
        <v>816</v>
      </c>
      <c r="F493" s="9">
        <v>4</v>
      </c>
      <c r="H493" s="5">
        <v>121.4684</v>
      </c>
      <c r="J493" s="5">
        <v>25.023599999999998</v>
      </c>
      <c r="L493" t="str">
        <f t="shared" si="7"/>
        <v>INSERT INTO dbo.MRT_Exit([exit_id],[sta_id],[exit_name],[exit_longitude],[exit_latitude]) VALUES ('E0492','Y17','4','121.4684','25.0236')</v>
      </c>
    </row>
    <row r="494" spans="2:12" ht="19.8" thickBot="1" x14ac:dyDescent="0.35">
      <c r="B494" t="s">
        <v>677</v>
      </c>
      <c r="D494" s="8" t="s">
        <v>816</v>
      </c>
      <c r="F494" s="8">
        <v>5</v>
      </c>
      <c r="H494" s="5">
        <v>121.4678</v>
      </c>
      <c r="J494" s="5">
        <v>25.0242</v>
      </c>
      <c r="L494" t="str">
        <f t="shared" si="7"/>
        <v>INSERT INTO dbo.MRT_Exit([exit_id],[sta_id],[exit_name],[exit_longitude],[exit_latitude]) VALUES ('E0493','Y17','5','121.4678','25.0242')</v>
      </c>
    </row>
    <row r="495" spans="2:12" ht="19.8" thickBot="1" x14ac:dyDescent="0.35">
      <c r="B495" t="s">
        <v>678</v>
      </c>
      <c r="D495" s="9" t="s">
        <v>817</v>
      </c>
      <c r="F495" s="9">
        <v>1</v>
      </c>
      <c r="H495" s="5">
        <v>121.4603</v>
      </c>
      <c r="J495" s="5">
        <v>25.039400000000001</v>
      </c>
      <c r="L495" t="str">
        <f t="shared" si="7"/>
        <v>INSERT INTO dbo.MRT_Exit([exit_id],[sta_id],[exit_name],[exit_longitude],[exit_latitude]) VALUES ('E0494','Y18','1','121.4603','25.0394')</v>
      </c>
    </row>
    <row r="496" spans="2:12" ht="19.8" thickBot="1" x14ac:dyDescent="0.35">
      <c r="B496" t="s">
        <v>679</v>
      </c>
      <c r="D496" s="8" t="s">
        <v>817</v>
      </c>
      <c r="F496" s="8">
        <v>2</v>
      </c>
      <c r="H496" s="5">
        <v>121.4607</v>
      </c>
      <c r="J496" s="5">
        <v>25.039100000000001</v>
      </c>
      <c r="L496" t="str">
        <f t="shared" si="7"/>
        <v>INSERT INTO dbo.MRT_Exit([exit_id],[sta_id],[exit_name],[exit_longitude],[exit_latitude]) VALUES ('E0495','Y18','2','121.4607','25.0391')</v>
      </c>
    </row>
    <row r="497" spans="2:12" ht="19.8" thickBot="1" x14ac:dyDescent="0.35">
      <c r="B497" t="s">
        <v>680</v>
      </c>
      <c r="D497" s="9" t="s">
        <v>817</v>
      </c>
      <c r="F497" s="9">
        <v>3</v>
      </c>
      <c r="H497" s="5">
        <v>121.462</v>
      </c>
      <c r="J497" s="5">
        <v>25.0398</v>
      </c>
      <c r="L497" t="str">
        <f t="shared" si="7"/>
        <v>INSERT INTO dbo.MRT_Exit([exit_id],[sta_id],[exit_name],[exit_longitude],[exit_latitude]) VALUES ('E0496','Y18','3','121.462','25.0398')</v>
      </c>
    </row>
    <row r="498" spans="2:12" ht="19.8" thickBot="1" x14ac:dyDescent="0.35">
      <c r="B498" t="s">
        <v>681</v>
      </c>
      <c r="D498" s="8" t="s">
        <v>817</v>
      </c>
      <c r="F498" s="8">
        <v>4</v>
      </c>
      <c r="H498" s="5">
        <v>121.4624</v>
      </c>
      <c r="J498" s="5">
        <v>25.040400000000002</v>
      </c>
      <c r="L498" t="str">
        <f t="shared" si="7"/>
        <v>INSERT INTO dbo.MRT_Exit([exit_id],[sta_id],[exit_name],[exit_longitude],[exit_latitude]) VALUES ('E0497','Y18','4','121.4624','25.0404')</v>
      </c>
    </row>
    <row r="499" spans="2:12" ht="19.8" thickBot="1" x14ac:dyDescent="0.35">
      <c r="B499" t="s">
        <v>682</v>
      </c>
      <c r="D499" s="9" t="s">
        <v>818</v>
      </c>
      <c r="F499" s="9">
        <v>1</v>
      </c>
      <c r="H499" s="5">
        <v>121.4603</v>
      </c>
      <c r="J499" s="5">
        <v>25.050699999999999</v>
      </c>
      <c r="L499" t="str">
        <f t="shared" si="7"/>
        <v>INSERT INTO dbo.MRT_Exit([exit_id],[sta_id],[exit_name],[exit_longitude],[exit_latitude]) VALUES ('E0498','Y19','1','121.4603','25.0507')</v>
      </c>
    </row>
    <row r="500" spans="2:12" ht="19.8" thickBot="1" x14ac:dyDescent="0.35">
      <c r="B500" t="s">
        <v>683</v>
      </c>
      <c r="D500" s="8" t="s">
        <v>818</v>
      </c>
      <c r="F500" s="8">
        <v>2</v>
      </c>
      <c r="H500" s="5">
        <v>121.4593</v>
      </c>
      <c r="J500" s="5">
        <v>25.061599999999999</v>
      </c>
      <c r="L500" t="str">
        <f t="shared" si="7"/>
        <v>INSERT INTO dbo.MRT_Exit([exit_id],[sta_id],[exit_name],[exit_longitude],[exit_latitude]) VALUES ('E0499','Y19','2','121.4593','25.0616')</v>
      </c>
    </row>
    <row r="501" spans="2:12" ht="19.8" thickBot="1" x14ac:dyDescent="0.35">
      <c r="B501" t="s">
        <v>684</v>
      </c>
      <c r="D501" s="9" t="s">
        <v>819</v>
      </c>
      <c r="F501" s="9">
        <v>1</v>
      </c>
      <c r="H501" s="5">
        <v>121.5706</v>
      </c>
      <c r="J501" s="5">
        <v>25.032800000000002</v>
      </c>
      <c r="L501" t="str">
        <f t="shared" si="7"/>
        <v>INSERT INTO dbo.MRT_Exit([exit_id],[sta_id],[exit_name],[exit_longitude],[exit_latitude]) VALUES ('E0500','Y20','1','121.5706','25.0328')</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1"/>
  <sheetViews>
    <sheetView tabSelected="1" topLeftCell="B1" zoomScale="80" zoomScaleNormal="80" workbookViewId="0">
      <selection activeCell="L10" sqref="L10"/>
    </sheetView>
  </sheetViews>
  <sheetFormatPr defaultRowHeight="16.2" x14ac:dyDescent="0.3"/>
  <cols>
    <col min="1" max="1" width="122.5546875" bestFit="1" customWidth="1"/>
    <col min="2" max="2" width="7.88671875" bestFit="1" customWidth="1"/>
    <col min="3" max="3" width="2.77734375" style="3" bestFit="1" customWidth="1"/>
    <col min="4" max="4" width="7.109375" bestFit="1" customWidth="1"/>
    <col min="5" max="5" width="2.77734375" style="3" bestFit="1" customWidth="1"/>
    <col min="6" max="6" width="31.6640625" bestFit="1" customWidth="1"/>
    <col min="7" max="7" width="2.77734375" style="3" bestFit="1" customWidth="1"/>
    <col min="8" max="8" width="101" style="5" bestFit="1" customWidth="1"/>
    <col min="9" max="9" width="2.77734375" style="3" bestFit="1" customWidth="1"/>
    <col min="10" max="10" width="10.33203125" style="5" bestFit="1" customWidth="1"/>
    <col min="11" max="11" width="2.77734375" style="3" bestFit="1" customWidth="1"/>
    <col min="12" max="12" width="16.44140625" style="5" bestFit="1" customWidth="1"/>
    <col min="13" max="13" width="2.77734375" style="3" bestFit="1" customWidth="1"/>
    <col min="14" max="14" width="36.77734375" style="5" bestFit="1" customWidth="1"/>
    <col min="15" max="15" width="2.5546875" style="3" bestFit="1" customWidth="1"/>
    <col min="16" max="16" width="255.6640625" bestFit="1" customWidth="1"/>
  </cols>
  <sheetData>
    <row r="1" spans="1:16" ht="16.8" thickBot="1" x14ac:dyDescent="0.35">
      <c r="A1" s="10"/>
      <c r="B1" s="11" t="s">
        <v>821</v>
      </c>
      <c r="C1" s="11"/>
      <c r="D1" s="11" t="s">
        <v>822</v>
      </c>
      <c r="E1" s="11"/>
      <c r="F1" s="11" t="s">
        <v>823</v>
      </c>
      <c r="G1" s="11"/>
      <c r="H1" s="12" t="s">
        <v>824</v>
      </c>
      <c r="I1" s="11"/>
      <c r="J1" s="12" t="s">
        <v>825</v>
      </c>
      <c r="K1" s="11"/>
      <c r="L1" s="12" t="s">
        <v>826</v>
      </c>
      <c r="M1" s="11"/>
      <c r="N1" s="12" t="s">
        <v>827</v>
      </c>
      <c r="O1" s="11"/>
      <c r="P1" s="11"/>
    </row>
    <row r="2" spans="1:16" ht="16.8" thickBot="1" x14ac:dyDescent="0.35">
      <c r="A2" s="10" t="s">
        <v>820</v>
      </c>
      <c r="B2" s="10" t="s">
        <v>828</v>
      </c>
      <c r="C2" s="13" t="s">
        <v>3</v>
      </c>
      <c r="D2" s="14" t="s">
        <v>846</v>
      </c>
      <c r="E2" s="13" t="s">
        <v>3</v>
      </c>
      <c r="F2" s="10" t="s">
        <v>848</v>
      </c>
      <c r="G2" s="13" t="s">
        <v>3</v>
      </c>
      <c r="H2" s="10" t="s">
        <v>849</v>
      </c>
      <c r="I2" s="13" t="s">
        <v>3</v>
      </c>
      <c r="J2" s="16" t="s">
        <v>850</v>
      </c>
      <c r="K2" s="13" t="s">
        <v>3</v>
      </c>
      <c r="L2" s="10" t="str">
        <f>"+"&amp;886&amp;" "&amp;2&amp;" "&amp;87725765</f>
        <v>+886 2 87725765</v>
      </c>
      <c r="M2" s="13" t="s">
        <v>3</v>
      </c>
      <c r="N2" s="10" t="s">
        <v>851</v>
      </c>
      <c r="O2" s="13" t="s">
        <v>4</v>
      </c>
      <c r="P2" s="10" t="str">
        <f>$A$2&amp;B2&amp;$C$2&amp;D2&amp;$E$2&amp;F2&amp;$G$2&amp;H2&amp;$I$2&amp;J2&amp;$K$2&amp;L2&amp;$M$2&amp;N2&amp;$O$2</f>
        <v>INSERT INTO dbo.Food([food_id],[exit_id],[food_name],[food_description],[food_price],[food_phone],[food_address]) VALUES ('F00001','E0001','上吉燒肉','頂級燒肉，桌邊服務，可選「牛肉盛合」每一部位的肉大約有2~3片','H','+886 2 87725765','台北市大安區延吉街131巷41號1樓')</v>
      </c>
    </row>
    <row r="3" spans="1:16" ht="16.8" thickBot="1" x14ac:dyDescent="0.35">
      <c r="A3" s="10"/>
      <c r="B3" s="10" t="s">
        <v>829</v>
      </c>
      <c r="C3" s="13"/>
      <c r="D3" s="15" t="s">
        <v>847</v>
      </c>
      <c r="E3" s="13"/>
      <c r="F3" s="10" t="s">
        <v>852</v>
      </c>
      <c r="G3" s="13"/>
      <c r="H3" s="10" t="s">
        <v>853</v>
      </c>
      <c r="I3" s="13"/>
      <c r="J3" s="16" t="s">
        <v>854</v>
      </c>
      <c r="K3" s="13"/>
      <c r="L3" s="10" t="str">
        <f>"+"&amp;886&amp;" "&amp;2&amp;" "&amp;27754195</f>
        <v>+886 2 27754195</v>
      </c>
      <c r="M3" s="13"/>
      <c r="N3" s="10" t="s">
        <v>855</v>
      </c>
      <c r="O3" s="13"/>
      <c r="P3" s="10" t="str">
        <f t="shared" ref="P3:P11" si="0">$A$2&amp;B3&amp;$C$2&amp;D3&amp;$E$2&amp;F3&amp;$G$2&amp;H3&amp;$I$2&amp;J3&amp;$K$2&amp;L3&amp;$M$2&amp;N3&amp;$O$2</f>
        <v>INSERT INTO dbo.Food([food_id],[exit_id],[food_name],[food_description],[food_price],[food_phone],[food_address]) VALUES ('F00002','E0002','清潭洞韓式燒烤','韓式，單點，適合聚餐','M','+886 2 27754195','台北市大安區市民大道四段196號')</v>
      </c>
    </row>
    <row r="4" spans="1:16" ht="16.8" thickBot="1" x14ac:dyDescent="0.35">
      <c r="A4" s="10"/>
      <c r="B4" s="10" t="s">
        <v>830</v>
      </c>
      <c r="C4" s="11"/>
      <c r="D4" s="14" t="s">
        <v>838</v>
      </c>
      <c r="E4" s="11"/>
      <c r="F4" s="10" t="s">
        <v>856</v>
      </c>
      <c r="G4" s="11"/>
      <c r="H4" s="10" t="s">
        <v>857</v>
      </c>
      <c r="I4" s="11"/>
      <c r="J4" s="16" t="s">
        <v>854</v>
      </c>
      <c r="K4" s="11"/>
      <c r="L4" s="10" t="str">
        <f>"+"&amp;886&amp;" "&amp;2&amp;" "&amp;27313466</f>
        <v>+886 2 27313466</v>
      </c>
      <c r="M4" s="11"/>
      <c r="N4" s="10" t="s">
        <v>858</v>
      </c>
      <c r="O4" s="11"/>
      <c r="P4" s="10" t="str">
        <f t="shared" si="0"/>
        <v>INSERT INTO dbo.Food([food_id],[exit_id],[food_name],[food_description],[food_price],[food_phone],[food_address]) VALUES ('F00003','E0003','咚咚家dondonga韓式豬肉專賣','韓式，單點，豬肉專賣，桌邊服務','M','+886 2 27313466','台北市光復南路280巷29號')</v>
      </c>
    </row>
    <row r="5" spans="1:16" ht="16.8" thickBot="1" x14ac:dyDescent="0.35">
      <c r="A5" s="10"/>
      <c r="B5" s="10" t="s">
        <v>831</v>
      </c>
      <c r="C5" s="11"/>
      <c r="D5" s="15" t="s">
        <v>839</v>
      </c>
      <c r="E5" s="11"/>
      <c r="F5" s="10" t="s">
        <v>859</v>
      </c>
      <c r="G5" s="11"/>
      <c r="H5" s="10" t="s">
        <v>860</v>
      </c>
      <c r="I5" s="11"/>
      <c r="J5" s="16" t="s">
        <v>850</v>
      </c>
      <c r="K5" s="11"/>
      <c r="L5" s="10" t="str">
        <f>"+"&amp;886&amp;" "&amp;2&amp;" "&amp;27755110</f>
        <v>+886 2 27755110</v>
      </c>
      <c r="M5" s="11"/>
      <c r="N5" s="10" t="s">
        <v>861</v>
      </c>
      <c r="O5" s="11"/>
      <c r="P5" s="10" t="str">
        <f t="shared" si="0"/>
        <v>INSERT INTO dbo.Food([food_id],[exit_id],[food_name],[food_description],[food_price],[food_phone],[food_address]) VALUES ('F00004','E0004','韓國新麻蒲海鷗 台灣1號店','韓式，單點，桌邊服務，適合聚餐','H','+886 2 27755110','台北市大安區延吉街131巷35號')</v>
      </c>
    </row>
    <row r="6" spans="1:16" ht="16.8" thickBot="1" x14ac:dyDescent="0.35">
      <c r="A6" s="10"/>
      <c r="B6" s="10" t="s">
        <v>832</v>
      </c>
      <c r="C6" s="11"/>
      <c r="D6" s="14" t="s">
        <v>840</v>
      </c>
      <c r="E6" s="11"/>
      <c r="F6" s="10" t="s">
        <v>876</v>
      </c>
      <c r="G6" s="11"/>
      <c r="H6" s="10" t="s">
        <v>864</v>
      </c>
      <c r="I6" s="11"/>
      <c r="J6" s="16" t="s">
        <v>862</v>
      </c>
      <c r="K6" s="11"/>
      <c r="L6" s="10" t="str">
        <f>"+"&amp;886&amp;" "&amp;2&amp;" "&amp;25119426</f>
        <v>+886 2 25119426</v>
      </c>
      <c r="M6" s="11"/>
      <c r="N6" s="10" t="s">
        <v>863</v>
      </c>
      <c r="O6" s="11"/>
      <c r="P6" s="10" t="str">
        <f t="shared" si="0"/>
        <v>INSERT INTO dbo.Food([food_id],[exit_id],[food_name],[food_description],[food_price],[food_phone],[food_address]) VALUES ('F00005','E0005','滷味香加熱滷味南西總店','超厲害臭豆腐鴨血‧清爽健康蔬食新滷味！','L','+886 2 25119426','台北市中山區長安西路19巷30號')</v>
      </c>
    </row>
    <row r="7" spans="1:16" ht="16.8" thickBot="1" x14ac:dyDescent="0.35">
      <c r="A7" s="10"/>
      <c r="B7" s="10" t="s">
        <v>833</v>
      </c>
      <c r="C7" s="11"/>
      <c r="D7" s="15" t="s">
        <v>841</v>
      </c>
      <c r="E7" s="11"/>
      <c r="F7" s="10" t="s">
        <v>865</v>
      </c>
      <c r="G7" s="11"/>
      <c r="H7" s="10" t="s">
        <v>866</v>
      </c>
      <c r="I7" s="11"/>
      <c r="J7" s="16" t="s">
        <v>862</v>
      </c>
      <c r="K7" s="11"/>
      <c r="L7" s="10" t="str">
        <f>"+"&amp;8869&amp;"-"&amp;35522213</f>
        <v>+8869-35522213</v>
      </c>
      <c r="M7" s="11"/>
      <c r="N7" s="10" t="s">
        <v>867</v>
      </c>
      <c r="O7" s="11"/>
      <c r="P7" s="10" t="str">
        <f t="shared" si="0"/>
        <v>INSERT INTO dbo.Food([food_id],[exit_id],[food_name],[food_description],[food_price],[food_phone],[food_address]) VALUES ('F00006','E0006','洪小姐滷味','在台北中山站南京新光三越三館旁車庫前的洪小姐滷味從下午開始營業，大概七點就會賣完。','L','+8869-35522213','台北市中山區南京西路5-1號前')</v>
      </c>
    </row>
    <row r="8" spans="1:16" ht="16.8" thickBot="1" x14ac:dyDescent="0.35">
      <c r="A8" s="10"/>
      <c r="B8" s="10" t="s">
        <v>834</v>
      </c>
      <c r="C8" s="11"/>
      <c r="D8" s="14" t="s">
        <v>842</v>
      </c>
      <c r="E8" s="11"/>
      <c r="F8" s="10" t="s">
        <v>868</v>
      </c>
      <c r="G8" s="11"/>
      <c r="H8" s="10" t="s">
        <v>869</v>
      </c>
      <c r="I8" s="11"/>
      <c r="J8" s="16" t="s">
        <v>870</v>
      </c>
      <c r="K8" s="11"/>
      <c r="L8" s="10" t="str">
        <f>"+"&amp;886&amp;" "&amp;2&amp;" "&amp;25593648</f>
        <v>+886 2 25593648</v>
      </c>
      <c r="M8" s="11"/>
      <c r="N8" s="10" t="s">
        <v>871</v>
      </c>
      <c r="O8" s="11"/>
      <c r="P8" s="10" t="str">
        <f t="shared" si="0"/>
        <v>INSERT INTO dbo.Food([food_id],[exit_id],[food_name],[food_description],[food_price],[food_phone],[food_address]) VALUES ('F00007','E0007','小春樓滷味','「好吃，cp質高！」','L','+886 2 25593648','台北市大同區南京西路206號')</v>
      </c>
    </row>
    <row r="9" spans="1:16" ht="16.8" thickBot="1" x14ac:dyDescent="0.35">
      <c r="A9" s="10"/>
      <c r="B9" s="10" t="s">
        <v>835</v>
      </c>
      <c r="C9" s="11"/>
      <c r="D9" s="15" t="s">
        <v>843</v>
      </c>
      <c r="E9" s="11"/>
      <c r="F9" s="10" t="s">
        <v>872</v>
      </c>
      <c r="G9" s="11"/>
      <c r="H9" s="10" t="s">
        <v>873</v>
      </c>
      <c r="I9" s="11"/>
      <c r="J9" s="16" t="s">
        <v>874</v>
      </c>
      <c r="K9" s="11"/>
      <c r="L9" s="10" t="str">
        <f>"+"&amp;886&amp;" "&amp;2&amp;" "&amp;23587899</f>
        <v>+886 2 23587899</v>
      </c>
      <c r="M9" s="11"/>
      <c r="N9" s="10" t="s">
        <v>875</v>
      </c>
      <c r="O9" s="11"/>
      <c r="P9" s="10" t="str">
        <f t="shared" si="0"/>
        <v>INSERT INTO dbo.Food([food_id],[exit_id],[food_name],[food_description],[food_price],[food_phone],[food_address]) VALUES ('F00008','E0008','鹹酥李','清爽不膩鹹酥雞消夜推薦','L','+886 2 23587899','台北市大安區金山南路二段211號')</v>
      </c>
    </row>
    <row r="10" spans="1:16" ht="16.8" thickBot="1" x14ac:dyDescent="0.35">
      <c r="A10" s="10"/>
      <c r="B10" s="10" t="s">
        <v>836</v>
      </c>
      <c r="C10" s="11"/>
      <c r="D10" s="14" t="s">
        <v>844</v>
      </c>
      <c r="E10" s="11"/>
      <c r="F10" s="10" t="s">
        <v>877</v>
      </c>
      <c r="G10" s="11"/>
      <c r="H10" s="10" t="s">
        <v>878</v>
      </c>
      <c r="I10" s="11"/>
      <c r="J10" s="16" t="s">
        <v>862</v>
      </c>
      <c r="K10" s="11"/>
      <c r="L10" s="10" t="str">
        <f>"+"&amp;8869&amp;"-"&amp;66299629</f>
        <v>+8869-66299629</v>
      </c>
      <c r="M10" s="11"/>
      <c r="N10" s="10" t="s">
        <v>879</v>
      </c>
      <c r="O10" s="11"/>
      <c r="P10" s="10" t="str">
        <f t="shared" si="0"/>
        <v>INSERT INTO dbo.Food([food_id],[exit_id],[food_name],[food_description],[food_price],[food_phone],[food_address]) VALUES ('F00009','E0009','坂本家炸物專賣店','讓學生放學想馬上手刀衝去買的好吃雞排店','L','+8869-66299629','新北市新莊民安路207巷2號')</v>
      </c>
    </row>
    <row r="11" spans="1:16" ht="16.8" thickBot="1" x14ac:dyDescent="0.35">
      <c r="A11" s="10"/>
      <c r="B11" s="10" t="s">
        <v>837</v>
      </c>
      <c r="C11" s="11"/>
      <c r="D11" s="15" t="s">
        <v>845</v>
      </c>
      <c r="E11" s="11"/>
      <c r="F11" s="10" t="s">
        <v>880</v>
      </c>
      <c r="G11" s="11"/>
      <c r="H11" s="10" t="s">
        <v>882</v>
      </c>
      <c r="I11" s="11"/>
      <c r="J11" s="16" t="s">
        <v>862</v>
      </c>
      <c r="K11" s="11"/>
      <c r="L11" s="10" t="str">
        <f>"+"&amp;8869&amp;"-"&amp;81586739</f>
        <v>+8869-81586739</v>
      </c>
      <c r="M11" s="11"/>
      <c r="N11" s="10" t="s">
        <v>881</v>
      </c>
      <c r="O11" s="11"/>
      <c r="P11" s="10" t="str">
        <f t="shared" si="0"/>
        <v>INSERT INTO dbo.Food([food_id],[exit_id],[food_name],[food_description],[food_price],[food_phone],[food_address]) VALUES ('F00010','E0010','虎舺炸雞','虎舺炸雞有3款炸雞產品和5款點心產品','L','+8869-81586739','台北市萬華區武昌街二段50巷8號')</v>
      </c>
    </row>
    <row r="12" spans="1:16" ht="19.8" thickBot="1" x14ac:dyDescent="0.35">
      <c r="D12" s="8"/>
      <c r="F12" s="8"/>
    </row>
    <row r="13" spans="1:16" ht="19.8" thickBot="1" x14ac:dyDescent="0.35">
      <c r="D13" s="9"/>
      <c r="F13" s="9"/>
    </row>
    <row r="14" spans="1:16" ht="19.8" thickBot="1" x14ac:dyDescent="0.35">
      <c r="D14" s="8"/>
      <c r="F14" s="8"/>
    </row>
    <row r="15" spans="1:16" ht="19.8" thickBot="1" x14ac:dyDescent="0.35">
      <c r="D15" s="9"/>
      <c r="F15" s="9"/>
    </row>
    <row r="16" spans="1:16" ht="19.8" thickBot="1" x14ac:dyDescent="0.35">
      <c r="D16" s="8"/>
      <c r="F16" s="8"/>
    </row>
    <row r="17" spans="4:14" ht="19.8" thickBot="1" x14ac:dyDescent="0.35">
      <c r="D17" s="9"/>
      <c r="F17" s="9"/>
    </row>
    <row r="18" spans="4:14" ht="19.8" thickBot="1" x14ac:dyDescent="0.35">
      <c r="D18" s="8"/>
      <c r="F18" s="8"/>
    </row>
    <row r="19" spans="4:14" ht="19.8" thickBot="1" x14ac:dyDescent="0.35">
      <c r="D19" s="9"/>
      <c r="F19" s="9"/>
    </row>
    <row r="20" spans="4:14" ht="19.8" thickBot="1" x14ac:dyDescent="0.35">
      <c r="D20" s="8"/>
      <c r="F20" s="8"/>
    </row>
    <row r="21" spans="4:14" ht="19.8" thickBot="1" x14ac:dyDescent="0.35">
      <c r="D21" s="9"/>
      <c r="F21" s="9"/>
    </row>
    <row r="22" spans="4:14" ht="19.8" thickBot="1" x14ac:dyDescent="0.35">
      <c r="D22" s="8"/>
      <c r="F22" s="8"/>
    </row>
    <row r="23" spans="4:14" ht="19.8" thickBot="1" x14ac:dyDescent="0.35">
      <c r="D23" s="9"/>
      <c r="F23" s="9"/>
    </row>
    <row r="24" spans="4:14" ht="19.8" thickBot="1" x14ac:dyDescent="0.35">
      <c r="D24" s="8"/>
      <c r="F24" s="8"/>
    </row>
    <row r="25" spans="4:14" ht="19.8" thickBot="1" x14ac:dyDescent="0.35">
      <c r="D25" s="9"/>
      <c r="F25" s="9"/>
    </row>
    <row r="26" spans="4:14" ht="19.8" thickBot="1" x14ac:dyDescent="0.35">
      <c r="D26" s="8"/>
      <c r="F26" s="8"/>
    </row>
    <row r="27" spans="4:14" ht="19.8" thickBot="1" x14ac:dyDescent="0.35">
      <c r="D27" s="9"/>
      <c r="F27" s="9"/>
    </row>
    <row r="28" spans="4:14" ht="19.8" thickBot="1" x14ac:dyDescent="0.35">
      <c r="D28" s="8"/>
      <c r="F28" s="8"/>
    </row>
    <row r="29" spans="4:14" ht="19.8" thickBot="1" x14ac:dyDescent="0.35">
      <c r="D29" s="9"/>
      <c r="F29" s="9"/>
    </row>
    <row r="30" spans="4:14" ht="19.8" thickBot="1" x14ac:dyDescent="0.35">
      <c r="D30" s="8"/>
      <c r="F30" s="8"/>
    </row>
    <row r="31" spans="4:14" ht="19.8" thickBot="1" x14ac:dyDescent="0.35">
      <c r="D31" s="9"/>
      <c r="F31" s="9"/>
    </row>
    <row r="32" spans="4:14" ht="19.8" thickBot="1" x14ac:dyDescent="0.35">
      <c r="D32" s="8"/>
      <c r="F32" s="8"/>
      <c r="H32" s="6"/>
      <c r="J32" s="6"/>
      <c r="L32" s="6"/>
      <c r="N32" s="6"/>
    </row>
    <row r="33" spans="4:6" ht="19.8" thickBot="1" x14ac:dyDescent="0.35">
      <c r="D33" s="9"/>
      <c r="F33" s="9"/>
    </row>
    <row r="34" spans="4:6" ht="19.8" thickBot="1" x14ac:dyDescent="0.35">
      <c r="D34" s="8"/>
      <c r="F34" s="8"/>
    </row>
    <row r="35" spans="4:6" ht="19.8" thickBot="1" x14ac:dyDescent="0.35">
      <c r="D35" s="9"/>
      <c r="F35" s="9"/>
    </row>
    <row r="36" spans="4:6" ht="19.8" thickBot="1" x14ac:dyDescent="0.35">
      <c r="D36" s="8"/>
      <c r="F36" s="8"/>
    </row>
    <row r="37" spans="4:6" ht="19.8" thickBot="1" x14ac:dyDescent="0.35">
      <c r="D37" s="9"/>
      <c r="F37" s="9"/>
    </row>
    <row r="38" spans="4:6" ht="19.8" thickBot="1" x14ac:dyDescent="0.35">
      <c r="D38" s="8"/>
      <c r="F38" s="8"/>
    </row>
    <row r="39" spans="4:6" ht="19.8" thickBot="1" x14ac:dyDescent="0.35">
      <c r="D39" s="9"/>
      <c r="F39" s="9"/>
    </row>
    <row r="40" spans="4:6" ht="19.8" thickBot="1" x14ac:dyDescent="0.35">
      <c r="D40" s="8"/>
      <c r="F40" s="8"/>
    </row>
    <row r="41" spans="4:6" ht="19.8" thickBot="1" x14ac:dyDescent="0.35">
      <c r="D41" s="9"/>
      <c r="F41" s="9"/>
    </row>
    <row r="42" spans="4:6" ht="19.8" thickBot="1" x14ac:dyDescent="0.35">
      <c r="D42" s="8"/>
      <c r="F42" s="8"/>
    </row>
    <row r="43" spans="4:6" ht="19.8" thickBot="1" x14ac:dyDescent="0.35">
      <c r="D43" s="9"/>
      <c r="F43" s="9"/>
    </row>
    <row r="44" spans="4:6" ht="19.8" thickBot="1" x14ac:dyDescent="0.35">
      <c r="D44" s="8"/>
      <c r="F44" s="8"/>
    </row>
    <row r="45" spans="4:6" ht="19.8" thickBot="1" x14ac:dyDescent="0.35">
      <c r="D45" s="9"/>
      <c r="F45" s="9"/>
    </row>
    <row r="46" spans="4:6" ht="19.8" thickBot="1" x14ac:dyDescent="0.35">
      <c r="D46" s="8"/>
      <c r="F46" s="8"/>
    </row>
    <row r="47" spans="4:6" ht="19.8" thickBot="1" x14ac:dyDescent="0.35">
      <c r="D47" s="9"/>
      <c r="F47" s="9"/>
    </row>
    <row r="48" spans="4:6" ht="19.8" thickBot="1" x14ac:dyDescent="0.35">
      <c r="D48" s="8"/>
      <c r="F48" s="8"/>
    </row>
    <row r="49" spans="4:6" ht="19.8" thickBot="1" x14ac:dyDescent="0.35">
      <c r="D49" s="9"/>
      <c r="F49" s="9"/>
    </row>
    <row r="50" spans="4:6" ht="19.8" thickBot="1" x14ac:dyDescent="0.35">
      <c r="D50" s="8"/>
      <c r="F50" s="8"/>
    </row>
    <row r="51" spans="4:6" ht="19.8" thickBot="1" x14ac:dyDescent="0.35">
      <c r="D51" s="9"/>
      <c r="F51" s="9"/>
    </row>
    <row r="52" spans="4:6" ht="19.8" thickBot="1" x14ac:dyDescent="0.35">
      <c r="D52" s="8"/>
      <c r="F52" s="8"/>
    </row>
    <row r="53" spans="4:6" ht="19.8" thickBot="1" x14ac:dyDescent="0.35">
      <c r="D53" s="9"/>
      <c r="F53" s="9"/>
    </row>
    <row r="54" spans="4:6" ht="19.8" thickBot="1" x14ac:dyDescent="0.35">
      <c r="D54" s="8"/>
      <c r="F54" s="8"/>
    </row>
    <row r="55" spans="4:6" ht="19.8" thickBot="1" x14ac:dyDescent="0.35">
      <c r="D55" s="9"/>
      <c r="F55" s="9"/>
    </row>
    <row r="56" spans="4:6" ht="19.8" thickBot="1" x14ac:dyDescent="0.35">
      <c r="D56" s="8"/>
      <c r="F56" s="8"/>
    </row>
    <row r="57" spans="4:6" ht="19.8" thickBot="1" x14ac:dyDescent="0.35">
      <c r="D57" s="9"/>
      <c r="F57" s="9"/>
    </row>
    <row r="58" spans="4:6" ht="19.8" thickBot="1" x14ac:dyDescent="0.35">
      <c r="D58" s="8"/>
      <c r="F58" s="8"/>
    </row>
    <row r="59" spans="4:6" ht="19.8" thickBot="1" x14ac:dyDescent="0.35">
      <c r="D59" s="9"/>
      <c r="F59" s="9"/>
    </row>
    <row r="60" spans="4:6" ht="19.8" thickBot="1" x14ac:dyDescent="0.35">
      <c r="D60" s="8"/>
      <c r="F60" s="8"/>
    </row>
    <row r="61" spans="4:6" ht="19.8" thickBot="1" x14ac:dyDescent="0.35">
      <c r="D61" s="9"/>
      <c r="F61" s="9"/>
    </row>
    <row r="62" spans="4:6" ht="19.8" thickBot="1" x14ac:dyDescent="0.35">
      <c r="D62" s="8"/>
      <c r="F62" s="8"/>
    </row>
    <row r="63" spans="4:6" ht="19.8" thickBot="1" x14ac:dyDescent="0.35">
      <c r="D63" s="9"/>
      <c r="F63" s="9"/>
    </row>
    <row r="64" spans="4:6" ht="19.8" thickBot="1" x14ac:dyDescent="0.35">
      <c r="D64" s="8"/>
      <c r="F64" s="8"/>
    </row>
    <row r="65" spans="4:14" ht="19.8" thickBot="1" x14ac:dyDescent="0.35">
      <c r="D65" s="9"/>
      <c r="F65" s="9"/>
    </row>
    <row r="66" spans="4:14" ht="19.8" thickBot="1" x14ac:dyDescent="0.35">
      <c r="D66" s="8"/>
      <c r="F66" s="8"/>
    </row>
    <row r="67" spans="4:14" ht="19.8" thickBot="1" x14ac:dyDescent="0.35">
      <c r="D67" s="9"/>
      <c r="F67" s="9"/>
    </row>
    <row r="68" spans="4:14" ht="19.8" thickBot="1" x14ac:dyDescent="0.35">
      <c r="D68" s="8"/>
      <c r="F68" s="8"/>
    </row>
    <row r="69" spans="4:14" ht="19.8" thickBot="1" x14ac:dyDescent="0.35">
      <c r="D69" s="9"/>
      <c r="F69" s="9"/>
      <c r="H69" s="6"/>
      <c r="J69" s="6"/>
      <c r="L69" s="6"/>
      <c r="N69" s="6"/>
    </row>
    <row r="70" spans="4:14" ht="19.8" thickBot="1" x14ac:dyDescent="0.35">
      <c r="D70" s="8"/>
      <c r="F70" s="8"/>
    </row>
    <row r="71" spans="4:14" ht="19.8" thickBot="1" x14ac:dyDescent="0.35">
      <c r="D71" s="9"/>
      <c r="F71" s="9"/>
    </row>
    <row r="72" spans="4:14" ht="19.8" thickBot="1" x14ac:dyDescent="0.35">
      <c r="D72" s="8"/>
      <c r="F72" s="8"/>
    </row>
    <row r="73" spans="4:14" ht="19.8" thickBot="1" x14ac:dyDescent="0.35">
      <c r="D73" s="9"/>
      <c r="F73" s="9"/>
    </row>
    <row r="74" spans="4:14" ht="19.8" thickBot="1" x14ac:dyDescent="0.35">
      <c r="D74" s="8"/>
      <c r="F74" s="8"/>
      <c r="H74" s="6"/>
      <c r="J74" s="6"/>
      <c r="L74" s="6"/>
      <c r="N74" s="6"/>
    </row>
    <row r="75" spans="4:14" ht="19.8" thickBot="1" x14ac:dyDescent="0.35">
      <c r="D75" s="9"/>
      <c r="F75" s="9"/>
    </row>
    <row r="76" spans="4:14" ht="19.8" thickBot="1" x14ac:dyDescent="0.35">
      <c r="D76" s="8"/>
      <c r="F76" s="8"/>
    </row>
    <row r="77" spans="4:14" ht="19.8" thickBot="1" x14ac:dyDescent="0.35">
      <c r="D77" s="9"/>
      <c r="F77" s="9"/>
    </row>
    <row r="78" spans="4:14" ht="19.8" thickBot="1" x14ac:dyDescent="0.35">
      <c r="D78" s="8"/>
      <c r="F78" s="8"/>
    </row>
    <row r="79" spans="4:14" ht="19.8" thickBot="1" x14ac:dyDescent="0.35">
      <c r="D79" s="9"/>
      <c r="F79" s="9"/>
    </row>
    <row r="80" spans="4:14" ht="19.8" thickBot="1" x14ac:dyDescent="0.35">
      <c r="D80" s="8"/>
      <c r="F80" s="8"/>
    </row>
    <row r="81" spans="4:6" ht="19.8" thickBot="1" x14ac:dyDescent="0.35">
      <c r="D81" s="9"/>
      <c r="F81" s="9"/>
    </row>
    <row r="82" spans="4:6" ht="19.8" thickBot="1" x14ac:dyDescent="0.35">
      <c r="D82" s="8"/>
      <c r="F82" s="8"/>
    </row>
    <row r="83" spans="4:6" ht="19.8" thickBot="1" x14ac:dyDescent="0.35">
      <c r="D83" s="9"/>
      <c r="F83" s="9"/>
    </row>
    <row r="84" spans="4:6" ht="19.8" thickBot="1" x14ac:dyDescent="0.35">
      <c r="D84" s="8"/>
      <c r="F84" s="8"/>
    </row>
    <row r="85" spans="4:6" ht="19.8" thickBot="1" x14ac:dyDescent="0.35">
      <c r="D85" s="9"/>
      <c r="F85" s="9"/>
    </row>
    <row r="86" spans="4:6" ht="19.8" thickBot="1" x14ac:dyDescent="0.35">
      <c r="D86" s="8"/>
      <c r="F86" s="8"/>
    </row>
    <row r="87" spans="4:6" ht="19.8" thickBot="1" x14ac:dyDescent="0.35">
      <c r="D87" s="9"/>
      <c r="F87" s="9"/>
    </row>
    <row r="88" spans="4:6" ht="19.8" thickBot="1" x14ac:dyDescent="0.35">
      <c r="D88" s="8"/>
      <c r="F88" s="8"/>
    </row>
    <row r="89" spans="4:6" ht="19.8" thickBot="1" x14ac:dyDescent="0.35">
      <c r="D89" s="9"/>
      <c r="F89" s="9"/>
    </row>
    <row r="90" spans="4:6" ht="19.8" thickBot="1" x14ac:dyDescent="0.35">
      <c r="D90" s="8"/>
      <c r="F90" s="8"/>
    </row>
    <row r="91" spans="4:6" ht="19.8" thickBot="1" x14ac:dyDescent="0.35">
      <c r="D91" s="9"/>
      <c r="F91" s="9"/>
    </row>
    <row r="92" spans="4:6" ht="19.8" thickBot="1" x14ac:dyDescent="0.35">
      <c r="D92" s="8"/>
      <c r="F92" s="8"/>
    </row>
    <row r="93" spans="4:6" ht="19.8" thickBot="1" x14ac:dyDescent="0.35">
      <c r="D93" s="9"/>
      <c r="F93" s="9"/>
    </row>
    <row r="94" spans="4:6" ht="19.8" thickBot="1" x14ac:dyDescent="0.35">
      <c r="D94" s="8"/>
      <c r="F94" s="8"/>
    </row>
    <row r="95" spans="4:6" ht="19.8" thickBot="1" x14ac:dyDescent="0.35">
      <c r="D95" s="9"/>
      <c r="F95" s="9"/>
    </row>
    <row r="96" spans="4:6" ht="19.8" thickBot="1" x14ac:dyDescent="0.35">
      <c r="D96" s="8"/>
      <c r="F96" s="8"/>
    </row>
    <row r="97" spans="4:6" ht="19.8" thickBot="1" x14ac:dyDescent="0.35">
      <c r="D97" s="9"/>
      <c r="F97" s="9"/>
    </row>
    <row r="98" spans="4:6" ht="19.8" thickBot="1" x14ac:dyDescent="0.35">
      <c r="D98" s="8"/>
      <c r="F98" s="8"/>
    </row>
    <row r="99" spans="4:6" ht="19.8" thickBot="1" x14ac:dyDescent="0.35">
      <c r="D99" s="9"/>
      <c r="F99" s="9"/>
    </row>
    <row r="100" spans="4:6" ht="19.8" thickBot="1" x14ac:dyDescent="0.35">
      <c r="D100" s="8"/>
      <c r="F100" s="8"/>
    </row>
    <row r="101" spans="4:6" ht="19.8" thickBot="1" x14ac:dyDescent="0.35">
      <c r="D101" s="9"/>
      <c r="F101" s="9"/>
    </row>
    <row r="102" spans="4:6" ht="19.8" thickBot="1" x14ac:dyDescent="0.35">
      <c r="D102" s="8"/>
      <c r="F102" s="8"/>
    </row>
    <row r="103" spans="4:6" ht="19.8" thickBot="1" x14ac:dyDescent="0.35">
      <c r="D103" s="9"/>
      <c r="F103" s="9"/>
    </row>
    <row r="104" spans="4:6" ht="19.8" thickBot="1" x14ac:dyDescent="0.35">
      <c r="D104" s="8"/>
      <c r="F104" s="8"/>
    </row>
    <row r="105" spans="4:6" ht="19.8" thickBot="1" x14ac:dyDescent="0.35">
      <c r="D105" s="9"/>
      <c r="F105" s="9"/>
    </row>
    <row r="106" spans="4:6" ht="19.8" thickBot="1" x14ac:dyDescent="0.35">
      <c r="D106" s="8"/>
      <c r="F106" s="8"/>
    </row>
    <row r="107" spans="4:6" ht="19.8" thickBot="1" x14ac:dyDescent="0.35">
      <c r="D107" s="9"/>
      <c r="F107" s="9"/>
    </row>
    <row r="108" spans="4:6" ht="19.8" thickBot="1" x14ac:dyDescent="0.35">
      <c r="D108" s="8"/>
      <c r="F108" s="8"/>
    </row>
    <row r="109" spans="4:6" ht="19.8" thickBot="1" x14ac:dyDescent="0.35">
      <c r="D109" s="9"/>
      <c r="F109" s="9"/>
    </row>
    <row r="110" spans="4:6" ht="19.8" thickBot="1" x14ac:dyDescent="0.35">
      <c r="D110" s="8"/>
      <c r="F110" s="8"/>
    </row>
    <row r="111" spans="4:6" ht="19.8" thickBot="1" x14ac:dyDescent="0.35">
      <c r="D111" s="9"/>
      <c r="F111" s="9"/>
    </row>
    <row r="112" spans="4:6" ht="19.8" thickBot="1" x14ac:dyDescent="0.35">
      <c r="D112" s="8"/>
      <c r="F112" s="8"/>
    </row>
    <row r="113" spans="4:6" ht="19.8" thickBot="1" x14ac:dyDescent="0.35">
      <c r="D113" s="9"/>
      <c r="F113" s="9"/>
    </row>
    <row r="114" spans="4:6" ht="19.8" thickBot="1" x14ac:dyDescent="0.35">
      <c r="D114" s="8"/>
      <c r="F114" s="8"/>
    </row>
    <row r="115" spans="4:6" ht="19.8" thickBot="1" x14ac:dyDescent="0.35">
      <c r="D115" s="9"/>
      <c r="F115" s="9"/>
    </row>
    <row r="116" spans="4:6" ht="19.8" thickBot="1" x14ac:dyDescent="0.35">
      <c r="D116" s="8"/>
      <c r="F116" s="8"/>
    </row>
    <row r="117" spans="4:6" ht="19.8" thickBot="1" x14ac:dyDescent="0.35">
      <c r="D117" s="9"/>
      <c r="F117" s="9"/>
    </row>
    <row r="118" spans="4:6" ht="19.8" thickBot="1" x14ac:dyDescent="0.35">
      <c r="D118" s="8"/>
      <c r="F118" s="8"/>
    </row>
    <row r="119" spans="4:6" ht="19.8" thickBot="1" x14ac:dyDescent="0.35">
      <c r="D119" s="9"/>
      <c r="F119" s="9"/>
    </row>
    <row r="120" spans="4:6" ht="19.8" thickBot="1" x14ac:dyDescent="0.35">
      <c r="D120" s="8"/>
      <c r="F120" s="8"/>
    </row>
    <row r="121" spans="4:6" ht="19.8" thickBot="1" x14ac:dyDescent="0.35">
      <c r="D121" s="9"/>
      <c r="F121" s="9"/>
    </row>
    <row r="122" spans="4:6" ht="19.8" thickBot="1" x14ac:dyDescent="0.35">
      <c r="D122" s="8"/>
      <c r="F122" s="8"/>
    </row>
    <row r="123" spans="4:6" ht="19.8" thickBot="1" x14ac:dyDescent="0.35">
      <c r="D123" s="9"/>
      <c r="F123" s="9"/>
    </row>
    <row r="124" spans="4:6" ht="19.8" thickBot="1" x14ac:dyDescent="0.35">
      <c r="D124" s="8"/>
      <c r="F124" s="8"/>
    </row>
    <row r="125" spans="4:6" ht="19.8" thickBot="1" x14ac:dyDescent="0.35">
      <c r="D125" s="9"/>
      <c r="F125" s="9"/>
    </row>
    <row r="126" spans="4:6" ht="19.8" thickBot="1" x14ac:dyDescent="0.35">
      <c r="D126" s="8"/>
      <c r="F126" s="8"/>
    </row>
    <row r="127" spans="4:6" ht="19.8" thickBot="1" x14ac:dyDescent="0.35">
      <c r="D127" s="9"/>
      <c r="F127" s="9"/>
    </row>
    <row r="128" spans="4:6" ht="19.8" thickBot="1" x14ac:dyDescent="0.35">
      <c r="D128" s="8"/>
      <c r="F128" s="8"/>
    </row>
    <row r="129" spans="4:14" ht="19.8" thickBot="1" x14ac:dyDescent="0.35">
      <c r="D129" s="9"/>
      <c r="F129" s="9"/>
    </row>
    <row r="130" spans="4:14" ht="19.8" thickBot="1" x14ac:dyDescent="0.35">
      <c r="D130" s="8"/>
      <c r="F130" s="8"/>
    </row>
    <row r="131" spans="4:14" ht="19.8" thickBot="1" x14ac:dyDescent="0.35">
      <c r="D131" s="9"/>
      <c r="F131" s="9"/>
      <c r="H131" s="6"/>
      <c r="J131" s="6"/>
      <c r="L131" s="6"/>
      <c r="N131" s="6"/>
    </row>
    <row r="132" spans="4:14" ht="19.8" thickBot="1" x14ac:dyDescent="0.35">
      <c r="D132" s="8"/>
      <c r="F132" s="8"/>
    </row>
    <row r="133" spans="4:14" ht="19.8" thickBot="1" x14ac:dyDescent="0.35">
      <c r="D133" s="9"/>
      <c r="F133" s="9"/>
    </row>
    <row r="134" spans="4:14" ht="19.8" thickBot="1" x14ac:dyDescent="0.35">
      <c r="D134" s="8"/>
      <c r="F134" s="8"/>
    </row>
    <row r="135" spans="4:14" ht="19.8" thickBot="1" x14ac:dyDescent="0.35">
      <c r="D135" s="9"/>
      <c r="F135" s="9"/>
    </row>
    <row r="136" spans="4:14" ht="19.8" thickBot="1" x14ac:dyDescent="0.35">
      <c r="D136" s="8"/>
      <c r="F136" s="8"/>
    </row>
    <row r="137" spans="4:14" ht="19.8" thickBot="1" x14ac:dyDescent="0.35">
      <c r="D137" s="9"/>
      <c r="F137" s="9"/>
    </row>
    <row r="138" spans="4:14" ht="19.8" thickBot="1" x14ac:dyDescent="0.35">
      <c r="D138" s="8"/>
      <c r="F138" s="8"/>
    </row>
    <row r="139" spans="4:14" ht="19.8" thickBot="1" x14ac:dyDescent="0.35">
      <c r="D139" s="9"/>
      <c r="F139" s="9"/>
    </row>
    <row r="140" spans="4:14" ht="19.8" thickBot="1" x14ac:dyDescent="0.35">
      <c r="D140" s="8"/>
      <c r="F140" s="8"/>
    </row>
    <row r="141" spans="4:14" ht="19.8" thickBot="1" x14ac:dyDescent="0.35">
      <c r="D141" s="9"/>
      <c r="F141" s="9"/>
    </row>
    <row r="142" spans="4:14" ht="19.8" thickBot="1" x14ac:dyDescent="0.35">
      <c r="D142" s="8"/>
      <c r="F142" s="8"/>
    </row>
    <row r="143" spans="4:14" ht="19.8" thickBot="1" x14ac:dyDescent="0.35">
      <c r="D143" s="9"/>
      <c r="F143" s="9"/>
    </row>
    <row r="144" spans="4:14" ht="19.8" thickBot="1" x14ac:dyDescent="0.35">
      <c r="D144" s="8"/>
      <c r="F144" s="8"/>
    </row>
    <row r="145" spans="4:6" ht="19.8" thickBot="1" x14ac:dyDescent="0.35">
      <c r="D145" s="9"/>
      <c r="F145" s="9"/>
    </row>
    <row r="146" spans="4:6" ht="19.8" thickBot="1" x14ac:dyDescent="0.35">
      <c r="D146" s="8"/>
      <c r="F146" s="8"/>
    </row>
    <row r="147" spans="4:6" ht="19.8" thickBot="1" x14ac:dyDescent="0.35">
      <c r="D147" s="9"/>
      <c r="F147" s="9"/>
    </row>
    <row r="148" spans="4:6" ht="19.8" thickBot="1" x14ac:dyDescent="0.35">
      <c r="D148" s="8"/>
      <c r="F148" s="8"/>
    </row>
    <row r="149" spans="4:6" ht="19.8" thickBot="1" x14ac:dyDescent="0.35">
      <c r="D149" s="9"/>
      <c r="F149" s="9"/>
    </row>
    <row r="150" spans="4:6" ht="19.8" thickBot="1" x14ac:dyDescent="0.35">
      <c r="D150" s="8"/>
      <c r="F150" s="8"/>
    </row>
    <row r="151" spans="4:6" ht="19.8" thickBot="1" x14ac:dyDescent="0.35">
      <c r="D151" s="9"/>
      <c r="F151" s="9"/>
    </row>
    <row r="152" spans="4:6" ht="19.8" thickBot="1" x14ac:dyDescent="0.35">
      <c r="D152" s="8"/>
      <c r="F152" s="8"/>
    </row>
    <row r="153" spans="4:6" ht="19.8" thickBot="1" x14ac:dyDescent="0.35">
      <c r="D153" s="9"/>
      <c r="F153" s="9"/>
    </row>
    <row r="154" spans="4:6" ht="19.8" thickBot="1" x14ac:dyDescent="0.35">
      <c r="D154" s="8"/>
      <c r="F154" s="8"/>
    </row>
    <row r="155" spans="4:6" ht="19.8" thickBot="1" x14ac:dyDescent="0.35">
      <c r="D155" s="9"/>
      <c r="F155" s="9"/>
    </row>
    <row r="156" spans="4:6" ht="19.8" thickBot="1" x14ac:dyDescent="0.35">
      <c r="D156" s="8"/>
      <c r="F156" s="8"/>
    </row>
    <row r="157" spans="4:6" ht="19.8" thickBot="1" x14ac:dyDescent="0.35">
      <c r="D157" s="9"/>
      <c r="F157" s="9"/>
    </row>
    <row r="158" spans="4:6" ht="19.8" thickBot="1" x14ac:dyDescent="0.35">
      <c r="D158" s="8"/>
      <c r="F158" s="8"/>
    </row>
    <row r="159" spans="4:6" ht="19.8" thickBot="1" x14ac:dyDescent="0.35">
      <c r="D159" s="9"/>
      <c r="F159" s="9"/>
    </row>
    <row r="160" spans="4:6" ht="19.8" thickBot="1" x14ac:dyDescent="0.35">
      <c r="D160" s="8"/>
      <c r="F160" s="8"/>
    </row>
    <row r="161" spans="4:6" ht="19.8" thickBot="1" x14ac:dyDescent="0.35">
      <c r="D161" s="9"/>
      <c r="F161" s="9"/>
    </row>
    <row r="162" spans="4:6" ht="19.8" thickBot="1" x14ac:dyDescent="0.35">
      <c r="D162" s="8"/>
      <c r="F162" s="8"/>
    </row>
    <row r="163" spans="4:6" ht="19.8" thickBot="1" x14ac:dyDescent="0.35">
      <c r="D163" s="9"/>
      <c r="F163" s="9"/>
    </row>
    <row r="164" spans="4:6" ht="19.8" thickBot="1" x14ac:dyDescent="0.35">
      <c r="D164" s="8"/>
      <c r="F164" s="8"/>
    </row>
    <row r="165" spans="4:6" ht="19.8" thickBot="1" x14ac:dyDescent="0.35">
      <c r="D165" s="9"/>
      <c r="F165" s="9"/>
    </row>
    <row r="166" spans="4:6" ht="19.8" thickBot="1" x14ac:dyDescent="0.35">
      <c r="D166" s="8"/>
      <c r="F166" s="8"/>
    </row>
    <row r="167" spans="4:6" ht="19.8" thickBot="1" x14ac:dyDescent="0.35">
      <c r="D167" s="9"/>
      <c r="F167" s="9"/>
    </row>
    <row r="168" spans="4:6" ht="19.8" thickBot="1" x14ac:dyDescent="0.35">
      <c r="D168" s="8"/>
      <c r="F168" s="8"/>
    </row>
    <row r="169" spans="4:6" ht="19.8" thickBot="1" x14ac:dyDescent="0.35">
      <c r="D169" s="9"/>
      <c r="F169" s="9"/>
    </row>
    <row r="170" spans="4:6" ht="19.8" thickBot="1" x14ac:dyDescent="0.35">
      <c r="D170" s="8"/>
      <c r="F170" s="8"/>
    </row>
    <row r="171" spans="4:6" ht="19.8" thickBot="1" x14ac:dyDescent="0.35">
      <c r="D171" s="9"/>
      <c r="F171" s="9"/>
    </row>
    <row r="172" spans="4:6" ht="19.8" thickBot="1" x14ac:dyDescent="0.35">
      <c r="D172" s="8"/>
      <c r="F172" s="8"/>
    </row>
    <row r="173" spans="4:6" ht="19.8" thickBot="1" x14ac:dyDescent="0.35">
      <c r="D173" s="9"/>
      <c r="F173" s="9"/>
    </row>
    <row r="174" spans="4:6" ht="19.8" thickBot="1" x14ac:dyDescent="0.35">
      <c r="D174" s="8"/>
      <c r="F174" s="8"/>
    </row>
    <row r="175" spans="4:6" ht="19.8" thickBot="1" x14ac:dyDescent="0.35">
      <c r="D175" s="9"/>
      <c r="F175" s="9"/>
    </row>
    <row r="176" spans="4:6" ht="19.8" thickBot="1" x14ac:dyDescent="0.35">
      <c r="D176" s="8"/>
      <c r="F176" s="8"/>
    </row>
    <row r="177" spans="4:6" ht="19.8" thickBot="1" x14ac:dyDescent="0.35">
      <c r="D177" s="9"/>
      <c r="F177" s="9"/>
    </row>
    <row r="178" spans="4:6" ht="19.8" thickBot="1" x14ac:dyDescent="0.35">
      <c r="D178" s="8"/>
      <c r="F178" s="8"/>
    </row>
    <row r="179" spans="4:6" ht="19.8" thickBot="1" x14ac:dyDescent="0.35">
      <c r="D179" s="9"/>
      <c r="F179" s="9"/>
    </row>
    <row r="180" spans="4:6" ht="19.8" thickBot="1" x14ac:dyDescent="0.35">
      <c r="D180" s="8"/>
      <c r="F180" s="8"/>
    </row>
    <row r="181" spans="4:6" ht="19.8" thickBot="1" x14ac:dyDescent="0.35">
      <c r="D181" s="9"/>
      <c r="F181" s="9"/>
    </row>
    <row r="182" spans="4:6" ht="19.8" thickBot="1" x14ac:dyDescent="0.35">
      <c r="D182" s="8"/>
      <c r="F182" s="8"/>
    </row>
    <row r="183" spans="4:6" ht="19.8" thickBot="1" x14ac:dyDescent="0.35">
      <c r="D183" s="9"/>
      <c r="F183" s="9"/>
    </row>
    <row r="184" spans="4:6" ht="19.8" thickBot="1" x14ac:dyDescent="0.35">
      <c r="D184" s="8"/>
      <c r="F184" s="8"/>
    </row>
    <row r="185" spans="4:6" ht="19.8" thickBot="1" x14ac:dyDescent="0.35">
      <c r="D185" s="9"/>
      <c r="F185" s="9"/>
    </row>
    <row r="186" spans="4:6" ht="19.8" thickBot="1" x14ac:dyDescent="0.35">
      <c r="D186" s="8"/>
      <c r="F186" s="8"/>
    </row>
    <row r="187" spans="4:6" ht="19.8" thickBot="1" x14ac:dyDescent="0.35">
      <c r="D187" s="9"/>
      <c r="F187" s="9"/>
    </row>
    <row r="188" spans="4:6" ht="19.8" thickBot="1" x14ac:dyDescent="0.35">
      <c r="D188" s="8"/>
      <c r="F188" s="8"/>
    </row>
    <row r="189" spans="4:6" ht="19.8" thickBot="1" x14ac:dyDescent="0.35">
      <c r="D189" s="9"/>
      <c r="F189" s="9"/>
    </row>
    <row r="190" spans="4:6" ht="19.8" thickBot="1" x14ac:dyDescent="0.35">
      <c r="D190" s="8"/>
      <c r="F190" s="8"/>
    </row>
    <row r="191" spans="4:6" ht="19.8" thickBot="1" x14ac:dyDescent="0.35">
      <c r="D191" s="9"/>
      <c r="F191" s="9"/>
    </row>
    <row r="192" spans="4:6" ht="19.8" thickBot="1" x14ac:dyDescent="0.35">
      <c r="D192" s="8"/>
      <c r="F192" s="8"/>
    </row>
    <row r="193" spans="4:6" ht="19.8" thickBot="1" x14ac:dyDescent="0.35">
      <c r="D193" s="9"/>
      <c r="F193" s="9"/>
    </row>
    <row r="194" spans="4:6" ht="19.8" thickBot="1" x14ac:dyDescent="0.35">
      <c r="D194" s="8"/>
      <c r="F194" s="8"/>
    </row>
    <row r="195" spans="4:6" ht="19.8" thickBot="1" x14ac:dyDescent="0.35">
      <c r="D195" s="9"/>
      <c r="F195" s="9"/>
    </row>
    <row r="196" spans="4:6" ht="19.8" thickBot="1" x14ac:dyDescent="0.35">
      <c r="D196" s="8"/>
      <c r="F196" s="8"/>
    </row>
    <row r="197" spans="4:6" ht="19.8" thickBot="1" x14ac:dyDescent="0.35">
      <c r="D197" s="9"/>
      <c r="F197" s="9"/>
    </row>
    <row r="198" spans="4:6" ht="19.8" thickBot="1" x14ac:dyDescent="0.35">
      <c r="D198" s="8"/>
      <c r="F198" s="8"/>
    </row>
    <row r="199" spans="4:6" ht="19.8" thickBot="1" x14ac:dyDescent="0.35">
      <c r="D199" s="9"/>
      <c r="F199" s="9"/>
    </row>
    <row r="200" spans="4:6" ht="19.8" thickBot="1" x14ac:dyDescent="0.35">
      <c r="D200" s="8"/>
      <c r="F200" s="8"/>
    </row>
    <row r="201" spans="4:6" ht="19.8" thickBot="1" x14ac:dyDescent="0.35">
      <c r="D201" s="9"/>
      <c r="F201" s="9"/>
    </row>
    <row r="202" spans="4:6" ht="19.8" thickBot="1" x14ac:dyDescent="0.35">
      <c r="D202" s="8"/>
      <c r="F202" s="8"/>
    </row>
    <row r="203" spans="4:6" ht="19.8" thickBot="1" x14ac:dyDescent="0.35">
      <c r="D203" s="9"/>
      <c r="F203" s="9"/>
    </row>
    <row r="204" spans="4:6" ht="19.8" thickBot="1" x14ac:dyDescent="0.35">
      <c r="D204" s="8"/>
      <c r="F204" s="8"/>
    </row>
    <row r="205" spans="4:6" ht="19.8" thickBot="1" x14ac:dyDescent="0.35">
      <c r="D205" s="9"/>
      <c r="F205" s="9"/>
    </row>
    <row r="206" spans="4:6" ht="19.8" thickBot="1" x14ac:dyDescent="0.35">
      <c r="D206" s="8"/>
      <c r="F206" s="8"/>
    </row>
    <row r="207" spans="4:6" ht="19.8" thickBot="1" x14ac:dyDescent="0.35">
      <c r="D207" s="9"/>
      <c r="F207" s="9"/>
    </row>
    <row r="208" spans="4:6" ht="19.8" thickBot="1" x14ac:dyDescent="0.35">
      <c r="D208" s="8"/>
      <c r="F208" s="8"/>
    </row>
    <row r="209" spans="4:6" ht="19.8" thickBot="1" x14ac:dyDescent="0.35">
      <c r="D209" s="9"/>
      <c r="F209" s="9"/>
    </row>
    <row r="210" spans="4:6" ht="19.8" thickBot="1" x14ac:dyDescent="0.35">
      <c r="D210" s="8"/>
      <c r="F210" s="8"/>
    </row>
    <row r="211" spans="4:6" ht="19.8" thickBot="1" x14ac:dyDescent="0.35">
      <c r="D211" s="9"/>
      <c r="F211" s="9"/>
    </row>
    <row r="212" spans="4:6" ht="19.8" thickBot="1" x14ac:dyDescent="0.35">
      <c r="D212" s="8"/>
      <c r="F212" s="8"/>
    </row>
    <row r="213" spans="4:6" ht="19.8" thickBot="1" x14ac:dyDescent="0.35">
      <c r="D213" s="9"/>
      <c r="F213" s="9"/>
    </row>
    <row r="214" spans="4:6" ht="19.8" thickBot="1" x14ac:dyDescent="0.35">
      <c r="D214" s="8"/>
      <c r="F214" s="8"/>
    </row>
    <row r="215" spans="4:6" ht="19.8" thickBot="1" x14ac:dyDescent="0.35">
      <c r="D215" s="9"/>
      <c r="F215" s="9"/>
    </row>
    <row r="216" spans="4:6" ht="19.8" thickBot="1" x14ac:dyDescent="0.35">
      <c r="D216" s="8"/>
      <c r="F216" s="8"/>
    </row>
    <row r="217" spans="4:6" ht="19.8" thickBot="1" x14ac:dyDescent="0.35">
      <c r="D217" s="9"/>
      <c r="F217" s="9"/>
    </row>
    <row r="218" spans="4:6" ht="19.8" thickBot="1" x14ac:dyDescent="0.35">
      <c r="D218" s="8"/>
      <c r="F218" s="8"/>
    </row>
    <row r="219" spans="4:6" ht="19.8" thickBot="1" x14ac:dyDescent="0.35">
      <c r="D219" s="9"/>
      <c r="F219" s="9"/>
    </row>
    <row r="220" spans="4:6" ht="19.8" thickBot="1" x14ac:dyDescent="0.35">
      <c r="D220" s="8"/>
      <c r="F220" s="8"/>
    </row>
    <row r="221" spans="4:6" ht="19.8" thickBot="1" x14ac:dyDescent="0.35">
      <c r="D221" s="9"/>
      <c r="F221" s="9"/>
    </row>
    <row r="222" spans="4:6" ht="19.8" thickBot="1" x14ac:dyDescent="0.35">
      <c r="D222" s="8"/>
      <c r="F222" s="8"/>
    </row>
    <row r="223" spans="4:6" ht="19.8" thickBot="1" x14ac:dyDescent="0.35">
      <c r="D223" s="9"/>
      <c r="F223" s="9"/>
    </row>
    <row r="224" spans="4:6" ht="19.8" thickBot="1" x14ac:dyDescent="0.35">
      <c r="D224" s="8"/>
      <c r="F224" s="8"/>
    </row>
    <row r="225" spans="4:14" ht="19.8" thickBot="1" x14ac:dyDescent="0.35">
      <c r="D225" s="9"/>
      <c r="F225" s="9"/>
    </row>
    <row r="226" spans="4:14" ht="19.8" thickBot="1" x14ac:dyDescent="0.35">
      <c r="D226" s="8"/>
      <c r="F226" s="8"/>
    </row>
    <row r="227" spans="4:14" ht="19.8" thickBot="1" x14ac:dyDescent="0.35">
      <c r="D227" s="9"/>
      <c r="F227" s="9"/>
    </row>
    <row r="228" spans="4:14" ht="19.8" thickBot="1" x14ac:dyDescent="0.35">
      <c r="D228" s="8"/>
      <c r="F228" s="8"/>
    </row>
    <row r="229" spans="4:14" ht="19.8" thickBot="1" x14ac:dyDescent="0.35">
      <c r="D229" s="9"/>
      <c r="F229" s="9"/>
    </row>
    <row r="230" spans="4:14" ht="19.8" thickBot="1" x14ac:dyDescent="0.35">
      <c r="D230" s="8"/>
      <c r="F230" s="8"/>
    </row>
    <row r="231" spans="4:14" ht="19.8" thickBot="1" x14ac:dyDescent="0.35">
      <c r="D231" s="9"/>
      <c r="F231" s="9"/>
    </row>
    <row r="232" spans="4:14" ht="19.8" thickBot="1" x14ac:dyDescent="0.35">
      <c r="D232" s="8"/>
      <c r="F232" s="8"/>
    </row>
    <row r="233" spans="4:14" ht="19.8" thickBot="1" x14ac:dyDescent="0.35">
      <c r="D233" s="9"/>
      <c r="F233" s="9"/>
    </row>
    <row r="234" spans="4:14" ht="19.8" thickBot="1" x14ac:dyDescent="0.35">
      <c r="D234" s="8"/>
      <c r="F234" s="8"/>
      <c r="H234" s="6"/>
      <c r="J234" s="6"/>
      <c r="L234" s="6"/>
      <c r="N234" s="6"/>
    </row>
    <row r="235" spans="4:14" ht="19.8" thickBot="1" x14ac:dyDescent="0.35">
      <c r="D235" s="9"/>
      <c r="F235" s="9"/>
    </row>
    <row r="236" spans="4:14" ht="19.8" thickBot="1" x14ac:dyDescent="0.35">
      <c r="D236" s="8"/>
      <c r="F236" s="8"/>
    </row>
    <row r="237" spans="4:14" ht="19.8" thickBot="1" x14ac:dyDescent="0.35">
      <c r="D237" s="9"/>
      <c r="F237" s="9"/>
    </row>
    <row r="238" spans="4:14" ht="19.8" thickBot="1" x14ac:dyDescent="0.35">
      <c r="D238" s="8"/>
      <c r="F238" s="8"/>
    </row>
    <row r="239" spans="4:14" ht="19.8" thickBot="1" x14ac:dyDescent="0.35">
      <c r="D239" s="9"/>
      <c r="F239" s="9"/>
    </row>
    <row r="240" spans="4:14" ht="19.8" thickBot="1" x14ac:dyDescent="0.35">
      <c r="D240" s="8"/>
      <c r="F240" s="8"/>
    </row>
    <row r="241" spans="4:6" ht="19.8" thickBot="1" x14ac:dyDescent="0.35">
      <c r="D241" s="9"/>
      <c r="F241" s="9"/>
    </row>
    <row r="242" spans="4:6" ht="19.8" thickBot="1" x14ac:dyDescent="0.35">
      <c r="D242" s="8"/>
      <c r="F242" s="8"/>
    </row>
    <row r="243" spans="4:6" ht="19.8" thickBot="1" x14ac:dyDescent="0.35">
      <c r="D243" s="9"/>
      <c r="F243" s="9"/>
    </row>
    <row r="244" spans="4:6" ht="19.8" thickBot="1" x14ac:dyDescent="0.35">
      <c r="D244" s="8"/>
      <c r="F244" s="8"/>
    </row>
    <row r="245" spans="4:6" ht="19.8" thickBot="1" x14ac:dyDescent="0.35">
      <c r="D245" s="9"/>
      <c r="F245" s="9"/>
    </row>
    <row r="246" spans="4:6" ht="19.8" thickBot="1" x14ac:dyDescent="0.35">
      <c r="D246" s="8"/>
      <c r="F246" s="8"/>
    </row>
    <row r="247" spans="4:6" ht="19.8" thickBot="1" x14ac:dyDescent="0.35">
      <c r="D247" s="9"/>
      <c r="F247" s="9"/>
    </row>
    <row r="248" spans="4:6" ht="19.8" thickBot="1" x14ac:dyDescent="0.35">
      <c r="D248" s="8"/>
      <c r="F248" s="8"/>
    </row>
    <row r="249" spans="4:6" ht="19.8" thickBot="1" x14ac:dyDescent="0.35">
      <c r="D249" s="9"/>
      <c r="F249" s="9"/>
    </row>
    <row r="250" spans="4:6" ht="19.8" thickBot="1" x14ac:dyDescent="0.35">
      <c r="D250" s="8"/>
      <c r="F250" s="8"/>
    </row>
    <row r="251" spans="4:6" ht="19.8" thickBot="1" x14ac:dyDescent="0.35">
      <c r="D251" s="9"/>
      <c r="F251" s="9"/>
    </row>
    <row r="252" spans="4:6" ht="19.8" thickBot="1" x14ac:dyDescent="0.35">
      <c r="D252" s="8"/>
      <c r="F252" s="8"/>
    </row>
    <row r="253" spans="4:6" ht="19.8" thickBot="1" x14ac:dyDescent="0.35">
      <c r="D253" s="9"/>
      <c r="F253" s="9"/>
    </row>
    <row r="254" spans="4:6" ht="19.8" thickBot="1" x14ac:dyDescent="0.35">
      <c r="D254" s="8"/>
      <c r="F254" s="8"/>
    </row>
    <row r="255" spans="4:6" ht="19.8" thickBot="1" x14ac:dyDescent="0.35">
      <c r="D255" s="9"/>
      <c r="F255" s="9"/>
    </row>
    <row r="256" spans="4:6" ht="19.8" thickBot="1" x14ac:dyDescent="0.35">
      <c r="D256" s="8"/>
      <c r="F256" s="8"/>
    </row>
    <row r="257" spans="4:6" ht="19.8" thickBot="1" x14ac:dyDescent="0.35">
      <c r="D257" s="9"/>
      <c r="F257" s="9"/>
    </row>
    <row r="258" spans="4:6" ht="19.8" thickBot="1" x14ac:dyDescent="0.35">
      <c r="D258" s="8"/>
      <c r="F258" s="8"/>
    </row>
    <row r="259" spans="4:6" ht="19.8" thickBot="1" x14ac:dyDescent="0.35">
      <c r="D259" s="9"/>
      <c r="F259" s="9"/>
    </row>
    <row r="260" spans="4:6" ht="19.8" thickBot="1" x14ac:dyDescent="0.35">
      <c r="D260" s="8"/>
      <c r="F260" s="8"/>
    </row>
    <row r="261" spans="4:6" ht="19.8" thickBot="1" x14ac:dyDescent="0.35">
      <c r="D261" s="9"/>
      <c r="F261" s="9"/>
    </row>
    <row r="262" spans="4:6" ht="19.8" thickBot="1" x14ac:dyDescent="0.35">
      <c r="D262" s="8"/>
      <c r="F262" s="8"/>
    </row>
    <row r="263" spans="4:6" ht="19.8" thickBot="1" x14ac:dyDescent="0.35">
      <c r="D263" s="9"/>
      <c r="F263" s="9"/>
    </row>
    <row r="264" spans="4:6" ht="19.8" thickBot="1" x14ac:dyDescent="0.35">
      <c r="D264" s="8"/>
      <c r="F264" s="8"/>
    </row>
    <row r="265" spans="4:6" ht="19.8" thickBot="1" x14ac:dyDescent="0.35">
      <c r="D265" s="9"/>
      <c r="F265" s="9"/>
    </row>
    <row r="266" spans="4:6" ht="19.8" thickBot="1" x14ac:dyDescent="0.35">
      <c r="D266" s="8"/>
      <c r="F266" s="8"/>
    </row>
    <row r="267" spans="4:6" ht="19.8" thickBot="1" x14ac:dyDescent="0.35">
      <c r="D267" s="9"/>
      <c r="F267" s="9"/>
    </row>
    <row r="268" spans="4:6" ht="19.8" thickBot="1" x14ac:dyDescent="0.35">
      <c r="D268" s="8"/>
      <c r="F268" s="8"/>
    </row>
    <row r="269" spans="4:6" ht="19.8" thickBot="1" x14ac:dyDescent="0.35">
      <c r="D269" s="9"/>
      <c r="F269" s="9"/>
    </row>
    <row r="270" spans="4:6" ht="19.8" thickBot="1" x14ac:dyDescent="0.35">
      <c r="D270" s="8"/>
      <c r="F270" s="8"/>
    </row>
    <row r="271" spans="4:6" ht="19.8" thickBot="1" x14ac:dyDescent="0.35">
      <c r="D271" s="9"/>
      <c r="F271" s="9"/>
    </row>
    <row r="272" spans="4:6" ht="19.8" thickBot="1" x14ac:dyDescent="0.35">
      <c r="D272" s="8"/>
      <c r="F272" s="8"/>
    </row>
    <row r="273" spans="4:6" ht="19.8" thickBot="1" x14ac:dyDescent="0.35">
      <c r="D273" s="9"/>
      <c r="F273" s="9"/>
    </row>
    <row r="274" spans="4:6" ht="19.8" thickBot="1" x14ac:dyDescent="0.35">
      <c r="D274" s="8"/>
      <c r="F274" s="8"/>
    </row>
    <row r="275" spans="4:6" ht="19.8" thickBot="1" x14ac:dyDescent="0.35">
      <c r="D275" s="9"/>
      <c r="F275" s="9"/>
    </row>
    <row r="276" spans="4:6" ht="19.8" thickBot="1" x14ac:dyDescent="0.35">
      <c r="D276" s="8"/>
      <c r="F276" s="8"/>
    </row>
    <row r="277" spans="4:6" ht="19.8" thickBot="1" x14ac:dyDescent="0.35">
      <c r="D277" s="9"/>
      <c r="F277" s="9"/>
    </row>
    <row r="278" spans="4:6" ht="19.8" thickBot="1" x14ac:dyDescent="0.35">
      <c r="D278" s="8"/>
      <c r="F278" s="8"/>
    </row>
    <row r="279" spans="4:6" ht="19.8" thickBot="1" x14ac:dyDescent="0.35">
      <c r="D279" s="9"/>
      <c r="F279" s="9"/>
    </row>
    <row r="280" spans="4:6" ht="19.8" thickBot="1" x14ac:dyDescent="0.35">
      <c r="D280" s="8"/>
      <c r="F280" s="8"/>
    </row>
    <row r="281" spans="4:6" ht="19.8" thickBot="1" x14ac:dyDescent="0.35">
      <c r="D281" s="9"/>
      <c r="F281" s="9"/>
    </row>
    <row r="282" spans="4:6" ht="19.8" thickBot="1" x14ac:dyDescent="0.35">
      <c r="D282" s="8"/>
      <c r="F282" s="8"/>
    </row>
    <row r="283" spans="4:6" ht="19.8" thickBot="1" x14ac:dyDescent="0.35">
      <c r="D283" s="9"/>
      <c r="F283" s="9"/>
    </row>
    <row r="284" spans="4:6" ht="19.8" thickBot="1" x14ac:dyDescent="0.35">
      <c r="D284" s="8"/>
      <c r="F284" s="8"/>
    </row>
    <row r="285" spans="4:6" ht="19.8" thickBot="1" x14ac:dyDescent="0.35">
      <c r="D285" s="9"/>
      <c r="F285" s="9"/>
    </row>
    <row r="286" spans="4:6" ht="19.8" thickBot="1" x14ac:dyDescent="0.35">
      <c r="D286" s="8"/>
      <c r="F286" s="8"/>
    </row>
    <row r="287" spans="4:6" ht="19.8" thickBot="1" x14ac:dyDescent="0.35">
      <c r="D287" s="9"/>
      <c r="F287" s="9"/>
    </row>
    <row r="288" spans="4:6" ht="19.8" thickBot="1" x14ac:dyDescent="0.35">
      <c r="D288" s="8"/>
      <c r="F288" s="8"/>
    </row>
    <row r="289" spans="4:6" ht="19.8" thickBot="1" x14ac:dyDescent="0.35">
      <c r="D289" s="9"/>
      <c r="F289" s="9"/>
    </row>
    <row r="290" spans="4:6" ht="19.8" thickBot="1" x14ac:dyDescent="0.35">
      <c r="D290" s="8"/>
      <c r="F290" s="8"/>
    </row>
    <row r="291" spans="4:6" ht="19.8" thickBot="1" x14ac:dyDescent="0.35">
      <c r="D291" s="9"/>
      <c r="F291" s="9"/>
    </row>
    <row r="292" spans="4:6" ht="19.8" thickBot="1" x14ac:dyDescent="0.35">
      <c r="D292" s="8"/>
      <c r="F292" s="8"/>
    </row>
    <row r="293" spans="4:6" ht="19.8" thickBot="1" x14ac:dyDescent="0.35">
      <c r="D293" s="9"/>
      <c r="F293" s="9"/>
    </row>
    <row r="294" spans="4:6" ht="19.8" thickBot="1" x14ac:dyDescent="0.35">
      <c r="D294" s="8"/>
      <c r="F294" s="8"/>
    </row>
    <row r="295" spans="4:6" ht="19.8" thickBot="1" x14ac:dyDescent="0.35">
      <c r="D295" s="9"/>
      <c r="F295" s="9"/>
    </row>
    <row r="296" spans="4:6" ht="19.8" thickBot="1" x14ac:dyDescent="0.35">
      <c r="D296" s="8"/>
      <c r="F296" s="8"/>
    </row>
    <row r="297" spans="4:6" ht="19.8" thickBot="1" x14ac:dyDescent="0.35">
      <c r="D297" s="9"/>
      <c r="F297" s="9"/>
    </row>
    <row r="298" spans="4:6" ht="19.8" thickBot="1" x14ac:dyDescent="0.35">
      <c r="D298" s="8"/>
      <c r="F298" s="8"/>
    </row>
    <row r="299" spans="4:6" ht="19.8" thickBot="1" x14ac:dyDescent="0.35">
      <c r="D299" s="9"/>
      <c r="F299" s="9"/>
    </row>
    <row r="300" spans="4:6" ht="19.8" thickBot="1" x14ac:dyDescent="0.35">
      <c r="D300" s="8"/>
      <c r="F300" s="8"/>
    </row>
    <row r="301" spans="4:6" ht="19.8" thickBot="1" x14ac:dyDescent="0.35">
      <c r="D301" s="9"/>
      <c r="F301" s="9"/>
    </row>
    <row r="302" spans="4:6" ht="19.8" thickBot="1" x14ac:dyDescent="0.35">
      <c r="D302" s="8"/>
      <c r="F302" s="8"/>
    </row>
    <row r="303" spans="4:6" ht="19.8" thickBot="1" x14ac:dyDescent="0.35">
      <c r="D303" s="9"/>
      <c r="F303" s="9"/>
    </row>
    <row r="304" spans="4:6" ht="19.8" thickBot="1" x14ac:dyDescent="0.35">
      <c r="D304" s="8"/>
      <c r="F304" s="8"/>
    </row>
    <row r="305" spans="4:6" ht="19.8" thickBot="1" x14ac:dyDescent="0.35">
      <c r="D305" s="9"/>
      <c r="F305" s="9"/>
    </row>
    <row r="306" spans="4:6" ht="19.8" thickBot="1" x14ac:dyDescent="0.35">
      <c r="D306" s="8"/>
      <c r="F306" s="8"/>
    </row>
    <row r="307" spans="4:6" ht="19.8" thickBot="1" x14ac:dyDescent="0.35">
      <c r="D307" s="9"/>
      <c r="F307" s="9"/>
    </row>
    <row r="308" spans="4:6" ht="19.8" thickBot="1" x14ac:dyDescent="0.35">
      <c r="D308" s="8"/>
      <c r="F308" s="8"/>
    </row>
    <row r="309" spans="4:6" ht="19.8" thickBot="1" x14ac:dyDescent="0.35">
      <c r="D309" s="9"/>
      <c r="F309" s="9"/>
    </row>
    <row r="310" spans="4:6" ht="19.8" thickBot="1" x14ac:dyDescent="0.35">
      <c r="D310" s="8"/>
      <c r="F310" s="8"/>
    </row>
    <row r="311" spans="4:6" ht="19.8" thickBot="1" x14ac:dyDescent="0.35">
      <c r="D311" s="9"/>
      <c r="F311" s="9"/>
    </row>
    <row r="312" spans="4:6" ht="19.8" thickBot="1" x14ac:dyDescent="0.35">
      <c r="D312" s="8"/>
      <c r="F312" s="8"/>
    </row>
    <row r="313" spans="4:6" ht="19.8" thickBot="1" x14ac:dyDescent="0.35">
      <c r="D313" s="9"/>
      <c r="F313" s="9"/>
    </row>
    <row r="314" spans="4:6" ht="19.8" thickBot="1" x14ac:dyDescent="0.35">
      <c r="D314" s="8"/>
      <c r="F314" s="8"/>
    </row>
    <row r="315" spans="4:6" ht="19.8" thickBot="1" x14ac:dyDescent="0.35">
      <c r="D315" s="9"/>
      <c r="F315" s="9"/>
    </row>
    <row r="316" spans="4:6" ht="19.8" thickBot="1" x14ac:dyDescent="0.35">
      <c r="D316" s="8"/>
      <c r="F316" s="8"/>
    </row>
    <row r="317" spans="4:6" ht="19.8" thickBot="1" x14ac:dyDescent="0.35">
      <c r="D317" s="9"/>
      <c r="F317" s="9"/>
    </row>
    <row r="318" spans="4:6" ht="19.8" thickBot="1" x14ac:dyDescent="0.35">
      <c r="D318" s="8"/>
      <c r="F318" s="8"/>
    </row>
    <row r="319" spans="4:6" ht="19.8" thickBot="1" x14ac:dyDescent="0.35">
      <c r="D319" s="9"/>
      <c r="F319" s="9"/>
    </row>
    <row r="320" spans="4:6" ht="19.8" thickBot="1" x14ac:dyDescent="0.35">
      <c r="D320" s="8"/>
      <c r="F320" s="8"/>
    </row>
    <row r="321" spans="4:14" ht="19.8" thickBot="1" x14ac:dyDescent="0.35">
      <c r="D321" s="9"/>
      <c r="F321" s="9"/>
    </row>
    <row r="322" spans="4:14" ht="19.8" thickBot="1" x14ac:dyDescent="0.35">
      <c r="D322" s="8"/>
      <c r="F322" s="8"/>
    </row>
    <row r="323" spans="4:14" ht="19.8" thickBot="1" x14ac:dyDescent="0.35">
      <c r="D323" s="9"/>
      <c r="F323" s="9"/>
    </row>
    <row r="324" spans="4:14" ht="19.8" thickBot="1" x14ac:dyDescent="0.35">
      <c r="D324" s="8"/>
      <c r="F324" s="8"/>
    </row>
    <row r="325" spans="4:14" ht="19.8" thickBot="1" x14ac:dyDescent="0.35">
      <c r="D325" s="9"/>
      <c r="F325" s="9"/>
    </row>
    <row r="326" spans="4:14" ht="19.8" thickBot="1" x14ac:dyDescent="0.35">
      <c r="D326" s="8"/>
      <c r="F326" s="8"/>
    </row>
    <row r="327" spans="4:14" ht="19.8" thickBot="1" x14ac:dyDescent="0.35">
      <c r="D327" s="9"/>
      <c r="F327" s="9"/>
    </row>
    <row r="328" spans="4:14" ht="19.8" thickBot="1" x14ac:dyDescent="0.35">
      <c r="D328" s="8"/>
      <c r="F328" s="8"/>
    </row>
    <row r="329" spans="4:14" ht="19.8" thickBot="1" x14ac:dyDescent="0.35">
      <c r="D329" s="9"/>
      <c r="F329" s="9"/>
    </row>
    <row r="330" spans="4:14" ht="19.8" thickBot="1" x14ac:dyDescent="0.35">
      <c r="D330" s="8"/>
      <c r="F330" s="8"/>
    </row>
    <row r="331" spans="4:14" ht="19.8" thickBot="1" x14ac:dyDescent="0.35">
      <c r="D331" s="9"/>
      <c r="F331" s="9"/>
    </row>
    <row r="332" spans="4:14" ht="19.8" thickBot="1" x14ac:dyDescent="0.35">
      <c r="D332" s="8"/>
      <c r="F332" s="8"/>
      <c r="H332" s="6"/>
      <c r="J332" s="6"/>
      <c r="L332" s="6"/>
      <c r="N332" s="6"/>
    </row>
    <row r="333" spans="4:14" ht="19.8" thickBot="1" x14ac:dyDescent="0.35">
      <c r="D333" s="9"/>
      <c r="F333" s="9"/>
    </row>
    <row r="334" spans="4:14" ht="19.8" thickBot="1" x14ac:dyDescent="0.35">
      <c r="D334" s="8"/>
      <c r="F334" s="8"/>
    </row>
    <row r="335" spans="4:14" ht="19.8" thickBot="1" x14ac:dyDescent="0.35">
      <c r="D335" s="9"/>
      <c r="F335" s="9"/>
    </row>
    <row r="336" spans="4:14" ht="19.8" thickBot="1" x14ac:dyDescent="0.35">
      <c r="D336" s="8"/>
      <c r="F336" s="8"/>
    </row>
    <row r="337" spans="4:6" ht="19.8" thickBot="1" x14ac:dyDescent="0.35">
      <c r="D337" s="9"/>
      <c r="F337" s="9"/>
    </row>
    <row r="338" spans="4:6" ht="19.8" thickBot="1" x14ac:dyDescent="0.35">
      <c r="D338" s="8"/>
      <c r="F338" s="8"/>
    </row>
    <row r="339" spans="4:6" ht="19.8" thickBot="1" x14ac:dyDescent="0.35">
      <c r="D339" s="9"/>
      <c r="F339" s="9"/>
    </row>
    <row r="340" spans="4:6" ht="19.8" thickBot="1" x14ac:dyDescent="0.35">
      <c r="D340" s="8"/>
      <c r="F340" s="8"/>
    </row>
    <row r="341" spans="4:6" ht="19.8" thickBot="1" x14ac:dyDescent="0.35">
      <c r="D341" s="9"/>
      <c r="F341" s="9"/>
    </row>
    <row r="342" spans="4:6" ht="19.8" thickBot="1" x14ac:dyDescent="0.35">
      <c r="D342" s="8"/>
      <c r="F342" s="8"/>
    </row>
    <row r="343" spans="4:6" ht="19.8" thickBot="1" x14ac:dyDescent="0.35">
      <c r="D343" s="9"/>
      <c r="F343" s="9"/>
    </row>
    <row r="344" spans="4:6" ht="19.8" thickBot="1" x14ac:dyDescent="0.35">
      <c r="D344" s="8"/>
      <c r="F344" s="8"/>
    </row>
    <row r="345" spans="4:6" ht="19.8" thickBot="1" x14ac:dyDescent="0.35">
      <c r="D345" s="9"/>
      <c r="F345" s="9"/>
    </row>
    <row r="346" spans="4:6" ht="19.8" thickBot="1" x14ac:dyDescent="0.35">
      <c r="D346" s="8"/>
      <c r="F346" s="8"/>
    </row>
    <row r="347" spans="4:6" ht="19.8" thickBot="1" x14ac:dyDescent="0.35">
      <c r="D347" s="9"/>
      <c r="F347" s="9"/>
    </row>
    <row r="348" spans="4:6" ht="19.8" thickBot="1" x14ac:dyDescent="0.35">
      <c r="D348" s="8"/>
      <c r="F348" s="8"/>
    </row>
    <row r="349" spans="4:6" ht="19.8" thickBot="1" x14ac:dyDescent="0.35">
      <c r="D349" s="9"/>
      <c r="F349" s="9"/>
    </row>
    <row r="350" spans="4:6" ht="19.8" thickBot="1" x14ac:dyDescent="0.35">
      <c r="D350" s="8"/>
      <c r="F350" s="8"/>
    </row>
    <row r="351" spans="4:6" ht="19.8" thickBot="1" x14ac:dyDescent="0.35">
      <c r="D351" s="9"/>
      <c r="F351" s="9"/>
    </row>
    <row r="352" spans="4:6" ht="19.8" thickBot="1" x14ac:dyDescent="0.35">
      <c r="D352" s="8"/>
      <c r="F352" s="8"/>
    </row>
    <row r="353" spans="4:6" ht="19.8" thickBot="1" x14ac:dyDescent="0.35">
      <c r="D353" s="9"/>
      <c r="F353" s="9"/>
    </row>
    <row r="354" spans="4:6" ht="19.8" thickBot="1" x14ac:dyDescent="0.35">
      <c r="D354" s="8"/>
      <c r="F354" s="8"/>
    </row>
    <row r="355" spans="4:6" ht="19.8" thickBot="1" x14ac:dyDescent="0.35">
      <c r="D355" s="9"/>
      <c r="F355" s="9"/>
    </row>
    <row r="356" spans="4:6" ht="19.8" thickBot="1" x14ac:dyDescent="0.35">
      <c r="D356" s="8"/>
      <c r="F356" s="8"/>
    </row>
    <row r="357" spans="4:6" ht="19.8" thickBot="1" x14ac:dyDescent="0.35">
      <c r="D357" s="9"/>
      <c r="F357" s="9"/>
    </row>
    <row r="358" spans="4:6" ht="19.8" thickBot="1" x14ac:dyDescent="0.35">
      <c r="D358" s="8"/>
      <c r="F358" s="8"/>
    </row>
    <row r="359" spans="4:6" ht="19.8" thickBot="1" x14ac:dyDescent="0.35">
      <c r="D359" s="9"/>
      <c r="F359" s="9"/>
    </row>
    <row r="360" spans="4:6" ht="19.8" thickBot="1" x14ac:dyDescent="0.35">
      <c r="D360" s="8"/>
      <c r="F360" s="8"/>
    </row>
    <row r="361" spans="4:6" ht="19.8" thickBot="1" x14ac:dyDescent="0.35">
      <c r="D361" s="9"/>
      <c r="F361" s="9"/>
    </row>
    <row r="362" spans="4:6" ht="19.8" thickBot="1" x14ac:dyDescent="0.35">
      <c r="D362" s="8"/>
      <c r="F362" s="8"/>
    </row>
    <row r="363" spans="4:6" ht="19.8" thickBot="1" x14ac:dyDescent="0.35">
      <c r="D363" s="9"/>
      <c r="F363" s="9"/>
    </row>
    <row r="364" spans="4:6" ht="19.8" thickBot="1" x14ac:dyDescent="0.35">
      <c r="D364" s="8"/>
      <c r="F364" s="8"/>
    </row>
    <row r="365" spans="4:6" ht="19.8" thickBot="1" x14ac:dyDescent="0.35">
      <c r="D365" s="9"/>
      <c r="F365" s="9"/>
    </row>
    <row r="366" spans="4:6" ht="19.8" thickBot="1" x14ac:dyDescent="0.35">
      <c r="D366" s="8"/>
      <c r="F366" s="8"/>
    </row>
    <row r="367" spans="4:6" ht="19.8" thickBot="1" x14ac:dyDescent="0.35">
      <c r="D367" s="9"/>
      <c r="F367" s="9"/>
    </row>
    <row r="368" spans="4:6" ht="19.8" thickBot="1" x14ac:dyDescent="0.35">
      <c r="D368" s="8"/>
      <c r="F368" s="8"/>
    </row>
    <row r="369" spans="4:6" ht="19.8" thickBot="1" x14ac:dyDescent="0.35">
      <c r="D369" s="9"/>
      <c r="F369" s="9"/>
    </row>
    <row r="370" spans="4:6" ht="19.8" thickBot="1" x14ac:dyDescent="0.35">
      <c r="D370" s="8"/>
      <c r="F370" s="8"/>
    </row>
    <row r="371" spans="4:6" ht="19.8" thickBot="1" x14ac:dyDescent="0.35">
      <c r="D371" s="9"/>
      <c r="F371" s="9"/>
    </row>
    <row r="372" spans="4:6" ht="19.8" thickBot="1" x14ac:dyDescent="0.35">
      <c r="D372" s="8"/>
      <c r="F372" s="8"/>
    </row>
    <row r="373" spans="4:6" ht="19.8" thickBot="1" x14ac:dyDescent="0.35">
      <c r="D373" s="9"/>
      <c r="F373" s="9"/>
    </row>
    <row r="374" spans="4:6" ht="19.8" thickBot="1" x14ac:dyDescent="0.35">
      <c r="D374" s="8"/>
      <c r="F374" s="8"/>
    </row>
    <row r="375" spans="4:6" ht="19.8" thickBot="1" x14ac:dyDescent="0.35">
      <c r="D375" s="9"/>
      <c r="F375" s="9"/>
    </row>
    <row r="376" spans="4:6" ht="19.8" thickBot="1" x14ac:dyDescent="0.35">
      <c r="D376" s="8"/>
      <c r="F376" s="8"/>
    </row>
    <row r="377" spans="4:6" ht="19.8" thickBot="1" x14ac:dyDescent="0.35">
      <c r="D377" s="9"/>
      <c r="F377" s="9"/>
    </row>
    <row r="378" spans="4:6" ht="19.8" thickBot="1" x14ac:dyDescent="0.35">
      <c r="D378" s="8"/>
      <c r="F378" s="8"/>
    </row>
    <row r="379" spans="4:6" ht="19.8" thickBot="1" x14ac:dyDescent="0.35">
      <c r="D379" s="9"/>
      <c r="F379" s="9"/>
    </row>
    <row r="380" spans="4:6" ht="19.8" thickBot="1" x14ac:dyDescent="0.35">
      <c r="D380" s="8"/>
      <c r="F380" s="8"/>
    </row>
    <row r="381" spans="4:6" ht="19.8" thickBot="1" x14ac:dyDescent="0.35">
      <c r="D381" s="9"/>
      <c r="F381" s="9"/>
    </row>
    <row r="382" spans="4:6" ht="19.8" thickBot="1" x14ac:dyDescent="0.35">
      <c r="D382" s="8"/>
      <c r="F382" s="8"/>
    </row>
    <row r="383" spans="4:6" ht="19.8" thickBot="1" x14ac:dyDescent="0.35">
      <c r="D383" s="9"/>
      <c r="F383" s="9"/>
    </row>
    <row r="384" spans="4:6" ht="19.8" thickBot="1" x14ac:dyDescent="0.35">
      <c r="D384" s="8"/>
      <c r="F384" s="8"/>
    </row>
    <row r="385" spans="4:6" ht="19.8" thickBot="1" x14ac:dyDescent="0.35">
      <c r="D385" s="9"/>
      <c r="F385" s="9"/>
    </row>
    <row r="386" spans="4:6" ht="19.8" thickBot="1" x14ac:dyDescent="0.35">
      <c r="D386" s="8"/>
      <c r="F386" s="8"/>
    </row>
    <row r="387" spans="4:6" ht="19.8" thickBot="1" x14ac:dyDescent="0.35">
      <c r="D387" s="9"/>
      <c r="F387" s="9"/>
    </row>
    <row r="388" spans="4:6" ht="19.8" thickBot="1" x14ac:dyDescent="0.35">
      <c r="D388" s="8"/>
      <c r="F388" s="8"/>
    </row>
    <row r="389" spans="4:6" ht="19.8" thickBot="1" x14ac:dyDescent="0.35">
      <c r="D389" s="9"/>
      <c r="F389" s="9"/>
    </row>
    <row r="390" spans="4:6" ht="19.8" thickBot="1" x14ac:dyDescent="0.35">
      <c r="D390" s="8"/>
      <c r="F390" s="8"/>
    </row>
    <row r="391" spans="4:6" ht="19.8" thickBot="1" x14ac:dyDescent="0.35">
      <c r="D391" s="9"/>
      <c r="F391" s="9"/>
    </row>
    <row r="392" spans="4:6" ht="19.8" thickBot="1" x14ac:dyDescent="0.35">
      <c r="D392" s="8"/>
      <c r="F392" s="8"/>
    </row>
    <row r="393" spans="4:6" ht="19.8" thickBot="1" x14ac:dyDescent="0.35">
      <c r="D393" s="9"/>
      <c r="F393" s="9"/>
    </row>
    <row r="394" spans="4:6" ht="19.8" thickBot="1" x14ac:dyDescent="0.35">
      <c r="D394" s="8"/>
      <c r="F394" s="8"/>
    </row>
    <row r="395" spans="4:6" ht="19.8" thickBot="1" x14ac:dyDescent="0.35">
      <c r="D395" s="9"/>
      <c r="F395" s="9"/>
    </row>
    <row r="396" spans="4:6" ht="19.8" thickBot="1" x14ac:dyDescent="0.35">
      <c r="D396" s="8"/>
      <c r="F396" s="8"/>
    </row>
    <row r="397" spans="4:6" ht="19.8" thickBot="1" x14ac:dyDescent="0.35">
      <c r="D397" s="9"/>
      <c r="F397" s="9"/>
    </row>
    <row r="398" spans="4:6" ht="19.8" thickBot="1" x14ac:dyDescent="0.35">
      <c r="D398" s="8"/>
      <c r="F398" s="8"/>
    </row>
    <row r="399" spans="4:6" ht="19.8" thickBot="1" x14ac:dyDescent="0.35">
      <c r="D399" s="9"/>
      <c r="F399" s="9"/>
    </row>
    <row r="400" spans="4:6" ht="19.8" thickBot="1" x14ac:dyDescent="0.35">
      <c r="D400" s="8"/>
      <c r="F400" s="8"/>
    </row>
    <row r="401" spans="4:6" ht="19.8" thickBot="1" x14ac:dyDescent="0.35">
      <c r="D401" s="9"/>
      <c r="F401" s="9"/>
    </row>
    <row r="402" spans="4:6" ht="19.8" thickBot="1" x14ac:dyDescent="0.35">
      <c r="D402" s="8"/>
      <c r="F402" s="8"/>
    </row>
    <row r="403" spans="4:6" ht="19.8" thickBot="1" x14ac:dyDescent="0.35">
      <c r="D403" s="9"/>
      <c r="F403" s="9"/>
    </row>
    <row r="404" spans="4:6" ht="19.8" thickBot="1" x14ac:dyDescent="0.35">
      <c r="D404" s="8"/>
      <c r="F404" s="8"/>
    </row>
    <row r="405" spans="4:6" ht="19.8" thickBot="1" x14ac:dyDescent="0.35">
      <c r="D405" s="9"/>
      <c r="F405" s="9"/>
    </row>
    <row r="406" spans="4:6" ht="19.8" thickBot="1" x14ac:dyDescent="0.35">
      <c r="D406" s="8"/>
      <c r="F406" s="8"/>
    </row>
    <row r="407" spans="4:6" ht="19.8" thickBot="1" x14ac:dyDescent="0.35">
      <c r="D407" s="9"/>
      <c r="F407" s="9"/>
    </row>
    <row r="408" spans="4:6" ht="19.8" thickBot="1" x14ac:dyDescent="0.35">
      <c r="D408" s="8"/>
      <c r="F408" s="8"/>
    </row>
    <row r="409" spans="4:6" ht="19.8" thickBot="1" x14ac:dyDescent="0.35">
      <c r="D409" s="9"/>
      <c r="F409" s="9"/>
    </row>
    <row r="410" spans="4:6" ht="19.8" thickBot="1" x14ac:dyDescent="0.35">
      <c r="D410" s="8"/>
      <c r="F410" s="8"/>
    </row>
    <row r="411" spans="4:6" ht="19.8" thickBot="1" x14ac:dyDescent="0.35">
      <c r="D411" s="9"/>
      <c r="F411" s="9"/>
    </row>
    <row r="412" spans="4:6" ht="19.8" thickBot="1" x14ac:dyDescent="0.35">
      <c r="D412" s="8"/>
      <c r="F412" s="8"/>
    </row>
    <row r="413" spans="4:6" ht="19.8" thickBot="1" x14ac:dyDescent="0.35">
      <c r="D413" s="9"/>
      <c r="F413" s="9"/>
    </row>
    <row r="414" spans="4:6" ht="19.8" thickBot="1" x14ac:dyDescent="0.35">
      <c r="D414" s="8"/>
      <c r="F414" s="8"/>
    </row>
    <row r="415" spans="4:6" ht="19.8" thickBot="1" x14ac:dyDescent="0.35">
      <c r="D415" s="9"/>
      <c r="F415" s="9"/>
    </row>
    <row r="416" spans="4:6" ht="19.8" thickBot="1" x14ac:dyDescent="0.35">
      <c r="D416" s="8"/>
      <c r="F416" s="8"/>
    </row>
    <row r="417" spans="4:14" ht="19.8" thickBot="1" x14ac:dyDescent="0.35">
      <c r="D417" s="9"/>
      <c r="F417" s="9"/>
    </row>
    <row r="418" spans="4:14" ht="19.8" thickBot="1" x14ac:dyDescent="0.35">
      <c r="D418" s="8"/>
      <c r="F418" s="8"/>
    </row>
    <row r="419" spans="4:14" ht="19.8" thickBot="1" x14ac:dyDescent="0.35">
      <c r="D419" s="9"/>
      <c r="F419" s="9"/>
    </row>
    <row r="420" spans="4:14" ht="19.8" thickBot="1" x14ac:dyDescent="0.35">
      <c r="D420" s="8"/>
      <c r="F420" s="8"/>
    </row>
    <row r="421" spans="4:14" ht="19.8" thickBot="1" x14ac:dyDescent="0.35">
      <c r="D421" s="9"/>
      <c r="F421" s="9"/>
      <c r="H421" s="6"/>
      <c r="J421" s="6"/>
      <c r="L421" s="6"/>
      <c r="N421" s="6"/>
    </row>
    <row r="422" spans="4:14" ht="19.8" thickBot="1" x14ac:dyDescent="0.35">
      <c r="D422" s="8"/>
      <c r="F422" s="8"/>
    </row>
    <row r="423" spans="4:14" ht="19.8" thickBot="1" x14ac:dyDescent="0.35">
      <c r="D423" s="9"/>
      <c r="F423" s="9"/>
    </row>
    <row r="424" spans="4:14" ht="19.8" thickBot="1" x14ac:dyDescent="0.35">
      <c r="D424" s="8"/>
      <c r="F424" s="8"/>
    </row>
    <row r="425" spans="4:14" ht="19.8" thickBot="1" x14ac:dyDescent="0.35">
      <c r="D425" s="9"/>
      <c r="F425" s="9"/>
    </row>
    <row r="426" spans="4:14" ht="19.8" thickBot="1" x14ac:dyDescent="0.35">
      <c r="D426" s="8"/>
      <c r="F426" s="8"/>
    </row>
    <row r="427" spans="4:14" ht="19.8" thickBot="1" x14ac:dyDescent="0.35">
      <c r="D427" s="9"/>
      <c r="F427" s="9"/>
    </row>
    <row r="428" spans="4:14" ht="19.8" thickBot="1" x14ac:dyDescent="0.35">
      <c r="D428" s="8"/>
      <c r="F428" s="8"/>
    </row>
    <row r="429" spans="4:14" ht="19.8" thickBot="1" x14ac:dyDescent="0.35">
      <c r="D429" s="9"/>
      <c r="F429" s="9"/>
    </row>
    <row r="430" spans="4:14" ht="19.8" thickBot="1" x14ac:dyDescent="0.35">
      <c r="D430" s="8"/>
      <c r="F430" s="8"/>
    </row>
    <row r="431" spans="4:14" ht="19.8" thickBot="1" x14ac:dyDescent="0.35">
      <c r="D431" s="9"/>
      <c r="F431" s="9"/>
    </row>
    <row r="432" spans="4:14" ht="19.8" thickBot="1" x14ac:dyDescent="0.35">
      <c r="D432" s="8"/>
      <c r="F432" s="8"/>
    </row>
    <row r="433" spans="4:6" ht="19.8" thickBot="1" x14ac:dyDescent="0.35">
      <c r="D433" s="9"/>
      <c r="F433" s="9"/>
    </row>
    <row r="434" spans="4:6" ht="19.8" thickBot="1" x14ac:dyDescent="0.35">
      <c r="D434" s="8"/>
      <c r="F434" s="8"/>
    </row>
    <row r="435" spans="4:6" ht="19.8" thickBot="1" x14ac:dyDescent="0.35">
      <c r="D435" s="9"/>
      <c r="F435" s="9"/>
    </row>
    <row r="436" spans="4:6" ht="19.8" thickBot="1" x14ac:dyDescent="0.35">
      <c r="D436" s="8"/>
      <c r="F436" s="8"/>
    </row>
    <row r="437" spans="4:6" ht="19.8" thickBot="1" x14ac:dyDescent="0.35">
      <c r="D437" s="9"/>
      <c r="F437" s="9"/>
    </row>
    <row r="438" spans="4:6" ht="19.8" thickBot="1" x14ac:dyDescent="0.35">
      <c r="D438" s="8"/>
      <c r="F438" s="8"/>
    </row>
    <row r="439" spans="4:6" ht="19.8" thickBot="1" x14ac:dyDescent="0.35">
      <c r="D439" s="9"/>
      <c r="F439" s="9"/>
    </row>
    <row r="440" spans="4:6" ht="19.8" thickBot="1" x14ac:dyDescent="0.35">
      <c r="D440" s="8"/>
      <c r="F440" s="8"/>
    </row>
    <row r="441" spans="4:6" ht="19.8" thickBot="1" x14ac:dyDescent="0.35">
      <c r="D441" s="9"/>
      <c r="F441" s="9"/>
    </row>
    <row r="442" spans="4:6" ht="19.8" thickBot="1" x14ac:dyDescent="0.35">
      <c r="D442" s="8"/>
      <c r="F442" s="8"/>
    </row>
    <row r="443" spans="4:6" ht="19.8" thickBot="1" x14ac:dyDescent="0.35">
      <c r="D443" s="9"/>
      <c r="F443" s="9"/>
    </row>
    <row r="444" spans="4:6" ht="19.8" thickBot="1" x14ac:dyDescent="0.35">
      <c r="D444" s="8"/>
      <c r="F444" s="8"/>
    </row>
    <row r="445" spans="4:6" ht="19.8" thickBot="1" x14ac:dyDescent="0.35">
      <c r="D445" s="9"/>
      <c r="F445" s="9"/>
    </row>
    <row r="446" spans="4:6" ht="19.8" thickBot="1" x14ac:dyDescent="0.35">
      <c r="D446" s="8"/>
      <c r="F446" s="8"/>
    </row>
    <row r="447" spans="4:6" ht="19.8" thickBot="1" x14ac:dyDescent="0.35">
      <c r="D447" s="9"/>
      <c r="F447" s="9"/>
    </row>
    <row r="448" spans="4:6" ht="19.8" thickBot="1" x14ac:dyDescent="0.35">
      <c r="D448" s="8"/>
      <c r="F448" s="8"/>
    </row>
    <row r="449" spans="4:6" ht="19.8" thickBot="1" x14ac:dyDescent="0.35">
      <c r="D449" s="9"/>
      <c r="F449" s="9"/>
    </row>
    <row r="450" spans="4:6" ht="19.8" thickBot="1" x14ac:dyDescent="0.35">
      <c r="D450" s="8"/>
      <c r="F450" s="8"/>
    </row>
    <row r="451" spans="4:6" ht="19.8" thickBot="1" x14ac:dyDescent="0.35">
      <c r="D451" s="9"/>
      <c r="F451" s="9"/>
    </row>
    <row r="452" spans="4:6" ht="19.8" thickBot="1" x14ac:dyDescent="0.35">
      <c r="D452" s="8"/>
      <c r="F452" s="8"/>
    </row>
    <row r="453" spans="4:6" ht="19.8" thickBot="1" x14ac:dyDescent="0.35">
      <c r="D453" s="9"/>
      <c r="F453" s="9"/>
    </row>
    <row r="454" spans="4:6" ht="19.8" thickBot="1" x14ac:dyDescent="0.35">
      <c r="D454" s="8"/>
      <c r="F454" s="8"/>
    </row>
    <row r="455" spans="4:6" ht="19.8" thickBot="1" x14ac:dyDescent="0.35">
      <c r="D455" s="9"/>
      <c r="F455" s="9"/>
    </row>
    <row r="456" spans="4:6" ht="19.8" thickBot="1" x14ac:dyDescent="0.35">
      <c r="D456" s="8"/>
      <c r="F456" s="8"/>
    </row>
    <row r="457" spans="4:6" ht="19.8" thickBot="1" x14ac:dyDescent="0.35">
      <c r="D457" s="9"/>
      <c r="F457" s="9"/>
    </row>
    <row r="458" spans="4:6" ht="19.8" thickBot="1" x14ac:dyDescent="0.35">
      <c r="D458" s="8"/>
      <c r="F458" s="8"/>
    </row>
    <row r="459" spans="4:6" ht="19.8" thickBot="1" x14ac:dyDescent="0.35">
      <c r="D459" s="9"/>
      <c r="F459" s="9"/>
    </row>
    <row r="460" spans="4:6" ht="19.8" thickBot="1" x14ac:dyDescent="0.35">
      <c r="D460" s="8"/>
      <c r="F460" s="8"/>
    </row>
    <row r="461" spans="4:6" ht="19.8" thickBot="1" x14ac:dyDescent="0.35">
      <c r="D461" s="9"/>
      <c r="F461" s="9"/>
    </row>
    <row r="462" spans="4:6" ht="19.8" thickBot="1" x14ac:dyDescent="0.35">
      <c r="D462" s="8"/>
      <c r="F462" s="8"/>
    </row>
    <row r="463" spans="4:6" ht="19.8" thickBot="1" x14ac:dyDescent="0.35">
      <c r="D463" s="9"/>
      <c r="F463" s="9"/>
    </row>
    <row r="464" spans="4:6" ht="19.8" thickBot="1" x14ac:dyDescent="0.35">
      <c r="D464" s="8"/>
      <c r="F464" s="8"/>
    </row>
    <row r="465" spans="4:6" ht="19.8" thickBot="1" x14ac:dyDescent="0.35">
      <c r="D465" s="9"/>
      <c r="F465" s="9"/>
    </row>
    <row r="466" spans="4:6" ht="19.8" thickBot="1" x14ac:dyDescent="0.35">
      <c r="D466" s="8"/>
      <c r="F466" s="8"/>
    </row>
    <row r="467" spans="4:6" ht="19.8" thickBot="1" x14ac:dyDescent="0.35">
      <c r="D467" s="9"/>
      <c r="F467" s="9"/>
    </row>
    <row r="468" spans="4:6" ht="19.8" thickBot="1" x14ac:dyDescent="0.35">
      <c r="D468" s="8"/>
      <c r="F468" s="8"/>
    </row>
    <row r="469" spans="4:6" ht="19.8" thickBot="1" x14ac:dyDescent="0.35">
      <c r="D469" s="9"/>
      <c r="F469" s="9"/>
    </row>
    <row r="470" spans="4:6" ht="19.8" thickBot="1" x14ac:dyDescent="0.35">
      <c r="D470" s="8"/>
      <c r="F470" s="8"/>
    </row>
    <row r="471" spans="4:6" ht="19.8" thickBot="1" x14ac:dyDescent="0.35">
      <c r="D471" s="9"/>
      <c r="F471" s="9"/>
    </row>
    <row r="472" spans="4:6" ht="19.8" thickBot="1" x14ac:dyDescent="0.35">
      <c r="D472" s="8"/>
      <c r="F472" s="8"/>
    </row>
    <row r="473" spans="4:6" ht="19.8" thickBot="1" x14ac:dyDescent="0.35">
      <c r="D473" s="9"/>
      <c r="F473" s="9"/>
    </row>
    <row r="474" spans="4:6" ht="19.8" thickBot="1" x14ac:dyDescent="0.35">
      <c r="D474" s="8"/>
      <c r="F474" s="8"/>
    </row>
    <row r="475" spans="4:6" ht="19.8" thickBot="1" x14ac:dyDescent="0.35">
      <c r="D475" s="9"/>
      <c r="F475" s="9"/>
    </row>
    <row r="476" spans="4:6" ht="19.8" thickBot="1" x14ac:dyDescent="0.35">
      <c r="D476" s="8"/>
      <c r="F476" s="8"/>
    </row>
    <row r="477" spans="4:6" ht="19.8" thickBot="1" x14ac:dyDescent="0.35">
      <c r="D477" s="9"/>
      <c r="F477" s="9"/>
    </row>
    <row r="478" spans="4:6" ht="19.8" thickBot="1" x14ac:dyDescent="0.35">
      <c r="D478" s="8"/>
      <c r="F478" s="8"/>
    </row>
    <row r="479" spans="4:6" ht="19.8" thickBot="1" x14ac:dyDescent="0.35">
      <c r="D479" s="9"/>
      <c r="F479" s="9"/>
    </row>
    <row r="480" spans="4:6" ht="19.8" thickBot="1" x14ac:dyDescent="0.35">
      <c r="D480" s="8"/>
      <c r="F480" s="8"/>
    </row>
    <row r="481" spans="4:6" ht="19.8" thickBot="1" x14ac:dyDescent="0.35">
      <c r="D481" s="9"/>
      <c r="F481" s="9"/>
    </row>
    <row r="482" spans="4:6" ht="19.8" thickBot="1" x14ac:dyDescent="0.35">
      <c r="D482" s="8"/>
      <c r="F482" s="8"/>
    </row>
    <row r="483" spans="4:6" ht="19.8" thickBot="1" x14ac:dyDescent="0.35">
      <c r="D483" s="9"/>
      <c r="F483" s="9"/>
    </row>
    <row r="484" spans="4:6" ht="19.8" thickBot="1" x14ac:dyDescent="0.35">
      <c r="D484" s="8"/>
      <c r="F484" s="8"/>
    </row>
    <row r="485" spans="4:6" ht="19.8" thickBot="1" x14ac:dyDescent="0.35">
      <c r="D485" s="9"/>
      <c r="F485" s="9"/>
    </row>
    <row r="486" spans="4:6" ht="19.8" thickBot="1" x14ac:dyDescent="0.35">
      <c r="D486" s="8"/>
      <c r="F486" s="8"/>
    </row>
    <row r="487" spans="4:6" ht="19.8" thickBot="1" x14ac:dyDescent="0.35">
      <c r="D487" s="9"/>
      <c r="F487" s="9"/>
    </row>
    <row r="488" spans="4:6" ht="19.8" thickBot="1" x14ac:dyDescent="0.35">
      <c r="D488" s="8"/>
      <c r="F488" s="8"/>
    </row>
    <row r="489" spans="4:6" ht="19.8" thickBot="1" x14ac:dyDescent="0.35">
      <c r="D489" s="9"/>
      <c r="F489" s="9"/>
    </row>
    <row r="490" spans="4:6" ht="19.8" thickBot="1" x14ac:dyDescent="0.35">
      <c r="D490" s="8"/>
      <c r="F490" s="8"/>
    </row>
    <row r="491" spans="4:6" ht="19.8" thickBot="1" x14ac:dyDescent="0.35">
      <c r="D491" s="9"/>
      <c r="F491" s="9"/>
    </row>
    <row r="492" spans="4:6" ht="19.8" thickBot="1" x14ac:dyDescent="0.35">
      <c r="D492" s="8"/>
      <c r="F492" s="8"/>
    </row>
    <row r="493" spans="4:6" ht="19.8" thickBot="1" x14ac:dyDescent="0.35">
      <c r="D493" s="9"/>
      <c r="F493" s="9"/>
    </row>
    <row r="494" spans="4:6" ht="19.8" thickBot="1" x14ac:dyDescent="0.35">
      <c r="D494" s="8"/>
      <c r="F494" s="8"/>
    </row>
    <row r="495" spans="4:6" ht="19.8" thickBot="1" x14ac:dyDescent="0.35">
      <c r="D495" s="9"/>
      <c r="F495" s="9"/>
    </row>
    <row r="496" spans="4:6" ht="19.8" thickBot="1" x14ac:dyDescent="0.35">
      <c r="D496" s="8"/>
      <c r="F496" s="8"/>
    </row>
    <row r="497" spans="4:6" ht="19.8" thickBot="1" x14ac:dyDescent="0.35">
      <c r="D497" s="9"/>
      <c r="F497" s="9"/>
    </row>
    <row r="498" spans="4:6" ht="19.8" thickBot="1" x14ac:dyDescent="0.35">
      <c r="D498" s="8"/>
      <c r="F498" s="8"/>
    </row>
    <row r="499" spans="4:6" ht="19.8" thickBot="1" x14ac:dyDescent="0.35">
      <c r="D499" s="9"/>
      <c r="F499" s="9"/>
    </row>
    <row r="500" spans="4:6" ht="19.8" thickBot="1" x14ac:dyDescent="0.35">
      <c r="D500" s="8"/>
      <c r="F500" s="8"/>
    </row>
    <row r="501" spans="4:6" ht="19.8" thickBot="1" x14ac:dyDescent="0.35">
      <c r="D501" s="9"/>
      <c r="F501" s="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Station</vt:lpstr>
      <vt:lpstr>MRT_Exit</vt:lpstr>
      <vt:lpstr>Food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109506</dc:creator>
  <cp:lastModifiedBy>kevin</cp:lastModifiedBy>
  <dcterms:created xsi:type="dcterms:W3CDTF">2020-03-16T04:17:38Z</dcterms:created>
  <dcterms:modified xsi:type="dcterms:W3CDTF">2020-03-21T11:51:21Z</dcterms:modified>
</cp:coreProperties>
</file>