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inga/1 BIGAUGE/GitLab/cova_neu/data/inputs/social_data/"/>
    </mc:Choice>
  </mc:AlternateContent>
  <xr:revisionPtr revIDLastSave="0" documentId="8_{BB526472-9BBD-DA47-BAB4-DADE3A720FB6}" xr6:coauthVersionLast="47" xr6:coauthVersionMax="47" xr10:uidLastSave="{00000000-0000-0000-0000-000000000000}"/>
  <bookViews>
    <workbookView xWindow="13320" yWindow="2280" windowWidth="16140" windowHeight="13540" tabRatio="830" activeTab="3" xr2:uid="{00000000-000D-0000-FFFF-FFFF00000000}"/>
  </bookViews>
  <sheets>
    <sheet name="Haushaltstyp" sheetId="1" r:id="rId1"/>
    <sheet name="Summe Haushalte" sheetId="19" r:id="rId2"/>
    <sheet name="0" sheetId="2" r:id="rId3"/>
    <sheet name="1" sheetId="12" r:id="rId4"/>
    <sheet name="2" sheetId="6" r:id="rId5"/>
    <sheet name="3" sheetId="8" r:id="rId6"/>
    <sheet name="4" sheetId="5" r:id="rId7"/>
    <sheet name="5" sheetId="9" r:id="rId8"/>
    <sheet name="6" sheetId="7" r:id="rId9"/>
    <sheet name="7" sheetId="10" r:id="rId10"/>
    <sheet name="8" sheetId="3" r:id="rId11"/>
    <sheet name="9" sheetId="4" r:id="rId12"/>
    <sheet name="10" sheetId="11" r:id="rId13"/>
    <sheet name="11" sheetId="13" r:id="rId14"/>
    <sheet name="12" sheetId="14" r:id="rId15"/>
    <sheet name="13" sheetId="15" r:id="rId16"/>
    <sheet name="14" sheetId="16" r:id="rId17"/>
    <sheet name="15" sheetId="17" r:id="rId18"/>
    <sheet name="16" sheetId="18" r:id="rId19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C4" i="2" s="1"/>
  <c r="B5" i="2"/>
  <c r="C2" i="2" s="1"/>
  <c r="B6" i="2"/>
  <c r="C6" i="2" s="1"/>
  <c r="B17" i="19"/>
  <c r="B16" i="19"/>
  <c r="B15" i="19"/>
  <c r="B14" i="19"/>
  <c r="B13" i="19"/>
  <c r="B12" i="19"/>
  <c r="B11" i="19"/>
  <c r="B10" i="19"/>
  <c r="B9" i="19"/>
  <c r="B8" i="19"/>
  <c r="B7" i="19"/>
  <c r="B5" i="19"/>
  <c r="B3" i="19"/>
  <c r="C6" i="14"/>
  <c r="C5" i="14"/>
  <c r="C4" i="14"/>
  <c r="C3" i="14"/>
  <c r="C2" i="14"/>
  <c r="C2" i="13"/>
  <c r="E2" i="11"/>
  <c r="C6" i="11"/>
  <c r="C3" i="11"/>
  <c r="C2" i="11"/>
  <c r="C6" i="4"/>
  <c r="C5" i="4"/>
  <c r="C4" i="4"/>
  <c r="C3" i="4"/>
  <c r="C2" i="4"/>
  <c r="C2" i="10"/>
  <c r="B3" i="9"/>
  <c r="B4" i="9"/>
  <c r="B5" i="9"/>
  <c r="B6" i="9"/>
  <c r="B2" i="9"/>
  <c r="B3" i="8"/>
  <c r="C3" i="8" s="1"/>
  <c r="B4" i="8"/>
  <c r="B5" i="8"/>
  <c r="B6" i="8"/>
  <c r="B2" i="8"/>
  <c r="B2" i="12"/>
  <c r="C4" i="12" s="1"/>
  <c r="E6" i="12"/>
  <c r="E6" i="6"/>
  <c r="E6" i="8"/>
  <c r="E6" i="5"/>
  <c r="E6" i="9"/>
  <c r="E6" i="7"/>
  <c r="E6" i="10"/>
  <c r="E6" i="3"/>
  <c r="E6" i="4"/>
  <c r="E6" i="11"/>
  <c r="E6" i="13"/>
  <c r="E6" i="14"/>
  <c r="E6" i="15"/>
  <c r="E6" i="16"/>
  <c r="E6" i="17"/>
  <c r="E6" i="18"/>
  <c r="E6" i="2"/>
  <c r="E5" i="12"/>
  <c r="E5" i="6"/>
  <c r="E5" i="8"/>
  <c r="E5" i="5"/>
  <c r="E5" i="9"/>
  <c r="E5" i="7"/>
  <c r="E5" i="10"/>
  <c r="E5" i="3"/>
  <c r="E5" i="4"/>
  <c r="E5" i="11"/>
  <c r="E5" i="13"/>
  <c r="E5" i="14"/>
  <c r="E5" i="15"/>
  <c r="E5" i="16"/>
  <c r="E5" i="17"/>
  <c r="E5" i="18"/>
  <c r="E5" i="2"/>
  <c r="E4" i="12"/>
  <c r="E4" i="6"/>
  <c r="E4" i="8"/>
  <c r="E4" i="5"/>
  <c r="E4" i="9"/>
  <c r="E4" i="7"/>
  <c r="E4" i="10"/>
  <c r="E4" i="3"/>
  <c r="E4" i="4"/>
  <c r="E4" i="11"/>
  <c r="E4" i="13"/>
  <c r="E4" i="14"/>
  <c r="E4" i="15"/>
  <c r="E4" i="16"/>
  <c r="E4" i="17"/>
  <c r="E4" i="18"/>
  <c r="E4" i="2"/>
  <c r="E3" i="12"/>
  <c r="E3" i="6"/>
  <c r="E3" i="8"/>
  <c r="E3" i="5"/>
  <c r="E3" i="9"/>
  <c r="E3" i="7"/>
  <c r="E3" i="10"/>
  <c r="E3" i="3"/>
  <c r="E3" i="4"/>
  <c r="E3" i="11"/>
  <c r="E3" i="13"/>
  <c r="E3" i="14"/>
  <c r="E3" i="15"/>
  <c r="E3" i="16"/>
  <c r="E3" i="17"/>
  <c r="E3" i="18"/>
  <c r="E3" i="2"/>
  <c r="E2" i="12"/>
  <c r="E2" i="6"/>
  <c r="E2" i="8"/>
  <c r="E2" i="5"/>
  <c r="E2" i="9"/>
  <c r="E2" i="7"/>
  <c r="E2" i="10"/>
  <c r="E2" i="3"/>
  <c r="E2" i="4"/>
  <c r="E2" i="13"/>
  <c r="E2" i="14"/>
  <c r="E2" i="15"/>
  <c r="E2" i="16"/>
  <c r="E2" i="17"/>
  <c r="E2" i="18"/>
  <c r="E2" i="2"/>
  <c r="G2" i="3"/>
  <c r="G3" i="3"/>
  <c r="G4" i="3"/>
  <c r="G5" i="3"/>
  <c r="G6" i="3"/>
  <c r="G2" i="4"/>
  <c r="G3" i="4"/>
  <c r="G4" i="4"/>
  <c r="G5" i="4"/>
  <c r="G6" i="4"/>
  <c r="G2" i="13"/>
  <c r="G3" i="13"/>
  <c r="G4" i="13"/>
  <c r="G5" i="13"/>
  <c r="G6" i="13"/>
  <c r="G2" i="14"/>
  <c r="G3" i="14"/>
  <c r="G4" i="14"/>
  <c r="G5" i="14"/>
  <c r="G6" i="14"/>
  <c r="G2" i="2"/>
  <c r="G3" i="2"/>
  <c r="G4" i="2"/>
  <c r="G5" i="2"/>
  <c r="G6" i="2"/>
  <c r="G2" i="7"/>
  <c r="G3" i="7"/>
  <c r="G4" i="7"/>
  <c r="G5" i="7"/>
  <c r="G6" i="7"/>
  <c r="G2" i="15"/>
  <c r="G3" i="15"/>
  <c r="G4" i="15"/>
  <c r="G5" i="15"/>
  <c r="G6" i="15"/>
  <c r="G2" i="8"/>
  <c r="G3" i="8"/>
  <c r="G4" i="8"/>
  <c r="G5" i="8"/>
  <c r="G6" i="8"/>
  <c r="G2" i="9"/>
  <c r="G3" i="9"/>
  <c r="G4" i="9"/>
  <c r="G5" i="9"/>
  <c r="G6" i="9"/>
  <c r="G2" i="10"/>
  <c r="G3" i="10"/>
  <c r="G4" i="10"/>
  <c r="G5" i="10"/>
  <c r="G6" i="10"/>
  <c r="G2" i="11"/>
  <c r="G3" i="11"/>
  <c r="G4" i="11"/>
  <c r="G5" i="11"/>
  <c r="G6" i="11"/>
  <c r="G2" i="16"/>
  <c r="G3" i="16"/>
  <c r="G4" i="16"/>
  <c r="G5" i="16"/>
  <c r="G6" i="16"/>
  <c r="G2" i="17"/>
  <c r="G3" i="17"/>
  <c r="G4" i="17"/>
  <c r="G5" i="17"/>
  <c r="G6" i="17"/>
  <c r="G2" i="12"/>
  <c r="G3" i="12"/>
  <c r="G4" i="12"/>
  <c r="G5" i="12"/>
  <c r="G6" i="12"/>
  <c r="G2" i="18"/>
  <c r="G3" i="18"/>
  <c r="G4" i="18"/>
  <c r="G5" i="18"/>
  <c r="G6" i="18"/>
  <c r="C4" i="6"/>
  <c r="C5" i="6"/>
  <c r="C3" i="6"/>
  <c r="C6" i="6"/>
  <c r="C2" i="6"/>
  <c r="C6" i="5"/>
  <c r="C5" i="5"/>
  <c r="C4" i="5"/>
  <c r="C2" i="5"/>
  <c r="C3" i="5"/>
  <c r="C5" i="7"/>
  <c r="C4" i="7"/>
  <c r="C6" i="7"/>
  <c r="C3" i="7"/>
  <c r="C2" i="7"/>
  <c r="C6" i="10"/>
  <c r="C5" i="10"/>
  <c r="C4" i="10"/>
  <c r="C3" i="10"/>
  <c r="C5" i="3"/>
  <c r="C4" i="3"/>
  <c r="C6" i="3"/>
  <c r="C3" i="3"/>
  <c r="C2" i="3"/>
  <c r="C5" i="11"/>
  <c r="C4" i="11"/>
  <c r="C4" i="13"/>
  <c r="C5" i="13"/>
  <c r="C6" i="13"/>
  <c r="C3" i="13"/>
  <c r="C3" i="15"/>
  <c r="C2" i="15"/>
  <c r="C4" i="15"/>
  <c r="C6" i="15"/>
  <c r="C5" i="15"/>
  <c r="C4" i="16"/>
  <c r="C6" i="16"/>
  <c r="C5" i="16"/>
  <c r="C3" i="16"/>
  <c r="C2" i="16"/>
  <c r="C3" i="17"/>
  <c r="C6" i="17"/>
  <c r="C4" i="17"/>
  <c r="C2" i="17"/>
  <c r="C5" i="17"/>
  <c r="B2" i="19"/>
  <c r="C5" i="12"/>
  <c r="C5" i="2"/>
  <c r="C3" i="2"/>
  <c r="C6" i="12" l="1"/>
  <c r="C2" i="12"/>
  <c r="C6" i="9"/>
  <c r="C2" i="9"/>
  <c r="C5" i="9"/>
  <c r="B4" i="19"/>
  <c r="C3" i="12"/>
  <c r="C6" i="8"/>
  <c r="C3" i="9"/>
  <c r="C2" i="8"/>
  <c r="C4" i="8"/>
  <c r="B6" i="19"/>
  <c r="C5" i="8"/>
  <c r="C4" i="9"/>
</calcChain>
</file>

<file path=xl/sharedStrings.xml><?xml version="1.0" encoding="utf-8"?>
<sst xmlns="http://schemas.openxmlformats.org/spreadsheetml/2006/main" count="182" uniqueCount="35">
  <si>
    <t>Typ des privaten Haushalts (nach Familien)</t>
  </si>
  <si>
    <t>Anzahl</t>
  </si>
  <si>
    <t>%</t>
  </si>
  <si>
    <t>Einpersonenhaushalte (Singlehaushalte)</t>
  </si>
  <si>
    <t>Paare ohne Kind(er)</t>
  </si>
  <si>
    <t>Paare mit Kind(ern)</t>
  </si>
  <si>
    <t>Alleinerziehende Elternteile</t>
  </si>
  <si>
    <t>Mehrpersonenhaushalte ohne Kernfamilie</t>
  </si>
  <si>
    <t>Haushaltsgröße</t>
  </si>
  <si>
    <t>&gt;5</t>
  </si>
  <si>
    <t>-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</si>
  <si>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</si>
  <si>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</si>
  <si>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</si>
  <si>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</si>
  <si>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</si>
  <si>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</si>
  <si>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</si>
  <si>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</si>
  <si>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</si>
  <si>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</si>
  <si>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</si>
  <si>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</si>
  <si>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</si>
  <si>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</si>
  <si>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</si>
  <si>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</si>
  <si>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BL</t>
  </si>
  <si>
    <t>Summe HH</t>
  </si>
  <si>
    <t>Gesamt</t>
  </si>
  <si>
    <t>% Gesamt</t>
  </si>
  <si>
    <t>Stadtregion</t>
  </si>
  <si>
    <t>% Stadtregion</t>
  </si>
  <si>
    <t>Ländliche Region</t>
  </si>
  <si>
    <t>% Ländliche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</si>
</sst>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\ ##0"/>
  </numFmts>
  <fonts count="6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MetaNormalLF-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0" borderId="0" xfId="0" applyFont="1"/>
    <xf numFmtId="2" fontId="0" fillId="0" borderId="0" xfId="0" applyNumberFormat="1"/>
    <xf numFmtId="0" fontId="1" fillId="0" borderId="0" xfId="0" applyFont="1"/>
    <xf numFmtId="3" fontId="0" fillId="0" borderId="0" xfId="0" applyNumberFormat="1"/>
    <xf numFmtId="0" fontId="0" fillId="0" borderId="0" xfId="0" quotePrefix="1"/>
    <xf numFmtId="165" fontId="5" fillId="0" borderId="0" xfId="0" applyNumberFormat="1" applyFont="1" applyAlignment="1">
      <alignment horizontal="right"/>
    </xf>
    <xf numFmtId="3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B9" sqref="B9"/>
    </sheetView>
  </sheetViews>
  <sheetFormatPr baseColWidth="10" defaultColWidth="8.83203125" defaultRowHeight="13"/>
  <cols>
    <col min="1" max="1" width="41.1640625" customWidth="1"/>
    <col min="2" max="2" width="21" customWidth="1"/>
    <col min="3" max="3" width="18.33203125" customWidth="1"/>
  </cols>
  <sheetData>
    <row r="1" spans="1:3" ht="14">
      <c r="A1" s="1" t="s">
        <v>0</v>
      </c>
      <c r="B1" t="s">
        <v>1</v>
      </c>
      <c r="C1" t="s">
        <v>2</v>
      </c>
    </row>
    <row r="2" spans="1:3" ht="13" customHeight="1">
      <c r="A2" s="2" t="s">
        <v>3</v>
      </c>
      <c r="B2" s="3">
        <v>13960811</v>
      </c>
      <c r="C2" s="4">
        <v>37.200000000000003</v>
      </c>
    </row>
    <row r="3" spans="1:3" ht="13" customHeight="1">
      <c r="A3" s="2" t="s">
        <v>4</v>
      </c>
      <c r="B3" s="3">
        <v>10373305</v>
      </c>
      <c r="C3" s="4">
        <v>27.6</v>
      </c>
    </row>
    <row r="4" spans="1:3" ht="13" customHeight="1">
      <c r="A4" s="2" t="s">
        <v>5</v>
      </c>
      <c r="B4" s="3">
        <v>9366960</v>
      </c>
      <c r="C4" s="4">
        <v>24.9</v>
      </c>
    </row>
    <row r="5" spans="1:3" ht="13" customHeight="1">
      <c r="A5" s="2" t="s">
        <v>6</v>
      </c>
      <c r="B5" s="3">
        <v>2918780</v>
      </c>
      <c r="C5" s="4">
        <v>7.8</v>
      </c>
    </row>
    <row r="6" spans="1:3" ht="13" customHeight="1">
      <c r="A6" s="2" t="s">
        <v>7</v>
      </c>
      <c r="B6" s="3">
        <v>951363</v>
      </c>
      <c r="C6" s="4">
        <v>2.5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6"/>
  <sheetViews>
    <sheetView workbookViewId="0">
      <selection activeCell="C2" sqref="C2:C6"/>
    </sheetView>
  </sheetViews>
  <sheetFormatPr baseColWidth="10" defaultColWidth="8.83203125" defaultRowHeight="13"/>
  <cols>
    <col min="1" max="1" width="13.83203125" bestFit="1" customWidth="1"/>
    <col min="2" max="2" width="7.6640625" bestFit="1" customWidth="1"/>
    <col min="3" max="3" width="9.5" bestFit="1" customWidth="1"/>
    <col min="4" max="4" width="10.5" bestFit="1" customWidth="1"/>
    <col min="5" max="5" width="12.5" bestFit="1" customWidth="1"/>
    <col min="6" max="6" width="15" bestFit="1" customWidth="1"/>
    <col min="7" max="7" width="17.1640625" bestFit="1" customWidth="1"/>
  </cols>
  <sheetData>
    <row r="1" spans="1:7" ht="28">
      <c r="A1" s="1" t="s">
        <v>8</v>
      </c>
      <c r="B1" s="1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</row>
    <row r="2" spans="1:7" ht="13" customHeight="1">
      <c r="A2" s="2">
        <v>1</v>
      </c>
      <c r="B2" s="11">
        <v>728000</v>
      </c>
      <c r="C2" s="6">
        <f>$B2/SUM($B$2:$B$6)</f>
        <v>0.37642192347466391</v>
      </c>
      <c r="D2" s="3">
        <v>425000</v>
      </c>
      <c r="E2" s="6">
        <f>$D2/SUM($D$2:$D$6)</f>
        <v>0.39645522388059701</v>
      </c>
      <c r="F2">
        <v>303000</v>
      </c>
      <c r="G2" s="6">
        <f>$F2/SUM($F$2:$F$6)</f>
        <v>0.35069444444444442</v>
      </c>
    </row>
    <row r="3" spans="1:7" ht="13" customHeight="1">
      <c r="A3" s="2">
        <v>2</v>
      </c>
      <c r="B3" s="11">
        <v>673000</v>
      </c>
      <c r="C3" s="6">
        <f>B3/SUM($B$2:$B$6)</f>
        <v>0.34798345398138575</v>
      </c>
      <c r="D3" s="3">
        <v>359000</v>
      </c>
      <c r="E3" s="6">
        <f>$D3/SUM($D$2:$D$6)</f>
        <v>0.33488805970149255</v>
      </c>
      <c r="F3">
        <v>314000</v>
      </c>
      <c r="G3" s="6">
        <f>$F3/SUM($F$2:$F$6)</f>
        <v>0.36342592592592593</v>
      </c>
    </row>
    <row r="4" spans="1:7" ht="13" customHeight="1">
      <c r="A4" s="2">
        <v>3</v>
      </c>
      <c r="B4" s="11">
        <v>258000</v>
      </c>
      <c r="C4" s="6">
        <f>B4/SUM($B$2:$B$6)</f>
        <v>0.13340227507755947</v>
      </c>
      <c r="D4" s="3">
        <v>140000</v>
      </c>
      <c r="E4" s="6">
        <f>$D4/SUM($D$2:$D$6)</f>
        <v>0.13059701492537312</v>
      </c>
      <c r="F4">
        <v>119000</v>
      </c>
      <c r="G4" s="6">
        <f>$F4/SUM($F$2:$F$6)</f>
        <v>0.13773148148148148</v>
      </c>
    </row>
    <row r="5" spans="1:7" ht="13" customHeight="1">
      <c r="A5" s="2">
        <v>4</v>
      </c>
      <c r="B5" s="11">
        <v>202000</v>
      </c>
      <c r="C5" s="6">
        <f>B5/SUM($B$2:$B$6)</f>
        <v>0.10444674250258532</v>
      </c>
      <c r="D5" s="3">
        <v>108000</v>
      </c>
      <c r="E5" s="6">
        <f>$D5/SUM($D$2:$D$6)</f>
        <v>0.10074626865671642</v>
      </c>
      <c r="F5">
        <v>95000</v>
      </c>
      <c r="G5" s="6">
        <f>$F5/SUM($F$2:$F$6)</f>
        <v>0.10995370370370371</v>
      </c>
    </row>
    <row r="6" spans="1:7" ht="13" customHeight="1">
      <c r="A6" s="2" t="s">
        <v>9</v>
      </c>
      <c r="B6" s="11">
        <v>73000</v>
      </c>
      <c r="C6" s="6">
        <f>B6/SUM($B$2:$B$6)</f>
        <v>3.7745604963805586E-2</v>
      </c>
      <c r="D6" s="3">
        <v>40000</v>
      </c>
      <c r="E6" s="6">
        <f>$D6/SUM($D$2:$D$6)</f>
        <v>3.7313432835820892E-2</v>
      </c>
      <c r="F6">
        <v>33000</v>
      </c>
      <c r="G6" s="6">
        <f>$F6/SUM($F$2:$F$6)</f>
        <v>3.8194444444444448E-2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6"/>
  <sheetViews>
    <sheetView workbookViewId="0">
      <selection activeCell="C2" sqref="C2"/>
    </sheetView>
  </sheetViews>
  <sheetFormatPr baseColWidth="10" defaultColWidth="8.83203125" defaultRowHeight="13"/>
  <cols>
    <col min="1" max="1" width="13.83203125" bestFit="1" customWidth="1"/>
    <col min="2" max="2" width="9.1640625" bestFit="1" customWidth="1"/>
    <col min="3" max="3" width="9.5" bestFit="1" customWidth="1"/>
    <col min="4" max="4" width="10.5" bestFit="1" customWidth="1"/>
    <col min="5" max="5" width="12.5" bestFit="1" customWidth="1"/>
    <col min="6" max="6" width="15" bestFit="1" customWidth="1"/>
    <col min="7" max="7" width="17.1640625" bestFit="1" customWidth="1"/>
  </cols>
  <sheetData>
    <row r="1" spans="1:7" ht="28">
      <c r="A1" s="1" t="s">
        <v>8</v>
      </c>
      <c r="B1" s="1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</row>
    <row r="2" spans="1:7" ht="13" customHeight="1">
      <c r="A2" s="2">
        <v>1</v>
      </c>
      <c r="B2" s="11">
        <v>1977000</v>
      </c>
      <c r="C2" s="6">
        <f>$B2/SUM($B$2:$B$6)</f>
        <v>0.38299108872530024</v>
      </c>
      <c r="D2" s="3">
        <v>1274000</v>
      </c>
      <c r="E2" s="6">
        <f>$D2/SUM($D$2:$D$6)</f>
        <v>0.40534521158129178</v>
      </c>
      <c r="F2">
        <v>703000</v>
      </c>
      <c r="G2" s="6">
        <f>$F2/SUM($F$2:$F$6)</f>
        <v>0.34819217434373451</v>
      </c>
    </row>
    <row r="3" spans="1:7" ht="13" customHeight="1">
      <c r="A3" s="2">
        <v>2</v>
      </c>
      <c r="B3" s="11">
        <v>1718000</v>
      </c>
      <c r="C3" s="6">
        <f>B3/SUM($B$2:$B$6)</f>
        <v>0.33281673769856646</v>
      </c>
      <c r="D3" s="3">
        <v>1023000</v>
      </c>
      <c r="E3" s="6">
        <f>$D3/SUM($D$2:$D$6)</f>
        <v>0.32548520521794466</v>
      </c>
      <c r="F3">
        <v>695000</v>
      </c>
      <c r="G3" s="6">
        <f>$F3/SUM($F$2:$F$6)</f>
        <v>0.34422981674096087</v>
      </c>
    </row>
    <row r="4" spans="1:7" ht="13" customHeight="1">
      <c r="A4" s="2">
        <v>3</v>
      </c>
      <c r="B4" s="11">
        <v>658000</v>
      </c>
      <c r="C4" s="6">
        <f>B4/SUM($B$2:$B$6)</f>
        <v>0.12746997287872919</v>
      </c>
      <c r="D4" s="3">
        <v>389000</v>
      </c>
      <c r="E4" s="6">
        <f>$D4/SUM($D$2:$D$6)</f>
        <v>0.12376710149538657</v>
      </c>
      <c r="F4">
        <v>269000</v>
      </c>
      <c r="G4" s="6">
        <f>$F4/SUM($F$2:$F$6)</f>
        <v>0.13323427439326399</v>
      </c>
    </row>
    <row r="5" spans="1:7" ht="13" customHeight="1">
      <c r="A5" s="2">
        <v>4</v>
      </c>
      <c r="B5" s="11">
        <v>585000</v>
      </c>
      <c r="C5" s="6">
        <f>B5/SUM($B$2:$B$6)</f>
        <v>0.11332816737698566</v>
      </c>
      <c r="D5" s="3">
        <v>336000</v>
      </c>
      <c r="E5" s="6">
        <f>$D5/SUM($D$2:$D$6)</f>
        <v>0.10690423162583519</v>
      </c>
      <c r="F5">
        <v>249000</v>
      </c>
      <c r="G5" s="6">
        <f>$F5/SUM($F$2:$F$6)</f>
        <v>0.12332838038632987</v>
      </c>
    </row>
    <row r="6" spans="1:7" ht="13" customHeight="1">
      <c r="A6" s="2" t="s">
        <v>9</v>
      </c>
      <c r="B6" s="11">
        <v>224000</v>
      </c>
      <c r="C6" s="6">
        <f>B6/SUM($B$2:$B$6)</f>
        <v>4.339403332041844E-2</v>
      </c>
      <c r="D6" s="3">
        <v>121000</v>
      </c>
      <c r="E6" s="6">
        <f>$D6/SUM($D$2:$D$6)</f>
        <v>3.8498250079541836E-2</v>
      </c>
      <c r="F6">
        <v>103000</v>
      </c>
      <c r="G6" s="6">
        <f>$F6/SUM($F$2:$F$6)</f>
        <v>5.1015354135710747E-2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6"/>
  <sheetViews>
    <sheetView workbookViewId="0">
      <selection activeCell="C2" sqref="C2:C6"/>
    </sheetView>
  </sheetViews>
  <sheetFormatPr baseColWidth="10" defaultColWidth="8.83203125" defaultRowHeight="13"/>
  <cols>
    <col min="1" max="1" width="13.83203125" bestFit="1" customWidth="1"/>
    <col min="2" max="2" width="9.1640625" bestFit="1" customWidth="1"/>
    <col min="3" max="3" width="9.5" bestFit="1" customWidth="1"/>
    <col min="4" max="4" width="10.5" bestFit="1" customWidth="1"/>
    <col min="5" max="5" width="12.5" bestFit="1" customWidth="1"/>
    <col min="6" max="6" width="15" bestFit="1" customWidth="1"/>
    <col min="7" max="7" width="17.1640625" bestFit="1" customWidth="1"/>
  </cols>
  <sheetData>
    <row r="1" spans="1:7" ht="28">
      <c r="A1" s="1" t="s">
        <v>8</v>
      </c>
      <c r="B1" s="1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</row>
    <row r="2" spans="1:7" ht="13" customHeight="1">
      <c r="A2" s="2">
        <v>1</v>
      </c>
      <c r="B2" s="11">
        <v>2573000</v>
      </c>
      <c r="C2" s="6">
        <f>$B2/SUM($B$2:$B$6)</f>
        <v>0.40984389933099713</v>
      </c>
      <c r="D2" s="3">
        <v>1439000</v>
      </c>
      <c r="E2" s="6">
        <f>$D2/SUM($D$2:$D$6)</f>
        <v>0.44195331695331697</v>
      </c>
      <c r="F2">
        <v>1134000</v>
      </c>
      <c r="G2" s="6">
        <f>$F2/SUM($F$2:$F$6)</f>
        <v>0.37524818001323629</v>
      </c>
    </row>
    <row r="3" spans="1:7" ht="13" customHeight="1">
      <c r="A3" s="2">
        <v>2</v>
      </c>
      <c r="B3" s="11">
        <v>2025000</v>
      </c>
      <c r="C3" s="6">
        <f>B3/SUM($B$2:$B$6)</f>
        <v>0.32255495380694488</v>
      </c>
      <c r="D3" s="3">
        <v>1002000</v>
      </c>
      <c r="E3" s="6">
        <f>$D3/SUM($D$2:$D$6)</f>
        <v>0.30773955773955775</v>
      </c>
      <c r="F3">
        <v>1023000</v>
      </c>
      <c r="G3" s="6">
        <f>$F3/SUM($F$2:$F$6)</f>
        <v>0.33851753805426871</v>
      </c>
    </row>
    <row r="4" spans="1:7" ht="13" customHeight="1">
      <c r="A4" s="2">
        <v>3</v>
      </c>
      <c r="B4" s="11">
        <v>782000</v>
      </c>
      <c r="C4" s="6">
        <f>B4/SUM($B$2:$B$6)</f>
        <v>0.12456196240841032</v>
      </c>
      <c r="D4" s="3">
        <v>384000</v>
      </c>
      <c r="E4" s="6">
        <f>$D4/SUM($D$2:$D$6)</f>
        <v>0.11793611793611794</v>
      </c>
      <c r="F4">
        <v>398000</v>
      </c>
      <c r="G4" s="6">
        <f>$F4/SUM($F$2:$F$6)</f>
        <v>0.13170086035737921</v>
      </c>
    </row>
    <row r="5" spans="1:7" ht="13" customHeight="1">
      <c r="A5" s="2">
        <v>4</v>
      </c>
      <c r="B5" s="11">
        <v>673000</v>
      </c>
      <c r="C5" s="6">
        <f>B5/SUM($B$2:$B$6)</f>
        <v>0.10719974514176489</v>
      </c>
      <c r="D5" s="3">
        <v>323000</v>
      </c>
      <c r="E5" s="6">
        <f>$D5/SUM($D$2:$D$6)</f>
        <v>9.9201474201474196E-2</v>
      </c>
      <c r="F5">
        <v>350000</v>
      </c>
      <c r="G5" s="6">
        <f>$F5/SUM($F$2:$F$6)</f>
        <v>0.1158173395102581</v>
      </c>
    </row>
    <row r="6" spans="1:7" ht="13" customHeight="1">
      <c r="A6" s="2" t="s">
        <v>9</v>
      </c>
      <c r="B6" s="11">
        <v>225000</v>
      </c>
      <c r="C6" s="6">
        <f>B6/SUM($B$2:$B$6)</f>
        <v>3.5839439311882763E-2</v>
      </c>
      <c r="D6" s="3">
        <v>108000</v>
      </c>
      <c r="E6" s="6">
        <f>$D6/SUM($D$2:$D$6)</f>
        <v>3.3169533169533166E-2</v>
      </c>
      <c r="F6">
        <v>117000</v>
      </c>
      <c r="G6" s="6">
        <f>$F6/SUM($F$2:$F$6)</f>
        <v>3.8716082064857708E-2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6"/>
  <sheetViews>
    <sheetView workbookViewId="0">
      <selection activeCell="B2" sqref="B2:B6"/>
    </sheetView>
  </sheetViews>
  <sheetFormatPr baseColWidth="10" defaultColWidth="8.83203125" defaultRowHeight="13"/>
  <cols>
    <col min="1" max="1" width="13.83203125" bestFit="1" customWidth="1"/>
    <col min="2" max="2" width="7.6640625" bestFit="1" customWidth="1"/>
    <col min="3" max="3" width="9.5" bestFit="1" customWidth="1"/>
    <col min="4" max="4" width="10.5" bestFit="1" customWidth="1"/>
    <col min="5" max="5" width="12.5" bestFit="1" customWidth="1"/>
    <col min="6" max="6" width="15" bestFit="1" customWidth="1"/>
    <col min="7" max="7" width="17.1640625" bestFit="1" customWidth="1"/>
  </cols>
  <sheetData>
    <row r="1" spans="1:7" ht="28">
      <c r="A1" s="1" t="s">
        <v>8</v>
      </c>
      <c r="B1" s="1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</row>
    <row r="2" spans="1:7" ht="13" customHeight="1">
      <c r="A2" s="2">
        <v>1</v>
      </c>
      <c r="B2" s="11">
        <v>198000</v>
      </c>
      <c r="C2" s="6">
        <f>$B2/SUM($B$2:$B$6)</f>
        <v>0.40325865580448067</v>
      </c>
      <c r="D2" s="3">
        <v>165000</v>
      </c>
      <c r="E2" s="6">
        <f>$D2/SUM($D$2:$D$6)</f>
        <v>0.42199488491048592</v>
      </c>
      <c r="F2">
        <v>33000</v>
      </c>
      <c r="G2" s="6">
        <f>$F2/SUM($F$2:$F$6)</f>
        <v>0.34375</v>
      </c>
    </row>
    <row r="3" spans="1:7" ht="13" customHeight="1">
      <c r="A3" s="2">
        <v>2</v>
      </c>
      <c r="B3" s="11">
        <v>168000</v>
      </c>
      <c r="C3" s="6">
        <f>B3/SUM($B$2:$B$6)</f>
        <v>0.34215885947046842</v>
      </c>
      <c r="D3" s="3">
        <v>131000</v>
      </c>
      <c r="E3" s="6">
        <f>$D3/SUM($D$2:$D$6)</f>
        <v>0.33503836317135549</v>
      </c>
      <c r="F3">
        <v>37000</v>
      </c>
      <c r="G3" s="6">
        <f>$F3/SUM($F$2:$F$6)</f>
        <v>0.38541666666666669</v>
      </c>
    </row>
    <row r="4" spans="1:7" ht="13" customHeight="1">
      <c r="A4" s="2">
        <v>3</v>
      </c>
      <c r="B4" s="11">
        <v>69000</v>
      </c>
      <c r="C4" s="6">
        <f>B4/SUM($B$2:$B$6)</f>
        <v>0.14052953156822812</v>
      </c>
      <c r="D4" s="3">
        <v>53000</v>
      </c>
      <c r="E4" s="6">
        <f>$D4/SUM($D$2:$D$6)</f>
        <v>0.13554987212276215</v>
      </c>
      <c r="F4">
        <v>16000</v>
      </c>
      <c r="G4" s="6">
        <f>$F4/SUM($F$2:$F$6)</f>
        <v>0.16666666666666666</v>
      </c>
    </row>
    <row r="5" spans="1:7" ht="13" customHeight="1">
      <c r="A5" s="2">
        <v>4</v>
      </c>
      <c r="B5" s="11">
        <v>42000</v>
      </c>
      <c r="C5" s="6">
        <f>B5/SUM($B$2:$B$6)</f>
        <v>8.5539714867617106E-2</v>
      </c>
      <c r="D5" s="3">
        <v>32000</v>
      </c>
      <c r="E5" s="6">
        <f>$D5/SUM($D$2:$D$6)</f>
        <v>8.1841432225063945E-2</v>
      </c>
      <c r="F5">
        <v>10000</v>
      </c>
      <c r="G5" s="6">
        <f>$F5/SUM($F$2:$F$6)</f>
        <v>0.10416666666666667</v>
      </c>
    </row>
    <row r="6" spans="1:7" ht="13" customHeight="1">
      <c r="A6" s="2" t="s">
        <v>9</v>
      </c>
      <c r="B6" s="11">
        <v>14000</v>
      </c>
      <c r="C6" s="6">
        <f>B6/SUM($B$2:$B$6)</f>
        <v>2.8513238289205704E-2</v>
      </c>
      <c r="D6" s="3">
        <v>10000</v>
      </c>
      <c r="E6" s="6">
        <f>$D6/SUM($D$2:$D$6)</f>
        <v>2.557544757033248E-2</v>
      </c>
      <c r="F6">
        <v>0</v>
      </c>
      <c r="G6" s="6">
        <f>$F6/SUM($F$2:$F$6)</f>
        <v>0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6"/>
  <sheetViews>
    <sheetView workbookViewId="0">
      <selection activeCell="C2" sqref="C2:C6"/>
    </sheetView>
  </sheetViews>
  <sheetFormatPr baseColWidth="10" defaultColWidth="8.83203125" defaultRowHeight="13"/>
  <cols>
    <col min="1" max="1" width="13.83203125" bestFit="1" customWidth="1"/>
    <col min="2" max="2" width="9.1640625" bestFit="1" customWidth="1"/>
    <col min="3" max="3" width="9.5" bestFit="1" customWidth="1"/>
    <col min="4" max="4" width="10.5" bestFit="1" customWidth="1"/>
    <col min="5" max="5" width="12.5" bestFit="1" customWidth="1"/>
    <col min="6" max="6" width="15" bestFit="1" customWidth="1"/>
    <col min="7" max="7" width="17.1640625" bestFit="1" customWidth="1"/>
  </cols>
  <sheetData>
    <row r="1" spans="1:7" ht="28">
      <c r="A1" s="1" t="s">
        <v>8</v>
      </c>
      <c r="B1" s="1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</row>
    <row r="2" spans="1:7" ht="13" customHeight="1">
      <c r="A2" s="2">
        <v>1</v>
      </c>
      <c r="B2" s="11">
        <v>1032000</v>
      </c>
      <c r="C2" s="6">
        <f>$B2/SUM($B$2:$B$6)</f>
        <v>0.52068617558022201</v>
      </c>
      <c r="D2" s="3">
        <v>1032000</v>
      </c>
      <c r="E2" s="6">
        <f>$D2/SUM($D$2:$D$6)</f>
        <v>0.52094901564866225</v>
      </c>
      <c r="G2" s="6" t="e">
        <f>$F2/SUM($F$2:$F$6)</f>
        <v>#DIV/0!</v>
      </c>
    </row>
    <row r="3" spans="1:7" ht="13" customHeight="1">
      <c r="A3" s="2">
        <v>2</v>
      </c>
      <c r="B3" s="11">
        <v>575000</v>
      </c>
      <c r="C3" s="6">
        <f>B3/SUM($B$2:$B$6)</f>
        <v>0.29011099899091825</v>
      </c>
      <c r="D3" s="3">
        <v>575000</v>
      </c>
      <c r="E3" s="6">
        <f>$D3/SUM($D$2:$D$6)</f>
        <v>0.29025744573447754</v>
      </c>
      <c r="G3" s="6" t="e">
        <f>$F3/SUM($F$2:$F$6)</f>
        <v>#DIV/0!</v>
      </c>
    </row>
    <row r="4" spans="1:7" ht="13" customHeight="1">
      <c r="A4" s="2">
        <v>3</v>
      </c>
      <c r="B4" s="11">
        <v>193000</v>
      </c>
      <c r="C4" s="6">
        <f>B4/SUM($B$2:$B$6)</f>
        <v>9.7376387487386473E-2</v>
      </c>
      <c r="D4" s="3">
        <v>193000</v>
      </c>
      <c r="E4" s="6">
        <f>$D4/SUM($D$2:$D$6)</f>
        <v>9.7425542655224628E-2</v>
      </c>
      <c r="G4" s="6" t="e">
        <f>$F4/SUM($F$2:$F$6)</f>
        <v>#DIV/0!</v>
      </c>
    </row>
    <row r="5" spans="1:7" ht="13" customHeight="1">
      <c r="A5" s="2">
        <v>4</v>
      </c>
      <c r="B5" s="11">
        <v>127000</v>
      </c>
      <c r="C5" s="6">
        <f>B5/SUM($B$2:$B$6)</f>
        <v>6.4076690211907164E-2</v>
      </c>
      <c r="D5" s="3">
        <v>127000</v>
      </c>
      <c r="E5" s="6">
        <f>$D5/SUM($D$2:$D$6)</f>
        <v>6.4109035840484607E-2</v>
      </c>
      <c r="G5" s="6" t="e">
        <f>$F5/SUM($F$2:$F$6)</f>
        <v>#DIV/0!</v>
      </c>
    </row>
    <row r="6" spans="1:7" ht="13" customHeight="1">
      <c r="A6" s="2" t="s">
        <v>9</v>
      </c>
      <c r="B6" s="11">
        <v>55000</v>
      </c>
      <c r="C6" s="6">
        <f>B6/SUM($B$2:$B$6)</f>
        <v>2.7749747729566093E-2</v>
      </c>
      <c r="D6" s="3">
        <v>54000</v>
      </c>
      <c r="E6" s="6">
        <f>$D6/SUM($D$2:$D$6)</f>
        <v>2.7258960121150935E-2</v>
      </c>
      <c r="G6" s="6" t="e">
        <f>$F6/SUM($F$2:$F$6)</f>
        <v>#DIV/0!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6"/>
  <sheetViews>
    <sheetView workbookViewId="0">
      <selection activeCell="C2" sqref="C2:C3"/>
    </sheetView>
  </sheetViews>
  <sheetFormatPr baseColWidth="10" defaultColWidth="8.83203125" defaultRowHeight="13"/>
  <cols>
    <col min="1" max="1" width="13.83203125" bestFit="1" customWidth="1"/>
    <col min="2" max="2" width="7.6640625" bestFit="1" customWidth="1"/>
    <col min="3" max="3" width="9.5" bestFit="1" customWidth="1"/>
    <col min="4" max="4" width="10.5" bestFit="1" customWidth="1"/>
    <col min="5" max="5" width="12.5" bestFit="1" customWidth="1"/>
    <col min="6" max="6" width="15" bestFit="1" customWidth="1"/>
    <col min="7" max="7" width="17.1640625" bestFit="1" customWidth="1"/>
  </cols>
  <sheetData>
    <row r="1" spans="1:7" ht="28">
      <c r="A1" s="1" t="s">
        <v>8</v>
      </c>
      <c r="B1" s="1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</row>
    <row r="2" spans="1:7" ht="13" customHeight="1">
      <c r="A2" s="2">
        <v>1</v>
      </c>
      <c r="B2" s="11">
        <v>473000</v>
      </c>
      <c r="C2" s="6">
        <f>$B2/SUM($B$2:$B$6)</f>
        <v>0.38145161290322582</v>
      </c>
      <c r="D2" s="3">
        <v>245000</v>
      </c>
      <c r="E2" s="6">
        <f>$D2/SUM($D$2:$D$6)</f>
        <v>0.36189069423929099</v>
      </c>
      <c r="F2">
        <v>228000</v>
      </c>
      <c r="G2" s="6">
        <f>$F2/SUM($F$2:$F$6)</f>
        <v>0.40425531914893614</v>
      </c>
    </row>
    <row r="3" spans="1:7" ht="13" customHeight="1">
      <c r="A3" s="2">
        <v>2</v>
      </c>
      <c r="B3" s="11">
        <v>477000</v>
      </c>
      <c r="C3" s="6">
        <f>B3/SUM($B$2:$B$6)</f>
        <v>0.38467741935483873</v>
      </c>
      <c r="D3" s="3">
        <v>260000</v>
      </c>
      <c r="E3" s="6">
        <f>$D3/SUM($D$2:$D$6)</f>
        <v>0.38404726735598227</v>
      </c>
      <c r="F3">
        <v>217000</v>
      </c>
      <c r="G3" s="6">
        <f>$F3/SUM($F$2:$F$6)</f>
        <v>0.38475177304964536</v>
      </c>
    </row>
    <row r="4" spans="1:7" ht="13" customHeight="1">
      <c r="A4" s="2">
        <v>3</v>
      </c>
      <c r="B4" s="11">
        <v>161000</v>
      </c>
      <c r="C4" s="6">
        <f>B4/SUM($B$2:$B$6)</f>
        <v>0.12983870967741937</v>
      </c>
      <c r="D4" s="3">
        <v>94000</v>
      </c>
      <c r="E4" s="6">
        <f>$D4/SUM($D$2:$D$6)</f>
        <v>0.13884785819793205</v>
      </c>
      <c r="F4">
        <v>67000</v>
      </c>
      <c r="G4" s="6">
        <f>$F4/SUM($F$2:$F$6)</f>
        <v>0.11879432624113476</v>
      </c>
    </row>
    <row r="5" spans="1:7" ht="13" customHeight="1">
      <c r="A5" s="2">
        <v>4</v>
      </c>
      <c r="B5" s="11">
        <v>102000</v>
      </c>
      <c r="C5" s="6">
        <f>B5/SUM($B$2:$B$6)</f>
        <v>8.2258064516129034E-2</v>
      </c>
      <c r="D5" s="3">
        <v>64000</v>
      </c>
      <c r="E5" s="6">
        <f>$D5/SUM($D$2:$D$6)</f>
        <v>9.4534711964549489E-2</v>
      </c>
      <c r="F5">
        <v>38000</v>
      </c>
      <c r="G5" s="6">
        <f>$F5/SUM($F$2:$F$6)</f>
        <v>6.7375886524822695E-2</v>
      </c>
    </row>
    <row r="6" spans="1:7" ht="13" customHeight="1">
      <c r="A6" s="2" t="s">
        <v>9</v>
      </c>
      <c r="B6" s="11">
        <v>27000</v>
      </c>
      <c r="C6" s="6">
        <f>B6/SUM($B$2:$B$6)</f>
        <v>2.1774193548387097E-2</v>
      </c>
      <c r="D6" s="3">
        <v>14000</v>
      </c>
      <c r="E6" s="6">
        <f>$D6/SUM($D$2:$D$6)</f>
        <v>2.0679468242245199E-2</v>
      </c>
      <c r="F6">
        <v>14000</v>
      </c>
      <c r="G6" s="6">
        <f>$F6/SUM($F$2:$F$6)</f>
        <v>2.4822695035460994E-2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6"/>
  <sheetViews>
    <sheetView workbookViewId="0">
      <selection activeCell="C2" sqref="C2:C6"/>
    </sheetView>
  </sheetViews>
  <sheetFormatPr baseColWidth="10" defaultColWidth="8.83203125" defaultRowHeight="13"/>
  <cols>
    <col min="1" max="1" width="13.83203125" bestFit="1" customWidth="1"/>
    <col min="2" max="2" width="7.6640625" bestFit="1" customWidth="1"/>
    <col min="3" max="3" width="9.5" bestFit="1" customWidth="1"/>
    <col min="4" max="4" width="10.5" bestFit="1" customWidth="1"/>
    <col min="5" max="5" width="12.5" bestFit="1" customWidth="1"/>
    <col min="6" max="6" width="15" bestFit="1" customWidth="1"/>
    <col min="7" max="7" width="17.1640625" bestFit="1" customWidth="1"/>
  </cols>
  <sheetData>
    <row r="1" spans="1:7" ht="28">
      <c r="A1" s="1" t="s">
        <v>8</v>
      </c>
      <c r="B1" s="1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</row>
    <row r="2" spans="1:7" ht="13" customHeight="1">
      <c r="A2" s="2">
        <v>1</v>
      </c>
      <c r="B2" s="12">
        <v>329000</v>
      </c>
      <c r="C2" s="6">
        <f>$B2/SUM($B$2:$B$6)</f>
        <v>0.40269277845777235</v>
      </c>
      <c r="D2" s="10">
        <v>116000</v>
      </c>
      <c r="E2" s="6">
        <f>$D2/SUM($D$2:$D$6)</f>
        <v>0.43609022556390975</v>
      </c>
      <c r="F2" s="10">
        <v>213000</v>
      </c>
      <c r="G2" s="6">
        <f>$F2/SUM($F$2:$F$6)</f>
        <v>0.38656987295825773</v>
      </c>
    </row>
    <row r="3" spans="1:7" ht="13" customHeight="1">
      <c r="A3" s="2">
        <v>2</v>
      </c>
      <c r="B3" s="12">
        <v>313000</v>
      </c>
      <c r="C3" s="6">
        <f>B3/SUM($B$2:$B$6)</f>
        <v>0.38310893512851896</v>
      </c>
      <c r="D3" s="10">
        <v>101000</v>
      </c>
      <c r="E3" s="6">
        <f>$D3/SUM($D$2:$D$6)</f>
        <v>0.37969924812030076</v>
      </c>
      <c r="F3" s="10">
        <v>212000</v>
      </c>
      <c r="G3" s="6">
        <f>$F3/SUM($F$2:$F$6)</f>
        <v>0.38475499092558985</v>
      </c>
    </row>
    <row r="4" spans="1:7" ht="13" customHeight="1">
      <c r="A4" s="2">
        <v>3</v>
      </c>
      <c r="B4" s="12">
        <v>97000</v>
      </c>
      <c r="C4" s="6">
        <f>B4/SUM($B$2:$B$6)</f>
        <v>0.11872705018359853</v>
      </c>
      <c r="D4" s="10">
        <v>28000</v>
      </c>
      <c r="E4" s="6">
        <f>$D4/SUM($D$2:$D$6)</f>
        <v>0.10526315789473684</v>
      </c>
      <c r="F4" s="10">
        <v>69000</v>
      </c>
      <c r="G4" s="6">
        <f>$F4/SUM($F$2:$F$6)</f>
        <v>0.12522686025408347</v>
      </c>
    </row>
    <row r="5" spans="1:7" ht="13" customHeight="1">
      <c r="A5" s="2">
        <v>4</v>
      </c>
      <c r="B5" s="12">
        <v>59000</v>
      </c>
      <c r="C5" s="6">
        <f>B5/SUM($B$2:$B$6)</f>
        <v>7.2215422276621782E-2</v>
      </c>
      <c r="D5" s="10">
        <v>16000</v>
      </c>
      <c r="E5" s="6">
        <f>$D5/SUM($D$2:$D$6)</f>
        <v>6.0150375939849621E-2</v>
      </c>
      <c r="F5" s="10">
        <v>43000</v>
      </c>
      <c r="G5" s="6">
        <f>$F5/SUM($F$2:$F$6)</f>
        <v>7.8039927404718698E-2</v>
      </c>
    </row>
    <row r="6" spans="1:7" ht="13" customHeight="1">
      <c r="A6" s="2" t="s">
        <v>9</v>
      </c>
      <c r="B6" s="12">
        <v>19000</v>
      </c>
      <c r="C6" s="6">
        <f>B6/SUM($B$2:$B$6)</f>
        <v>2.3255813953488372E-2</v>
      </c>
      <c r="D6" s="10">
        <v>5000</v>
      </c>
      <c r="E6" s="6">
        <f>$D6/SUM($D$2:$D$6)</f>
        <v>1.8796992481203006E-2</v>
      </c>
      <c r="F6" s="10">
        <v>14000</v>
      </c>
      <c r="G6" s="6">
        <f>$F6/SUM($F$2:$F$6)</f>
        <v>2.5408348457350273E-2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6"/>
  <sheetViews>
    <sheetView workbookViewId="0">
      <selection activeCell="C2" sqref="C2:C6"/>
    </sheetView>
  </sheetViews>
  <sheetFormatPr baseColWidth="10" defaultColWidth="8.83203125" defaultRowHeight="13"/>
  <cols>
    <col min="1" max="1" width="13.83203125" bestFit="1" customWidth="1"/>
    <col min="2" max="2" width="7.6640625" bestFit="1" customWidth="1"/>
    <col min="3" max="3" width="9.5" bestFit="1" customWidth="1"/>
    <col min="4" max="4" width="10.5" bestFit="1" customWidth="1"/>
    <col min="5" max="5" width="12.5" bestFit="1" customWidth="1"/>
    <col min="6" max="6" width="15" bestFit="1" customWidth="1"/>
    <col min="7" max="7" width="17.1640625" bestFit="1" customWidth="1"/>
  </cols>
  <sheetData>
    <row r="1" spans="1:7" ht="28">
      <c r="A1" s="1" t="s">
        <v>8</v>
      </c>
      <c r="B1" s="1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</row>
    <row r="2" spans="1:7" ht="13" customHeight="1">
      <c r="A2" s="2">
        <v>1</v>
      </c>
      <c r="B2" s="11">
        <v>912000</v>
      </c>
      <c r="C2" s="6">
        <f>$B2/SUM($B$2:$B$6)</f>
        <v>0.42978322337417529</v>
      </c>
      <c r="D2" s="3">
        <v>571000</v>
      </c>
      <c r="E2" s="6">
        <f>$D2/SUM($D$2:$D$6)</f>
        <v>0.45389507154213038</v>
      </c>
      <c r="F2">
        <v>341000</v>
      </c>
      <c r="G2" s="6">
        <f>$F2/SUM($F$2:$F$6)</f>
        <v>0.39467592592592593</v>
      </c>
    </row>
    <row r="3" spans="1:7" ht="13" customHeight="1">
      <c r="A3" s="2">
        <v>2</v>
      </c>
      <c r="B3" s="11">
        <v>774000</v>
      </c>
      <c r="C3" s="6">
        <f>B3/SUM($B$2:$B$6)</f>
        <v>0.36475023562676723</v>
      </c>
      <c r="D3" s="3">
        <v>439000</v>
      </c>
      <c r="E3" s="6">
        <f>$D3/SUM($D$2:$D$6)</f>
        <v>0.34896661367249604</v>
      </c>
      <c r="F3">
        <v>335000</v>
      </c>
      <c r="G3" s="6">
        <f>$F3/SUM($F$2:$F$6)</f>
        <v>0.38773148148148145</v>
      </c>
    </row>
    <row r="4" spans="1:7" ht="13" customHeight="1">
      <c r="A4" s="2">
        <v>3</v>
      </c>
      <c r="B4" s="11">
        <v>233000</v>
      </c>
      <c r="C4" s="6">
        <f>B4/SUM($B$2:$B$6)</f>
        <v>0.10980207351555137</v>
      </c>
      <c r="D4" s="3">
        <v>133000</v>
      </c>
      <c r="E4" s="6">
        <f>$D4/SUM($D$2:$D$6)</f>
        <v>0.10572337042925278</v>
      </c>
      <c r="F4">
        <v>100000</v>
      </c>
      <c r="G4" s="6">
        <f>$F4/SUM($F$2:$F$6)</f>
        <v>0.11574074074074074</v>
      </c>
    </row>
    <row r="5" spans="1:7" ht="13" customHeight="1">
      <c r="A5" s="2">
        <v>4</v>
      </c>
      <c r="B5" s="11">
        <v>161000</v>
      </c>
      <c r="C5" s="6">
        <f>B5/SUM($B$2:$B$6)</f>
        <v>7.587181903864279E-2</v>
      </c>
      <c r="D5" s="3">
        <v>92000</v>
      </c>
      <c r="E5" s="6">
        <f>$D5/SUM($D$2:$D$6)</f>
        <v>7.3131955484896663E-2</v>
      </c>
      <c r="F5">
        <v>69000</v>
      </c>
      <c r="G5" s="6">
        <f>$F5/SUM($F$2:$F$6)</f>
        <v>7.9861111111111105E-2</v>
      </c>
    </row>
    <row r="6" spans="1:7" ht="13" customHeight="1">
      <c r="A6" s="2" t="s">
        <v>9</v>
      </c>
      <c r="B6" s="11">
        <v>42000</v>
      </c>
      <c r="C6" s="6">
        <f>B6/SUM($B$2:$B$6)</f>
        <v>1.9792648444863337E-2</v>
      </c>
      <c r="D6" s="3">
        <v>23000</v>
      </c>
      <c r="E6" s="6">
        <f>$D6/SUM($D$2:$D$6)</f>
        <v>1.8282988871224166E-2</v>
      </c>
      <c r="F6">
        <v>19000</v>
      </c>
      <c r="G6" s="6">
        <f>$F6/SUM($F$2:$F$6)</f>
        <v>2.1990740740740741E-2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6"/>
  <sheetViews>
    <sheetView workbookViewId="0">
      <selection activeCell="C2" sqref="C2:C6"/>
    </sheetView>
  </sheetViews>
  <sheetFormatPr baseColWidth="10" defaultColWidth="8.83203125" defaultRowHeight="13"/>
  <cols>
    <col min="1" max="1" width="13.83203125" bestFit="1" customWidth="1"/>
    <col min="2" max="2" width="7.6640625" bestFit="1" customWidth="1"/>
    <col min="3" max="3" width="9.5" bestFit="1" customWidth="1"/>
    <col min="4" max="4" width="10.5" bestFit="1" customWidth="1"/>
    <col min="5" max="5" width="12.5" bestFit="1" customWidth="1"/>
    <col min="6" max="6" width="15" bestFit="1" customWidth="1"/>
    <col min="7" max="7" width="17.1640625" bestFit="1" customWidth="1"/>
  </cols>
  <sheetData>
    <row r="1" spans="1:7" ht="28">
      <c r="A1" s="1" t="s">
        <v>8</v>
      </c>
      <c r="B1" s="1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</row>
    <row r="2" spans="1:7" ht="13" customHeight="1">
      <c r="A2" s="2">
        <v>1</v>
      </c>
      <c r="B2" s="11">
        <v>490000</v>
      </c>
      <c r="C2" s="6">
        <f>$B2/SUM($B$2:$B$6)</f>
        <v>0.42096219931271478</v>
      </c>
      <c r="D2" s="3">
        <v>207000</v>
      </c>
      <c r="E2" s="6">
        <f>$D2/SUM($D$2:$D$6)</f>
        <v>0.45295404814004375</v>
      </c>
      <c r="F2">
        <v>283000</v>
      </c>
      <c r="G2" s="6">
        <f>$F2/SUM($F$2:$F$6)</f>
        <v>0.40028288543140028</v>
      </c>
    </row>
    <row r="3" spans="1:7" ht="13" customHeight="1">
      <c r="A3" s="2">
        <v>2</v>
      </c>
      <c r="B3" s="11">
        <v>440000</v>
      </c>
      <c r="C3" s="6">
        <f>B3/SUM($B$2:$B$6)</f>
        <v>0.37800687285223367</v>
      </c>
      <c r="D3" s="3">
        <v>162000</v>
      </c>
      <c r="E3" s="6">
        <f>$D3/SUM($D$2:$D$6)</f>
        <v>0.35448577680525162</v>
      </c>
      <c r="F3">
        <v>278000</v>
      </c>
      <c r="G3" s="6">
        <f>$F3/SUM($F$2:$F$6)</f>
        <v>0.39321074964639319</v>
      </c>
    </row>
    <row r="4" spans="1:7" ht="13" customHeight="1">
      <c r="A4" s="2">
        <v>3</v>
      </c>
      <c r="B4" s="11">
        <v>141000</v>
      </c>
      <c r="C4" s="6">
        <f>B4/SUM($B$2:$B$6)</f>
        <v>0.1211340206185567</v>
      </c>
      <c r="D4" s="3">
        <v>52000</v>
      </c>
      <c r="E4" s="6">
        <f>$D4/SUM($D$2:$D$6)</f>
        <v>0.1137855579868709</v>
      </c>
      <c r="F4">
        <v>89000</v>
      </c>
      <c r="G4" s="6">
        <f>$F4/SUM($F$2:$F$6)</f>
        <v>0.12588401697312587</v>
      </c>
    </row>
    <row r="5" spans="1:7" ht="13" customHeight="1">
      <c r="A5" s="2">
        <v>4</v>
      </c>
      <c r="B5" s="11">
        <v>72000</v>
      </c>
      <c r="C5" s="6">
        <f>B5/SUM($B$2:$B$6)</f>
        <v>6.1855670103092786E-2</v>
      </c>
      <c r="D5" s="3">
        <v>28000</v>
      </c>
      <c r="E5" s="6">
        <f>$D5/SUM($D$2:$D$6)</f>
        <v>6.1269146608315096E-2</v>
      </c>
      <c r="F5">
        <v>44000</v>
      </c>
      <c r="G5" s="6">
        <f>$F5/SUM($F$2:$F$6)</f>
        <v>6.2234794908062233E-2</v>
      </c>
    </row>
    <row r="6" spans="1:7" ht="13" customHeight="1">
      <c r="A6" s="2" t="s">
        <v>9</v>
      </c>
      <c r="B6" s="11">
        <v>21000</v>
      </c>
      <c r="C6" s="6">
        <f>B6/SUM($B$2:$B$6)</f>
        <v>1.804123711340206E-2</v>
      </c>
      <c r="D6" s="3">
        <v>8000</v>
      </c>
      <c r="E6" s="6">
        <f>$D6/SUM($D$2:$D$6)</f>
        <v>1.7505470459518599E-2</v>
      </c>
      <c r="F6">
        <v>13000</v>
      </c>
      <c r="G6" s="6">
        <f>$F6/SUM($F$2:$F$6)</f>
        <v>1.8387553041018388E-2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6"/>
  <sheetViews>
    <sheetView workbookViewId="0">
      <selection activeCell="C2" sqref="C2:C6"/>
    </sheetView>
  </sheetViews>
  <sheetFormatPr baseColWidth="10" defaultColWidth="8.83203125" defaultRowHeight="13"/>
  <cols>
    <col min="1" max="1" width="13.83203125" bestFit="1" customWidth="1"/>
    <col min="2" max="2" width="7.6640625" bestFit="1" customWidth="1"/>
    <col min="3" max="3" width="9.5" bestFit="1" customWidth="1"/>
    <col min="4" max="4" width="10.5" bestFit="1" customWidth="1"/>
    <col min="5" max="5" width="12.5" bestFit="1" customWidth="1"/>
    <col min="6" max="6" width="15" bestFit="1" customWidth="1"/>
    <col min="7" max="7" width="17.1640625" bestFit="1" customWidth="1"/>
  </cols>
  <sheetData>
    <row r="1" spans="1:7" ht="28">
      <c r="A1" s="1" t="s">
        <v>8</v>
      </c>
      <c r="B1" s="1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</row>
    <row r="2" spans="1:7" ht="13" customHeight="1">
      <c r="A2" s="2">
        <v>1</v>
      </c>
      <c r="B2" s="11">
        <v>445000</v>
      </c>
      <c r="C2" s="11">
        <v>445000</v>
      </c>
      <c r="D2" s="3">
        <v>145000</v>
      </c>
      <c r="E2" s="6">
        <f>$D2/SUM($D$2:$D$6)</f>
        <v>0.44478527607361962</v>
      </c>
      <c r="F2">
        <v>300000</v>
      </c>
      <c r="G2" s="6">
        <f>$F2/SUM($F$2:$F$6)</f>
        <v>0.39215686274509803</v>
      </c>
    </row>
    <row r="3" spans="1:7" ht="13" customHeight="1">
      <c r="A3" s="2">
        <v>2</v>
      </c>
      <c r="B3" s="11">
        <v>402000</v>
      </c>
      <c r="C3" s="11">
        <v>402000</v>
      </c>
      <c r="D3" s="3">
        <v>113000</v>
      </c>
      <c r="E3" s="6">
        <f>$D3/SUM($D$2:$D$6)</f>
        <v>0.34662576687116564</v>
      </c>
      <c r="F3">
        <v>289000</v>
      </c>
      <c r="G3" s="6">
        <f>$F3/SUM($F$2:$F$6)</f>
        <v>0.37777777777777777</v>
      </c>
    </row>
    <row r="4" spans="1:7" ht="13" customHeight="1">
      <c r="A4" s="2">
        <v>3</v>
      </c>
      <c r="B4" s="11">
        <v>140000</v>
      </c>
      <c r="C4" s="11">
        <v>140000</v>
      </c>
      <c r="D4" s="3">
        <v>38000</v>
      </c>
      <c r="E4" s="6">
        <f>$D4/SUM($D$2:$D$6)</f>
        <v>0.1165644171779141</v>
      </c>
      <c r="F4">
        <v>102000</v>
      </c>
      <c r="G4" s="6">
        <f>$F4/SUM($F$2:$F$6)</f>
        <v>0.13333333333333333</v>
      </c>
    </row>
    <row r="5" spans="1:7" ht="13" customHeight="1">
      <c r="A5" s="2">
        <v>4</v>
      </c>
      <c r="B5" s="11">
        <v>78000</v>
      </c>
      <c r="C5" s="11">
        <v>78000</v>
      </c>
      <c r="D5" s="3">
        <v>23000</v>
      </c>
      <c r="E5" s="6">
        <f>$D5/SUM($D$2:$D$6)</f>
        <v>7.0552147239263799E-2</v>
      </c>
      <c r="F5">
        <v>55000</v>
      </c>
      <c r="G5" s="6">
        <f>$F5/SUM($F$2:$F$6)</f>
        <v>7.1895424836601302E-2</v>
      </c>
    </row>
    <row r="6" spans="1:7" ht="13" customHeight="1">
      <c r="A6" s="2" t="s">
        <v>9</v>
      </c>
      <c r="B6" s="11">
        <v>26000</v>
      </c>
      <c r="C6" s="11">
        <v>26000</v>
      </c>
      <c r="D6" s="3">
        <v>7000</v>
      </c>
      <c r="E6" s="6">
        <f>$D6/SUM($D$2:$D$6)</f>
        <v>2.1472392638036811E-2</v>
      </c>
      <c r="F6">
        <v>19000</v>
      </c>
      <c r="G6" s="6">
        <f>$F6/SUM($F$2:$F$6)</f>
        <v>2.4836601307189541E-2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>
      <selection activeCell="B2" sqref="B2:B17"/>
    </sheetView>
  </sheetViews>
  <sheetFormatPr baseColWidth="10" defaultRowHeight="13"/>
  <sheetData>
    <row r="1" spans="1:2" s="7" customFormat="1">
      <c r="A1" s="7" t="s">
        <v>27</v>
      </c>
      <c r="B1" s="7" t="s">
        <v>28</v>
      </c>
    </row>
    <row r="2" spans="1:2">
      <c r="A2" s="9" t="s">
        <v>11</v>
      </c>
      <c r="B2" s="8">
        <f>SUM('1'!$B$2:$B$6)</f>
        <v>1439000</v>
      </c>
    </row>
    <row r="3" spans="1:2">
      <c r="A3" s="9" t="s">
        <v>12</v>
      </c>
      <c r="B3" s="8">
        <f>SUM('2'!$B$2:$B$6)</f>
        <v>979000</v>
      </c>
    </row>
    <row r="4" spans="1:2">
      <c r="A4" s="9" t="s">
        <v>13</v>
      </c>
      <c r="B4" s="8">
        <f>SUM('3'!$B$2:$B$6)</f>
        <v>3908000</v>
      </c>
    </row>
    <row r="5" spans="1:2">
      <c r="A5" s="9" t="s">
        <v>14</v>
      </c>
      <c r="B5" s="8">
        <f>SUM('4'!$B$2:$B$6)</f>
        <v>361000</v>
      </c>
    </row>
    <row r="6" spans="1:2">
      <c r="A6" s="9" t="s">
        <v>15</v>
      </c>
      <c r="B6" s="8">
        <f>SUM('5'!$B$2:$B$6)</f>
        <v>8711000</v>
      </c>
    </row>
    <row r="7" spans="1:2">
      <c r="A7" s="9" t="s">
        <v>16</v>
      </c>
      <c r="B7" s="8">
        <f>SUM('6'!$B$2:$B$6)</f>
        <v>3008000</v>
      </c>
    </row>
    <row r="8" spans="1:2">
      <c r="A8" s="9" t="s">
        <v>17</v>
      </c>
      <c r="B8" s="8">
        <f>SUM('7'!$B$2:$B$6)</f>
        <v>1934000</v>
      </c>
    </row>
    <row r="9" spans="1:2">
      <c r="A9" s="9" t="s">
        <v>18</v>
      </c>
      <c r="B9" s="8">
        <f>SUM('8'!$B$2:$B$6)</f>
        <v>5162000</v>
      </c>
    </row>
    <row r="10" spans="1:2">
      <c r="A10" s="9" t="s">
        <v>19</v>
      </c>
      <c r="B10" s="8">
        <f>SUM('9'!$B$2:$B$6)</f>
        <v>6278000</v>
      </c>
    </row>
    <row r="11" spans="1:2">
      <c r="A11" s="9" t="s">
        <v>20</v>
      </c>
      <c r="B11" s="8">
        <f>SUM('10'!$B$2:$B$6)</f>
        <v>491000</v>
      </c>
    </row>
    <row r="12" spans="1:2">
      <c r="A12" s="9" t="s">
        <v>21</v>
      </c>
      <c r="B12" s="8">
        <f>SUM('11'!$B$2:$B$6)</f>
        <v>1982000</v>
      </c>
    </row>
    <row r="13" spans="1:2">
      <c r="A13" s="9" t="s">
        <v>22</v>
      </c>
      <c r="B13" s="8">
        <f>SUM('12'!$B$2:$B$6)</f>
        <v>1240000</v>
      </c>
    </row>
    <row r="14" spans="1:2">
      <c r="A14" s="9" t="s">
        <v>23</v>
      </c>
      <c r="B14" s="8">
        <f>SUM('13'!$B$2:$B$6)</f>
        <v>817000</v>
      </c>
    </row>
    <row r="15" spans="1:2">
      <c r="A15" s="9" t="s">
        <v>24</v>
      </c>
      <c r="B15" s="8">
        <f>SUM('14'!$B$2:$B$6)</f>
        <v>2122000</v>
      </c>
    </row>
    <row r="16" spans="1:2">
      <c r="A16" s="9" t="s">
        <v>25</v>
      </c>
      <c r="B16" s="8">
        <f>SUM('15'!$B$2:$B$6)</f>
        <v>1164000</v>
      </c>
    </row>
    <row r="17" spans="1:2">
      <c r="A17" s="9" t="s">
        <v>26</v>
      </c>
      <c r="B17" s="8">
        <f>SUM('16'!$B$2:$B$6)</f>
        <v>1091000</v>
      </c>
    </row>
  </sheetData>
  <phoneticPr fontId="4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workbookViewId="0">
      <selection activeCell="B2" sqref="B2:B6"/>
    </sheetView>
  </sheetViews>
  <sheetFormatPr baseColWidth="10" defaultColWidth="8.83203125" defaultRowHeight="13"/>
  <cols>
    <col min="1" max="1" width="13.83203125" bestFit="1" customWidth="1"/>
    <col min="2" max="2" width="10.1640625" bestFit="1" customWidth="1"/>
    <col min="3" max="3" width="9.5" bestFit="1" customWidth="1"/>
    <col min="4" max="4" width="10.5" bestFit="1" customWidth="1"/>
    <col min="5" max="5" width="12.5" bestFit="1" customWidth="1"/>
    <col min="6" max="6" width="15" bestFit="1" customWidth="1"/>
    <col min="7" max="7" width="17.1640625" bestFit="1" customWidth="1"/>
  </cols>
  <sheetData>
    <row r="1" spans="1:7" ht="28">
      <c r="A1" s="1" t="s">
        <v>8</v>
      </c>
      <c r="B1" s="1" t="s">
        <v>29</v>
      </c>
      <c r="C1" s="7" t="s">
        <v>30</v>
      </c>
      <c r="D1" s="7" t="s">
        <v>31</v>
      </c>
      <c r="E1" s="7" t="s">
        <v>32</v>
      </c>
      <c r="F1" s="7" t="s">
        <v>33</v>
      </c>
      <c r="G1" s="7" t="s">
        <v>34</v>
      </c>
    </row>
    <row r="2" spans="1:7" ht="13" customHeight="1">
      <c r="A2" s="2">
        <v>1</v>
      </c>
      <c r="B2" s="11">
        <f>D2+F2</f>
        <v>16789000</v>
      </c>
      <c r="C2" s="6">
        <f>$B2/SUM($B$2:$B$6)</f>
        <v>0.4126683708583227</v>
      </c>
      <c r="D2" s="3">
        <v>11411000</v>
      </c>
      <c r="E2" s="6">
        <f>$D2/SUM($D$2:$D$6)</f>
        <v>0.4331536592772548</v>
      </c>
      <c r="F2" s="3">
        <v>5378000</v>
      </c>
      <c r="G2" s="6">
        <f>$F2/SUM($F$2:$F$6)</f>
        <v>0.37503486750348675</v>
      </c>
    </row>
    <row r="3" spans="1:7" ht="13" customHeight="1">
      <c r="A3" s="2">
        <v>2</v>
      </c>
      <c r="B3" s="11">
        <f>D3+F3</f>
        <v>13736000</v>
      </c>
      <c r="C3" s="6">
        <f>B3/SUM($B$2:$B$6)</f>
        <v>0.33762658538983387</v>
      </c>
      <c r="D3" s="3">
        <v>8624000</v>
      </c>
      <c r="E3" s="6">
        <f>$D3/SUM($D$2:$D$6)</f>
        <v>0.32736106893410266</v>
      </c>
      <c r="F3" s="3">
        <v>5112000</v>
      </c>
      <c r="G3" s="6">
        <f>$F3/SUM($F$2:$F$6)</f>
        <v>0.35648535564853556</v>
      </c>
    </row>
    <row r="4" spans="1:7" ht="13" customHeight="1">
      <c r="A4" s="2">
        <v>3</v>
      </c>
      <c r="B4" s="11">
        <f>D4+F4</f>
        <v>4953000</v>
      </c>
      <c r="C4" s="6">
        <f>B4/SUM($B$2:$B$6)</f>
        <v>0.12174319142660506</v>
      </c>
      <c r="D4" s="3">
        <v>3096000</v>
      </c>
      <c r="E4" s="6">
        <f>$D4/SUM($D$2:$D$6)</f>
        <v>0.11752201639842089</v>
      </c>
      <c r="F4" s="3">
        <v>1857000</v>
      </c>
      <c r="G4" s="6">
        <f>$F4/SUM($F$2:$F$6)</f>
        <v>0.1294979079497908</v>
      </c>
    </row>
    <row r="5" spans="1:7" ht="13" customHeight="1">
      <c r="A5" s="2">
        <v>4</v>
      </c>
      <c r="B5" s="11">
        <f>D5+F5</f>
        <v>3813000</v>
      </c>
      <c r="C5" s="6">
        <f>B5/SUM($B$2:$B$6)</f>
        <v>9.3722347851735333E-2</v>
      </c>
      <c r="D5" s="3">
        <v>2357000</v>
      </c>
      <c r="E5" s="6">
        <f>$D5/SUM($D$2:$D$6)</f>
        <v>8.9470088065593686E-2</v>
      </c>
      <c r="F5" s="3">
        <v>1456000</v>
      </c>
      <c r="G5" s="6">
        <f>$F5/SUM($F$2:$F$6)</f>
        <v>0.10153417015341702</v>
      </c>
    </row>
    <row r="6" spans="1:7" ht="13" customHeight="1">
      <c r="A6" s="2" t="s">
        <v>9</v>
      </c>
      <c r="B6" s="11">
        <f>D6+F6</f>
        <v>1393000</v>
      </c>
      <c r="C6" s="6">
        <f>B6/SUM($B$2:$B$6)</f>
        <v>3.4239504473503095E-2</v>
      </c>
      <c r="D6" s="3">
        <v>856000</v>
      </c>
      <c r="E6" s="6">
        <f>$D6/SUM($D$2:$D$6)</f>
        <v>3.2493167324628001E-2</v>
      </c>
      <c r="F6" s="3">
        <v>537000</v>
      </c>
      <c r="G6" s="6">
        <f>$F6/SUM($F$2:$F$6)</f>
        <v>3.7447698744769872E-2</v>
      </c>
    </row>
    <row r="14" spans="1:7">
      <c r="A14" s="8"/>
      <c r="B14" s="8"/>
      <c r="C14" s="9"/>
      <c r="D14" s="9"/>
    </row>
    <row r="15" spans="1:7">
      <c r="A15" s="8"/>
      <c r="B15" s="8"/>
      <c r="C15" s="9"/>
      <c r="D15" s="9"/>
    </row>
    <row r="16" spans="1:7">
      <c r="A16" s="8"/>
      <c r="B16" s="8"/>
      <c r="C16" s="9"/>
      <c r="D16" s="9"/>
    </row>
    <row r="17" spans="1:4">
      <c r="A17" s="8"/>
      <c r="B17" s="8"/>
      <c r="C17" s="9"/>
      <c r="D17" s="9"/>
    </row>
    <row r="18" spans="1:4">
      <c r="A18" s="8"/>
      <c r="B18" s="8"/>
      <c r="C18" s="9"/>
      <c r="D18" s="9"/>
    </row>
    <row r="19" spans="1:4">
      <c r="A19" s="8"/>
      <c r="B19" s="8"/>
      <c r="C19" s="9"/>
      <c r="D19" s="9"/>
    </row>
    <row r="20" spans="1:4">
      <c r="A20" s="8"/>
      <c r="B20" s="8"/>
      <c r="C20" s="9"/>
      <c r="D20" s="9"/>
    </row>
    <row r="21" spans="1:4">
      <c r="A21" s="8"/>
      <c r="B21" s="8"/>
      <c r="C21" s="9"/>
      <c r="D21" s="9"/>
    </row>
    <row r="22" spans="1:4">
      <c r="A22" s="8"/>
      <c r="B22" s="8"/>
      <c r="C22" s="9"/>
      <c r="D22" s="9"/>
    </row>
    <row r="23" spans="1:4">
      <c r="A23" s="8"/>
      <c r="B23" s="8"/>
      <c r="C23" s="9"/>
      <c r="D23" s="9"/>
    </row>
    <row r="24" spans="1:4">
      <c r="A24" s="8"/>
      <c r="B24" s="8"/>
      <c r="C24" s="9"/>
      <c r="D24" s="9"/>
    </row>
    <row r="25" spans="1:4">
      <c r="A25" s="8"/>
      <c r="B25" s="8"/>
      <c r="C25" s="9"/>
      <c r="D25" s="9"/>
    </row>
    <row r="26" spans="1:4">
      <c r="A26" s="8"/>
      <c r="B26" s="8"/>
      <c r="C26" s="9"/>
      <c r="D26" s="9"/>
    </row>
    <row r="27" spans="1:4">
      <c r="A27" s="8"/>
      <c r="B27" s="8"/>
      <c r="C27" s="9"/>
      <c r="D27" s="9"/>
    </row>
    <row r="28" spans="1:4">
      <c r="A28" s="8"/>
      <c r="B28" s="8"/>
      <c r="C28" s="9"/>
      <c r="D28" s="9"/>
    </row>
    <row r="29" spans="1:4">
      <c r="A29" s="8"/>
      <c r="B29" s="8"/>
      <c r="C29" s="9"/>
      <c r="D29" s="9"/>
    </row>
    <row r="30" spans="1:4">
      <c r="A30" s="8"/>
      <c r="B30" s="8"/>
    </row>
    <row r="31" spans="1:4">
      <c r="A31" s="8"/>
      <c r="B31" s="8"/>
    </row>
    <row r="32" spans="1:4">
      <c r="A32" s="8"/>
      <c r="B32" s="8"/>
    </row>
    <row r="33" spans="1:2">
      <c r="A33" s="8"/>
      <c r="B33" s="8"/>
    </row>
    <row r="34" spans="1:2">
      <c r="A34" s="8"/>
      <c r="B34" s="8"/>
    </row>
    <row r="35" spans="1:2">
      <c r="A35" s="8"/>
      <c r="B35" s="8"/>
    </row>
    <row r="36" spans="1:2">
      <c r="A36" s="8"/>
      <c r="B36" s="8"/>
    </row>
    <row r="37" spans="1:2">
      <c r="A37" s="8"/>
      <c r="B37" s="8"/>
    </row>
  </sheetData>
  <sheetProtection selectLockedCells="1" selectUnlockedCells="1"/>
  <phoneticPr fontId="4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tabSelected="1" workbookViewId="0"/>
  </sheetViews>
  <sheetFormatPr baseColWidth="10" defaultColWidth="8.83203125" defaultRowHeight="13"/>
  <cols>
    <col min="1" max="1" width="13.83203125" bestFit="1" customWidth="1"/>
    <col min="2" max="2" width="7.6640625" bestFit="1" customWidth="1"/>
    <col min="3" max="3" width="9.5" bestFit="1" customWidth="1"/>
    <col min="4" max="4" width="10.5" bestFit="1" customWidth="1"/>
    <col min="5" max="5" width="12.5" bestFit="1" customWidth="1"/>
    <col min="6" max="6" width="15" bestFit="1" customWidth="1"/>
    <col min="7" max="7" width="17.1640625" bestFit="1" customWidth="1"/>
  </cols>
  <sheetData>
    <row r="1" spans="1:7" ht="28">
      <c r="A1" s="1" t="s">
        <v>8</v>
      </c>
      <c r="B1" s="1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</row>
    <row r="2" spans="1:7" ht="13" customHeight="1">
      <c r="A2" s="2">
        <v>1</v>
      </c>
      <c r="B2" s="11">
        <f>598000</f>
        <v>598000</v>
      </c>
      <c r="C2" s="6">
        <f>B2/SUM($B$2:$B$6)</f>
        <v>0.41556636553161919</v>
      </c>
      <c r="D2" s="3">
        <v>365000</v>
      </c>
      <c r="E2" s="6">
        <f>$D2/SUM($D$2:$D$6)</f>
        <v>0.42540792540792538</v>
      </c>
      <c r="F2">
        <v>232000</v>
      </c>
      <c r="G2" s="6">
        <f>$F2/SUM($F$2:$F$6)</f>
        <v>0.4</v>
      </c>
    </row>
    <row r="3" spans="1:7" ht="13" customHeight="1">
      <c r="A3" s="2">
        <v>2</v>
      </c>
      <c r="B3" s="11">
        <v>508000</v>
      </c>
      <c r="C3" s="6">
        <f>B3/SUM($B$2:$B$6)</f>
        <v>0.35302293259207784</v>
      </c>
      <c r="D3" s="3">
        <v>290000</v>
      </c>
      <c r="E3" s="6">
        <f>$D3/SUM($D$2:$D$6)</f>
        <v>0.33799533799533799</v>
      </c>
      <c r="F3">
        <v>218000</v>
      </c>
      <c r="G3" s="6">
        <f>$F3/SUM($F$2:$F$6)</f>
        <v>0.37586206896551722</v>
      </c>
    </row>
    <row r="4" spans="1:7" ht="13" customHeight="1">
      <c r="A4" s="2">
        <v>3</v>
      </c>
      <c r="B4" s="11">
        <v>163000</v>
      </c>
      <c r="C4" s="6">
        <f>B4/SUM($B$2:$B$6)</f>
        <v>0.113273106323836</v>
      </c>
      <c r="D4" s="3">
        <v>102000</v>
      </c>
      <c r="E4" s="6">
        <f>$D4/SUM($D$2:$D$6)</f>
        <v>0.11888111888111888</v>
      </c>
      <c r="F4">
        <v>61000</v>
      </c>
      <c r="G4" s="6">
        <f>$F4/SUM($F$2:$F$6)</f>
        <v>0.10517241379310345</v>
      </c>
    </row>
    <row r="5" spans="1:7" ht="13" customHeight="1">
      <c r="A5" s="2">
        <v>4</v>
      </c>
      <c r="B5" s="11">
        <v>126000</v>
      </c>
      <c r="C5" s="6">
        <f>B5/SUM($B$2:$B$6)</f>
        <v>8.7560806115357881E-2</v>
      </c>
      <c r="D5" s="3">
        <v>77000</v>
      </c>
      <c r="E5" s="6">
        <f>$D5/SUM($D$2:$D$6)</f>
        <v>8.9743589743589744E-2</v>
      </c>
      <c r="F5">
        <v>49000</v>
      </c>
      <c r="G5" s="6">
        <f>$F5/SUM($F$2:$F$6)</f>
        <v>8.4482758620689657E-2</v>
      </c>
    </row>
    <row r="6" spans="1:7" ht="13" customHeight="1">
      <c r="A6" s="2" t="s">
        <v>9</v>
      </c>
      <c r="B6" s="11">
        <v>44000</v>
      </c>
      <c r="C6" s="6">
        <f>B6/SUM($B$2:$B$6)</f>
        <v>3.0576789437109102E-2</v>
      </c>
      <c r="D6" s="3">
        <v>24000</v>
      </c>
      <c r="E6" s="6">
        <f>$D6/SUM($D$2:$D$6)</f>
        <v>2.7972027972027972E-2</v>
      </c>
      <c r="F6">
        <v>20000</v>
      </c>
      <c r="G6" s="6">
        <f>$F6/SUM($F$2:$F$6)</f>
        <v>3.4482758620689655E-2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workbookViewId="0">
      <selection activeCell="B2" sqref="B2:B6"/>
    </sheetView>
  </sheetViews>
  <sheetFormatPr baseColWidth="10" defaultColWidth="8.83203125" defaultRowHeight="13"/>
  <cols>
    <col min="1" max="1" width="13.83203125" bestFit="1" customWidth="1"/>
    <col min="2" max="2" width="7.5" bestFit="1" customWidth="1"/>
    <col min="3" max="3" width="9.5" bestFit="1" customWidth="1"/>
    <col min="4" max="4" width="10.5" bestFit="1" customWidth="1"/>
    <col min="5" max="5" width="12.5" bestFit="1" customWidth="1"/>
    <col min="6" max="6" width="15" bestFit="1" customWidth="1"/>
    <col min="7" max="7" width="17.1640625" bestFit="1" customWidth="1"/>
  </cols>
  <sheetData>
    <row r="1" spans="1:7" ht="28">
      <c r="A1" s="1" t="s">
        <v>8</v>
      </c>
      <c r="B1" s="1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</row>
    <row r="2" spans="1:7" ht="13" customHeight="1">
      <c r="A2" s="2">
        <v>1</v>
      </c>
      <c r="B2" s="3">
        <v>491000</v>
      </c>
      <c r="C2" s="6">
        <f>$B2/SUM($B$2:$B$6)</f>
        <v>0.50153217568947905</v>
      </c>
      <c r="D2" s="3">
        <v>491000</v>
      </c>
      <c r="E2" s="6">
        <f>$D2/SUM($D$2:$D$6)</f>
        <v>0.50153217568947905</v>
      </c>
      <c r="F2" t="s">
        <v>10</v>
      </c>
      <c r="G2" s="6" t="s">
        <v>10</v>
      </c>
    </row>
    <row r="3" spans="1:7" ht="13" customHeight="1">
      <c r="A3" s="2">
        <v>2</v>
      </c>
      <c r="B3" s="3">
        <v>284000</v>
      </c>
      <c r="C3" s="6">
        <f>B3/SUM($B$2:$B$6)</f>
        <v>0.29009193054136873</v>
      </c>
      <c r="D3" s="3">
        <v>284000</v>
      </c>
      <c r="E3" s="6">
        <f>$D3/SUM($D$2:$D$6)</f>
        <v>0.29009193054136873</v>
      </c>
      <c r="F3" t="s">
        <v>10</v>
      </c>
      <c r="G3" s="6" t="s">
        <v>10</v>
      </c>
    </row>
    <row r="4" spans="1:7" ht="13" customHeight="1">
      <c r="A4" s="2">
        <v>3</v>
      </c>
      <c r="B4" s="3">
        <v>105000</v>
      </c>
      <c r="C4" s="6">
        <f>B4/SUM($B$2:$B$6)</f>
        <v>0.10725229826353422</v>
      </c>
      <c r="D4" s="3">
        <v>105000</v>
      </c>
      <c r="E4" s="6">
        <f>$D4/SUM($D$2:$D$6)</f>
        <v>0.10725229826353422</v>
      </c>
      <c r="F4" t="s">
        <v>10</v>
      </c>
      <c r="G4" s="6" t="s">
        <v>10</v>
      </c>
    </row>
    <row r="5" spans="1:7" ht="13" customHeight="1">
      <c r="A5" s="2">
        <v>4</v>
      </c>
      <c r="B5" s="3">
        <v>73000</v>
      </c>
      <c r="C5" s="6">
        <f>B5/SUM($B$2:$B$6)</f>
        <v>7.4565883554647605E-2</v>
      </c>
      <c r="D5" s="3">
        <v>73000</v>
      </c>
      <c r="E5" s="6">
        <f>$D5/SUM($D$2:$D$6)</f>
        <v>7.4565883554647605E-2</v>
      </c>
      <c r="F5" t="s">
        <v>10</v>
      </c>
      <c r="G5" s="6" t="s">
        <v>10</v>
      </c>
    </row>
    <row r="6" spans="1:7" ht="13" customHeight="1">
      <c r="A6" s="2" t="s">
        <v>9</v>
      </c>
      <c r="B6" s="3">
        <v>26000</v>
      </c>
      <c r="C6" s="6">
        <f>B6/SUM($B$2:$B$6)</f>
        <v>2.6557711950970377E-2</v>
      </c>
      <c r="D6" s="3">
        <v>26000</v>
      </c>
      <c r="E6" s="6">
        <f>$D6/SUM($D$2:$D$6)</f>
        <v>2.6557711950970377E-2</v>
      </c>
      <c r="F6" t="s">
        <v>10</v>
      </c>
      <c r="G6" s="6" t="s">
        <v>10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"/>
  <sheetViews>
    <sheetView workbookViewId="0">
      <selection activeCell="C2" sqref="C2:C6"/>
    </sheetView>
  </sheetViews>
  <sheetFormatPr baseColWidth="10" defaultColWidth="8.83203125" defaultRowHeight="13"/>
  <cols>
    <col min="1" max="1" width="13.83203125" bestFit="1" customWidth="1"/>
    <col min="2" max="2" width="9.1640625" bestFit="1" customWidth="1"/>
    <col min="3" max="3" width="9.5" bestFit="1" customWidth="1"/>
    <col min="4" max="4" width="10.5" bestFit="1" customWidth="1"/>
    <col min="5" max="5" width="12.5" bestFit="1" customWidth="1"/>
    <col min="6" max="6" width="15" bestFit="1" customWidth="1"/>
    <col min="7" max="7" width="17.1640625" bestFit="1" customWidth="1"/>
  </cols>
  <sheetData>
    <row r="1" spans="1:7" ht="28">
      <c r="A1" s="1" t="s">
        <v>8</v>
      </c>
      <c r="B1" s="1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</row>
    <row r="2" spans="1:7" ht="13" customHeight="1">
      <c r="A2" s="2">
        <v>1</v>
      </c>
      <c r="B2" s="11">
        <f>D2+F2</f>
        <v>1632000</v>
      </c>
      <c r="C2" s="6">
        <f>$B2/SUM($B$2:$B$6)</f>
        <v>0.41760491299897645</v>
      </c>
      <c r="D2" s="3">
        <v>975000</v>
      </c>
      <c r="E2" s="6">
        <f>$D2/SUM($D$2:$D$6)</f>
        <v>0.43046357615894038</v>
      </c>
      <c r="F2">
        <v>657000</v>
      </c>
      <c r="G2" s="6">
        <f>$F2/SUM($F$2:$F$6)</f>
        <v>0.3998782714546561</v>
      </c>
    </row>
    <row r="3" spans="1:7" ht="13" customHeight="1">
      <c r="A3" s="2">
        <v>2</v>
      </c>
      <c r="B3" s="11">
        <f>D3+F3</f>
        <v>1314000</v>
      </c>
      <c r="C3" s="6">
        <f>B3/SUM($B$2:$B$6)</f>
        <v>0.33623336745138177</v>
      </c>
      <c r="D3" s="3">
        <v>765000</v>
      </c>
      <c r="E3" s="6">
        <f>$D3/SUM($D$2:$D$6)</f>
        <v>0.33774834437086093</v>
      </c>
      <c r="F3">
        <v>549000</v>
      </c>
      <c r="G3" s="6">
        <f>$F3/SUM($F$2:$F$6)</f>
        <v>0.33414485696895924</v>
      </c>
    </row>
    <row r="4" spans="1:7" ht="13" customHeight="1">
      <c r="A4" s="2">
        <v>3</v>
      </c>
      <c r="B4" s="11">
        <f>D4+F4</f>
        <v>450000</v>
      </c>
      <c r="C4" s="6">
        <f>B4/SUM($B$2:$B$6)</f>
        <v>0.11514841351074719</v>
      </c>
      <c r="D4" s="3">
        <v>250000</v>
      </c>
      <c r="E4" s="6">
        <f>$D4/SUM($D$2:$D$6)</f>
        <v>0.11037527593818984</v>
      </c>
      <c r="F4">
        <v>200000</v>
      </c>
      <c r="G4" s="6">
        <f>$F4/SUM($F$2:$F$6)</f>
        <v>0.12172854534388314</v>
      </c>
    </row>
    <row r="5" spans="1:7" ht="13" customHeight="1">
      <c r="A5" s="2">
        <v>4</v>
      </c>
      <c r="B5" s="11">
        <f>D5+F5</f>
        <v>371000</v>
      </c>
      <c r="C5" s="6">
        <f>B5/SUM($B$2:$B$6)</f>
        <v>9.4933469805527124E-2</v>
      </c>
      <c r="D5" s="3">
        <v>204000</v>
      </c>
      <c r="E5" s="6">
        <f>$D5/SUM($D$2:$D$6)</f>
        <v>9.006622516556291E-2</v>
      </c>
      <c r="F5">
        <v>167000</v>
      </c>
      <c r="G5" s="6">
        <f>$F5/SUM($F$2:$F$6)</f>
        <v>0.10164333536214243</v>
      </c>
    </row>
    <row r="6" spans="1:7" ht="13" customHeight="1">
      <c r="A6" s="2" t="s">
        <v>9</v>
      </c>
      <c r="B6" s="11">
        <f>D6+F6</f>
        <v>141000</v>
      </c>
      <c r="C6" s="6">
        <f>B6/SUM($B$2:$B$6)</f>
        <v>3.6079836233367454E-2</v>
      </c>
      <c r="D6" s="3">
        <v>71000</v>
      </c>
      <c r="E6" s="6">
        <f>$D6/SUM($D$2:$D$6)</f>
        <v>3.1346578366445915E-2</v>
      </c>
      <c r="F6">
        <v>70000</v>
      </c>
      <c r="G6" s="6">
        <f>$F6/SUM($F$2:$F$6)</f>
        <v>4.26049908703591E-2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"/>
  <sheetViews>
    <sheetView workbookViewId="0">
      <selection activeCell="F6" sqref="F6"/>
    </sheetView>
  </sheetViews>
  <sheetFormatPr baseColWidth="10" defaultColWidth="8.83203125" defaultRowHeight="13"/>
  <cols>
    <col min="1" max="1" width="13.83203125" bestFit="1" customWidth="1"/>
    <col min="2" max="2" width="7.5" bestFit="1" customWidth="1"/>
    <col min="3" max="3" width="9.5" bestFit="1" customWidth="1"/>
    <col min="4" max="4" width="10.5" bestFit="1" customWidth="1"/>
    <col min="5" max="5" width="12.5" bestFit="1" customWidth="1"/>
    <col min="6" max="6" width="15" bestFit="1" customWidth="1"/>
    <col min="7" max="7" width="17.1640625" bestFit="1" customWidth="1"/>
  </cols>
  <sheetData>
    <row r="1" spans="1:7" ht="28">
      <c r="A1" s="1" t="s">
        <v>8</v>
      </c>
      <c r="B1" s="1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</row>
    <row r="2" spans="1:7" ht="13" customHeight="1">
      <c r="A2" s="2">
        <v>1</v>
      </c>
      <c r="B2" s="3">
        <v>179000</v>
      </c>
      <c r="C2" s="6">
        <f>$B2/SUM($B$2:$B$6)</f>
        <v>0.49584487534626037</v>
      </c>
      <c r="D2" s="3">
        <v>179000</v>
      </c>
      <c r="E2" s="6">
        <f>$D2/SUM($D$2:$D$6)</f>
        <v>0.49584487534626037</v>
      </c>
      <c r="F2" t="s">
        <v>10</v>
      </c>
      <c r="G2" s="6" t="s">
        <v>10</v>
      </c>
    </row>
    <row r="3" spans="1:7" ht="13" customHeight="1">
      <c r="A3" s="2">
        <v>2</v>
      </c>
      <c r="B3" s="3">
        <v>108000</v>
      </c>
      <c r="C3" s="6">
        <f>B3/SUM($B$2:$B$6)</f>
        <v>0.29916897506925205</v>
      </c>
      <c r="D3" s="3">
        <v>108000</v>
      </c>
      <c r="E3" s="6">
        <f>$D3/SUM($D$2:$D$6)</f>
        <v>0.29916897506925205</v>
      </c>
      <c r="F3" t="s">
        <v>10</v>
      </c>
      <c r="G3" s="6" t="s">
        <v>10</v>
      </c>
    </row>
    <row r="4" spans="1:7" ht="13" customHeight="1">
      <c r="A4" s="2">
        <v>3</v>
      </c>
      <c r="B4" s="3">
        <v>36000</v>
      </c>
      <c r="C4" s="6">
        <f>B4/SUM($B$2:$B$6)</f>
        <v>9.9722991689750698E-2</v>
      </c>
      <c r="D4" s="3">
        <v>36000</v>
      </c>
      <c r="E4" s="6">
        <f>$D4/SUM($D$2:$D$6)</f>
        <v>9.9722991689750698E-2</v>
      </c>
      <c r="F4" t="s">
        <v>10</v>
      </c>
      <c r="G4" s="6" t="s">
        <v>10</v>
      </c>
    </row>
    <row r="5" spans="1:7" ht="13" customHeight="1">
      <c r="A5" s="2">
        <v>4</v>
      </c>
      <c r="B5" s="3">
        <v>25000</v>
      </c>
      <c r="C5" s="6">
        <f>B5/SUM($B$2:$B$6)</f>
        <v>6.9252077562326875E-2</v>
      </c>
      <c r="D5" s="3">
        <v>25000</v>
      </c>
      <c r="E5" s="6">
        <f>$D5/SUM($D$2:$D$6)</f>
        <v>6.9252077562326875E-2</v>
      </c>
      <c r="F5" t="s">
        <v>10</v>
      </c>
      <c r="G5" s="6" t="s">
        <v>10</v>
      </c>
    </row>
    <row r="6" spans="1:7" ht="13" customHeight="1">
      <c r="A6" s="2" t="s">
        <v>9</v>
      </c>
      <c r="B6" s="3">
        <v>13000</v>
      </c>
      <c r="C6" s="6">
        <f>B6/SUM($B$2:$B$6)</f>
        <v>3.6011080332409975E-2</v>
      </c>
      <c r="D6" s="3">
        <v>13000</v>
      </c>
      <c r="E6" s="6">
        <f>$D6/SUM($D$2:$D$6)</f>
        <v>3.6011080332409975E-2</v>
      </c>
      <c r="F6" t="s">
        <v>10</v>
      </c>
      <c r="G6" s="6" t="s">
        <v>10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6"/>
  <sheetViews>
    <sheetView workbookViewId="0">
      <selection activeCell="C7" sqref="C7"/>
    </sheetView>
  </sheetViews>
  <sheetFormatPr baseColWidth="10" defaultColWidth="8.83203125" defaultRowHeight="13"/>
  <cols>
    <col min="1" max="1" width="13.83203125" bestFit="1" customWidth="1"/>
    <col min="2" max="2" width="9.1640625" bestFit="1" customWidth="1"/>
    <col min="3" max="3" width="9.5" bestFit="1" customWidth="1"/>
    <col min="4" max="4" width="10.5" bestFit="1" customWidth="1"/>
    <col min="5" max="5" width="12.5" bestFit="1" customWidth="1"/>
    <col min="6" max="6" width="15" bestFit="1" customWidth="1"/>
    <col min="7" max="7" width="17.1640625" bestFit="1" customWidth="1"/>
  </cols>
  <sheetData>
    <row r="1" spans="1:7" ht="28">
      <c r="A1" s="1" t="s">
        <v>8</v>
      </c>
      <c r="B1" s="1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</row>
    <row r="2" spans="1:7" ht="13" customHeight="1">
      <c r="A2" s="2">
        <v>1</v>
      </c>
      <c r="B2" s="11">
        <f>D2+F2</f>
        <v>3519000</v>
      </c>
      <c r="C2" s="6">
        <f>$B2/SUM($B$2:$B$6)</f>
        <v>0.40397198943864082</v>
      </c>
      <c r="D2" s="3">
        <v>2960000</v>
      </c>
      <c r="E2" s="6">
        <f>$D2/SUM($D$2:$D$6)</f>
        <v>0.41855203619909503</v>
      </c>
      <c r="F2">
        <v>559000</v>
      </c>
      <c r="G2" s="6">
        <f>$F2/SUM($F$2:$F$6)</f>
        <v>0.3410616229408176</v>
      </c>
    </row>
    <row r="3" spans="1:7" ht="13" customHeight="1">
      <c r="A3" s="2">
        <v>2</v>
      </c>
      <c r="B3" s="11">
        <f>D3+F3</f>
        <v>2961000</v>
      </c>
      <c r="C3" s="6">
        <f>B3/SUM($B$2:$B$6)</f>
        <v>0.33991504993686145</v>
      </c>
      <c r="D3" s="3">
        <v>2367000</v>
      </c>
      <c r="E3" s="6">
        <f>$D3/SUM($D$2:$D$6)</f>
        <v>0.33470022624434387</v>
      </c>
      <c r="F3">
        <v>594000</v>
      </c>
      <c r="G3" s="6">
        <f>$F3/SUM($F$2:$F$6)</f>
        <v>0.36241610738255031</v>
      </c>
    </row>
    <row r="4" spans="1:7" ht="13" customHeight="1">
      <c r="A4" s="2">
        <v>3</v>
      </c>
      <c r="B4" s="11">
        <f>D4+F4</f>
        <v>1085000</v>
      </c>
      <c r="C4" s="6">
        <f>B4/SUM($B$2:$B$6)</f>
        <v>0.12455516014234876</v>
      </c>
      <c r="D4" s="3">
        <v>853000</v>
      </c>
      <c r="E4" s="6">
        <f>$D4/SUM($D$2:$D$6)</f>
        <v>0.12061651583710407</v>
      </c>
      <c r="F4">
        <v>232000</v>
      </c>
      <c r="G4" s="6">
        <f>$F4/SUM($F$2:$F$6)</f>
        <v>0.1415497254423429</v>
      </c>
    </row>
    <row r="5" spans="1:7" ht="13" customHeight="1">
      <c r="A5" s="2">
        <v>4</v>
      </c>
      <c r="B5" s="11">
        <f>D5+F5</f>
        <v>814000</v>
      </c>
      <c r="C5" s="6">
        <f>B5/SUM($B$2:$B$6)</f>
        <v>9.3445069452416485E-2</v>
      </c>
      <c r="D5" s="3">
        <v>633000</v>
      </c>
      <c r="E5" s="6">
        <f>$D5/SUM($D$2:$D$6)</f>
        <v>8.95079185520362E-2</v>
      </c>
      <c r="F5">
        <v>181000</v>
      </c>
      <c r="G5" s="6">
        <f>$F5/SUM($F$2:$F$6)</f>
        <v>0.11043319097010372</v>
      </c>
    </row>
    <row r="6" spans="1:7" ht="13" customHeight="1">
      <c r="A6" s="2" t="s">
        <v>9</v>
      </c>
      <c r="B6" s="11">
        <f>D6+F6</f>
        <v>332000</v>
      </c>
      <c r="C6" s="6">
        <f>B6/SUM($B$2:$B$6)</f>
        <v>3.8112731029732519E-2</v>
      </c>
      <c r="D6" s="3">
        <v>259000</v>
      </c>
      <c r="E6" s="6">
        <f>$D6/SUM($D$2:$D$6)</f>
        <v>3.6623303167420816E-2</v>
      </c>
      <c r="F6">
        <v>73000</v>
      </c>
      <c r="G6" s="6">
        <f>$F6/SUM($F$2:$F$6)</f>
        <v>4.4539353264185476E-2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"/>
  <sheetViews>
    <sheetView workbookViewId="0">
      <selection activeCell="B2" sqref="B2:B6"/>
    </sheetView>
  </sheetViews>
  <sheetFormatPr baseColWidth="10" defaultColWidth="8.83203125" defaultRowHeight="13"/>
  <cols>
    <col min="1" max="1" width="13.83203125" bestFit="1" customWidth="1"/>
    <col min="2" max="2" width="9.1640625" bestFit="1" customWidth="1"/>
    <col min="3" max="3" width="9.5" bestFit="1" customWidth="1"/>
    <col min="4" max="4" width="10.5" bestFit="1" customWidth="1"/>
    <col min="5" max="5" width="12.5" bestFit="1" customWidth="1"/>
    <col min="6" max="6" width="15" bestFit="1" customWidth="1"/>
    <col min="7" max="7" width="17.1640625" bestFit="1" customWidth="1"/>
  </cols>
  <sheetData>
    <row r="1" spans="1:7" ht="28">
      <c r="A1" s="1" t="s">
        <v>8</v>
      </c>
      <c r="B1" s="1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</row>
    <row r="2" spans="1:7" ht="13" customHeight="1">
      <c r="A2" s="2">
        <v>1</v>
      </c>
      <c r="B2" s="11">
        <v>1215000</v>
      </c>
      <c r="C2" s="6">
        <f>$B2/SUM($B$2:$B$6)</f>
        <v>0.40392287234042551</v>
      </c>
      <c r="D2" s="3">
        <v>823000</v>
      </c>
      <c r="E2" s="6">
        <f>$D2/SUM($D$2:$D$6)</f>
        <v>0.41481854838709675</v>
      </c>
      <c r="F2">
        <v>392000</v>
      </c>
      <c r="G2" s="6">
        <f>$F2/SUM($F$2:$F$6)</f>
        <v>0.38318670576735092</v>
      </c>
    </row>
    <row r="3" spans="1:7" ht="13" customHeight="1">
      <c r="A3" s="2">
        <v>2</v>
      </c>
      <c r="B3" s="11">
        <v>997000</v>
      </c>
      <c r="C3" s="6">
        <f>B3/SUM($B$2:$B$6)</f>
        <v>0.33144946808510639</v>
      </c>
      <c r="D3" s="3">
        <v>645000</v>
      </c>
      <c r="E3" s="6">
        <f>$D3/SUM($D$2:$D$6)</f>
        <v>0.32510080645161288</v>
      </c>
      <c r="F3">
        <v>352000</v>
      </c>
      <c r="G3" s="6">
        <f>$F3/SUM($F$2:$F$6)</f>
        <v>0.34408602150537637</v>
      </c>
    </row>
    <row r="4" spans="1:7" ht="13" customHeight="1">
      <c r="A4" s="2">
        <v>3</v>
      </c>
      <c r="B4" s="11">
        <v>383000</v>
      </c>
      <c r="C4" s="6">
        <f>B4/SUM($B$2:$B$6)</f>
        <v>0.12732712765957446</v>
      </c>
      <c r="D4" s="3">
        <v>247000</v>
      </c>
      <c r="E4" s="6">
        <f>$D4/SUM($D$2:$D$6)</f>
        <v>0.12449596774193548</v>
      </c>
      <c r="F4">
        <v>136000</v>
      </c>
      <c r="G4" s="6">
        <f>$F4/SUM($F$2:$F$6)</f>
        <v>0.13294232649071358</v>
      </c>
    </row>
    <row r="5" spans="1:7" ht="13" customHeight="1">
      <c r="A5" s="2">
        <v>4</v>
      </c>
      <c r="B5" s="11">
        <v>303000</v>
      </c>
      <c r="C5" s="6">
        <f>B5/SUM($B$2:$B$6)</f>
        <v>0.1007313829787234</v>
      </c>
      <c r="D5" s="3">
        <v>197000</v>
      </c>
      <c r="E5" s="6">
        <f>$D5/SUM($D$2:$D$6)</f>
        <v>9.9294354838709672E-2</v>
      </c>
      <c r="F5">
        <v>106000</v>
      </c>
      <c r="G5" s="6">
        <f>$F5/SUM($F$2:$F$6)</f>
        <v>0.10361681329423265</v>
      </c>
    </row>
    <row r="6" spans="1:7" ht="13" customHeight="1">
      <c r="A6" s="2" t="s">
        <v>9</v>
      </c>
      <c r="B6" s="11">
        <v>110000</v>
      </c>
      <c r="C6" s="6">
        <f>B6/SUM($B$2:$B$6)</f>
        <v>3.6569148936170214E-2</v>
      </c>
      <c r="D6" s="3">
        <v>72000</v>
      </c>
      <c r="E6" s="6">
        <f>$D6/SUM($D$2:$D$6)</f>
        <v>3.6290322580645164E-2</v>
      </c>
      <c r="F6">
        <v>37000</v>
      </c>
      <c r="G6" s="6">
        <f>$F6/SUM($F$2:$F$6)</f>
        <v>3.6168132942326493E-2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Haushaltstyp</vt:lpstr>
      <vt:lpstr>Summe Haushalte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2023-03-03T13:09:00Z</dcterms:created>
  <dcterms:modified xsi:type="dcterms:W3CDTF">2023-03-03T14:31:15Z</dcterms:modified>
</cp:coreProperties>
</file>