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el\UNIANDES\6. SEMESTRE\INFRA-COM\Laboratorio3\Laboratorio3\"/>
    </mc:Choice>
  </mc:AlternateContent>
  <xr:revisionPtr revIDLastSave="0" documentId="13_ncr:1_{13D62FEA-436F-4F56-A51F-5B165292AEBF}" xr6:coauthVersionLast="47" xr6:coauthVersionMax="47" xr10:uidLastSave="{00000000-0000-0000-0000-000000000000}"/>
  <bookViews>
    <workbookView xWindow="-28920" yWindow="-120" windowWidth="29040" windowHeight="15720" xr2:uid="{44FF5008-9248-4C3C-B684-B6FE90D96B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E37" i="1"/>
  <c r="G37" i="1"/>
  <c r="H37" i="1"/>
  <c r="I37" i="1"/>
  <c r="AN26" i="1"/>
  <c r="AL26" i="1"/>
  <c r="AJ26" i="1"/>
  <c r="AH26" i="1"/>
  <c r="AF26" i="1"/>
  <c r="AQ18" i="1"/>
  <c r="AQ20" i="1"/>
  <c r="AQ26" i="1"/>
  <c r="AQ28" i="1"/>
  <c r="AW28" i="1"/>
  <c r="AS26" i="1"/>
  <c r="AF20" i="1"/>
  <c r="R20" i="1"/>
  <c r="I38" i="1"/>
  <c r="H38" i="1"/>
  <c r="G38" i="1"/>
  <c r="F38" i="1"/>
  <c r="E38" i="1"/>
  <c r="D38" i="1"/>
  <c r="I36" i="1"/>
  <c r="H36" i="1"/>
  <c r="G36" i="1"/>
  <c r="F36" i="1"/>
  <c r="F37" i="1" s="1"/>
  <c r="E36" i="1"/>
  <c r="D36" i="1"/>
  <c r="D35" i="1"/>
  <c r="AY28" i="1"/>
  <c r="AU28" i="1"/>
  <c r="AS28" i="1"/>
  <c r="AY26" i="1"/>
  <c r="AW26" i="1"/>
  <c r="AU26" i="1"/>
  <c r="AY20" i="1"/>
  <c r="AW20" i="1"/>
  <c r="AU20" i="1"/>
  <c r="AS20" i="1"/>
  <c r="AY18" i="1"/>
  <c r="AW18" i="1"/>
  <c r="AU18" i="1"/>
  <c r="AS18" i="1"/>
  <c r="AN28" i="1"/>
  <c r="AL28" i="1"/>
  <c r="AJ28" i="1"/>
  <c r="AH28" i="1"/>
  <c r="AF28" i="1"/>
  <c r="AN20" i="1"/>
  <c r="AL20" i="1"/>
  <c r="AJ20" i="1"/>
  <c r="AH20" i="1"/>
  <c r="AN18" i="1"/>
  <c r="AL18" i="1"/>
  <c r="AJ18" i="1"/>
  <c r="AH18" i="1"/>
  <c r="AF18" i="1"/>
  <c r="AC20" i="1"/>
  <c r="AA20" i="1"/>
  <c r="Y20" i="1"/>
  <c r="W20" i="1"/>
  <c r="U20" i="1"/>
  <c r="AC18" i="1"/>
  <c r="AA18" i="1"/>
  <c r="Y18" i="1"/>
  <c r="W18" i="1"/>
  <c r="U18" i="1"/>
  <c r="R18" i="1"/>
  <c r="P20" i="1"/>
  <c r="P18" i="1"/>
  <c r="N20" i="1"/>
  <c r="N18" i="1"/>
  <c r="L20" i="1"/>
  <c r="L18" i="1"/>
  <c r="J20" i="1"/>
  <c r="J18" i="1"/>
  <c r="G20" i="1"/>
  <c r="G18" i="1"/>
  <c r="D20" i="1"/>
  <c r="D18" i="1"/>
  <c r="E39" i="1" l="1"/>
  <c r="D39" i="1"/>
  <c r="H39" i="1"/>
  <c r="G39" i="1"/>
  <c r="F39" i="1"/>
  <c r="I39" i="1"/>
</calcChain>
</file>

<file path=xl/sharedStrings.xml><?xml version="1.0" encoding="utf-8"?>
<sst xmlns="http://schemas.openxmlformats.org/spreadsheetml/2006/main" count="338" uniqueCount="42">
  <si>
    <t>Tamaño Archivo</t>
  </si>
  <si>
    <t>100 MB</t>
  </si>
  <si>
    <t>Numero Conexiones</t>
  </si>
  <si>
    <t>Cliente 1</t>
  </si>
  <si>
    <t>Transferencia Exitosa</t>
  </si>
  <si>
    <t>Valor Total Bytes Enviado Servidor</t>
  </si>
  <si>
    <t>Valor Total Bytes Recibidos Cliente</t>
  </si>
  <si>
    <t>Puerto Cliente</t>
  </si>
  <si>
    <t>Puerto Servidor</t>
  </si>
  <si>
    <t>Recibido/Enviado (Eficiencia %)</t>
  </si>
  <si>
    <t>SI</t>
  </si>
  <si>
    <t>Tiempo transferencia (Segundos)</t>
  </si>
  <si>
    <t>Tasa transferencia (Bytes/Segundo)</t>
  </si>
  <si>
    <t>250 MB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</si>
  <si>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</si>
  <si>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</si>
  <si>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</si>
  <si>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</si>
  <si>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</si>
  <si>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</si>
  <si>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</si>
  <si>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</si>
  <si>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</si>
  <si>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Promedio Pruebas de Desempeño</t>
  </si>
  <si>
    <t>Promedio Valor Total Bytes Enviado Servidor</t>
  </si>
  <si>
    <t>Promedio Valor Total Bytes Recibido Cliente</t>
  </si>
  <si>
    <t>Eficiencia Promedio (%)</t>
  </si>
  <si>
    <t>Tiempo Transferencia Promedio</t>
  </si>
  <si>
    <t>Tasa Transferencia Promedio</t>
  </si>
  <si>
    <t>Prueba 1</t>
  </si>
  <si>
    <t xml:space="preserve">Prueba 2 </t>
  </si>
  <si>
    <t>Prueba 3</t>
  </si>
  <si>
    <t>Prueba 4</t>
  </si>
  <si>
    <t>Prueba 5</t>
  </si>
  <si>
    <t>Prueba 6</t>
  </si>
  <si>
    <t>Prueba 1 de Desempeño TCP</t>
  </si>
  <si>
    <t>Prueba 2 de Desempeño TCP</t>
  </si>
  <si>
    <t>Prueba 3 de Desempeño TCP</t>
  </si>
  <si>
    <t>Prueba 4 de Desempeño TCP</t>
  </si>
  <si>
    <t>Prueba 6 de Desempeño TCP</t>
  </si>
  <si>
    <t>Prueba 5 de Desempeño TCP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</si>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</sst>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39DE-0301-4237-B7BB-6AB0374A9A23}">
  <dimension ref="C7:BA39"/>
  <sheetViews>
    <sheetView tabSelected="1" zoomScale="85" zoomScaleNormal="85" workbookViewId="0">
      <selection activeCell="C18" sqref="C18"/>
    </sheetView>
  </sheetViews>
  <sheetFormatPr defaultColWidth="11.5546875" defaultRowHeight="14.4" x14ac:dyDescent="0.3"/>
  <cols>
    <col min="3" max="3" width="15.6640625" customWidth="1"/>
    <col min="6" max="6" width="15.6640625" customWidth="1"/>
    <col min="7" max="7" width="11.21875" customWidth="1"/>
    <col min="9" max="9" width="15.6640625" customWidth="1"/>
    <col min="10" max="10" width="11.5546875" customWidth="1"/>
    <col min="11" max="11" width="15.6640625" customWidth="1"/>
    <col min="13" max="13" width="15.6640625" customWidth="1"/>
    <col min="15" max="15" width="15.6640625" customWidth="1"/>
    <col min="17" max="17" width="15.6640625" customWidth="1"/>
    <col min="20" max="20" width="15.5546875" customWidth="1"/>
    <col min="22" max="22" width="15.5546875" customWidth="1"/>
    <col min="24" max="24" width="15.5546875" customWidth="1"/>
    <col min="26" max="26" width="15.5546875" customWidth="1"/>
    <col min="28" max="28" width="15.5546875" customWidth="1"/>
    <col min="31" max="31" width="15.5546875" customWidth="1"/>
    <col min="33" max="33" width="15.5546875" customWidth="1"/>
    <col min="35" max="35" width="15.5546875" customWidth="1"/>
    <col min="37" max="37" width="15.5546875" customWidth="1"/>
    <col min="39" max="39" width="15.5546875" customWidth="1"/>
    <col min="42" max="42" width="15.5546875" customWidth="1"/>
    <col min="44" max="44" width="15.5546875" customWidth="1"/>
    <col min="46" max="46" width="15.5546875" customWidth="1"/>
    <col min="48" max="48" width="15.5546875" customWidth="1"/>
    <col min="50" max="50" width="15.5546875" customWidth="1"/>
  </cols>
  <sheetData>
    <row r="7" spans="3:53" ht="15" thickBot="1" x14ac:dyDescent="0.35"/>
    <row r="8" spans="3:53" ht="14.55" customHeight="1" x14ac:dyDescent="0.3">
      <c r="C8" s="10" t="s">
        <v>35</v>
      </c>
      <c r="D8" s="11"/>
      <c r="E8" s="12"/>
      <c r="F8" s="10" t="s">
        <v>36</v>
      </c>
      <c r="G8" s="11"/>
      <c r="H8" s="12"/>
      <c r="I8" s="13" t="s">
        <v>37</v>
      </c>
      <c r="J8" s="14"/>
      <c r="K8" s="14"/>
      <c r="L8" s="14"/>
      <c r="M8" s="14"/>
      <c r="N8" s="14"/>
      <c r="O8" s="14"/>
      <c r="P8" s="14"/>
      <c r="Q8" s="14"/>
      <c r="R8" s="15"/>
      <c r="T8" s="13" t="s">
        <v>38</v>
      </c>
      <c r="U8" s="14"/>
      <c r="V8" s="14"/>
      <c r="W8" s="14"/>
      <c r="X8" s="14"/>
      <c r="Y8" s="14"/>
      <c r="Z8" s="14"/>
      <c r="AA8" s="14"/>
      <c r="AB8" s="14"/>
      <c r="AC8" s="15"/>
      <c r="AE8" s="10" t="s">
        <v>40</v>
      </c>
      <c r="AF8" s="36"/>
      <c r="AG8" s="36"/>
      <c r="AH8" s="36"/>
      <c r="AI8" s="36"/>
      <c r="AJ8" s="36"/>
      <c r="AK8" s="36"/>
      <c r="AL8" s="36"/>
      <c r="AM8" s="36"/>
      <c r="AN8" s="11"/>
      <c r="AP8" s="13" t="s">
        <v>39</v>
      </c>
      <c r="AQ8" s="14"/>
      <c r="AR8" s="14"/>
      <c r="AS8" s="14"/>
      <c r="AT8" s="14"/>
      <c r="AU8" s="14"/>
      <c r="AV8" s="14"/>
      <c r="AW8" s="14"/>
      <c r="AX8" s="14"/>
      <c r="AY8" s="15"/>
    </row>
    <row r="9" spans="3:53" x14ac:dyDescent="0.3">
      <c r="C9" s="16"/>
      <c r="D9" s="17"/>
      <c r="E9" s="12"/>
      <c r="F9" s="16"/>
      <c r="G9" s="17"/>
      <c r="H9" s="12"/>
      <c r="I9" s="18"/>
      <c r="J9" s="19"/>
      <c r="K9" s="19"/>
      <c r="L9" s="19"/>
      <c r="M9" s="19"/>
      <c r="N9" s="19"/>
      <c r="O9" s="19"/>
      <c r="P9" s="19"/>
      <c r="Q9" s="19"/>
      <c r="R9" s="20"/>
      <c r="T9" s="18"/>
      <c r="U9" s="19"/>
      <c r="V9" s="19"/>
      <c r="W9" s="19"/>
      <c r="X9" s="19"/>
      <c r="Y9" s="19"/>
      <c r="Z9" s="19"/>
      <c r="AA9" s="19"/>
      <c r="AB9" s="19"/>
      <c r="AC9" s="20"/>
      <c r="AE9" s="16"/>
      <c r="AF9" s="30"/>
      <c r="AG9" s="30"/>
      <c r="AH9" s="30"/>
      <c r="AI9" s="30"/>
      <c r="AJ9" s="30"/>
      <c r="AK9" s="30"/>
      <c r="AL9" s="30"/>
      <c r="AM9" s="30"/>
      <c r="AN9" s="17"/>
      <c r="AP9" s="18"/>
      <c r="AQ9" s="19"/>
      <c r="AR9" s="19"/>
      <c r="AS9" s="19"/>
      <c r="AT9" s="19"/>
      <c r="AU9" s="19"/>
      <c r="AV9" s="19"/>
      <c r="AW9" s="19"/>
      <c r="AX9" s="19"/>
      <c r="AY9" s="20"/>
    </row>
    <row r="10" spans="3:53" x14ac:dyDescent="0.3">
      <c r="C10" s="2" t="s">
        <v>0</v>
      </c>
      <c r="D10" s="21" t="s">
        <v>1</v>
      </c>
      <c r="E10" s="12"/>
      <c r="F10" s="2" t="s">
        <v>0</v>
      </c>
      <c r="G10" s="21" t="s">
        <v>13</v>
      </c>
      <c r="H10" s="12"/>
      <c r="I10" s="2" t="s">
        <v>0</v>
      </c>
      <c r="J10" s="4" t="s">
        <v>1</v>
      </c>
      <c r="K10" s="5"/>
      <c r="L10" s="5"/>
      <c r="M10" s="5"/>
      <c r="N10" s="5"/>
      <c r="O10" s="5"/>
      <c r="P10" s="5"/>
      <c r="Q10" s="5"/>
      <c r="R10" s="6"/>
      <c r="T10" s="2" t="s">
        <v>0</v>
      </c>
      <c r="U10" s="4" t="s">
        <v>13</v>
      </c>
      <c r="V10" s="5"/>
      <c r="W10" s="5"/>
      <c r="X10" s="5"/>
      <c r="Y10" s="5"/>
      <c r="Z10" s="5"/>
      <c r="AA10" s="5"/>
      <c r="AB10" s="5"/>
      <c r="AC10" s="6"/>
      <c r="AE10" s="2" t="s">
        <v>0</v>
      </c>
      <c r="AF10" s="31" t="s">
        <v>1</v>
      </c>
      <c r="AG10" s="31"/>
      <c r="AH10" s="31"/>
      <c r="AI10" s="31"/>
      <c r="AJ10" s="31"/>
      <c r="AK10" s="31"/>
      <c r="AL10" s="31"/>
      <c r="AM10" s="31"/>
      <c r="AN10" s="37"/>
      <c r="AP10" s="2" t="s">
        <v>0</v>
      </c>
      <c r="AQ10" s="4" t="s">
        <v>13</v>
      </c>
      <c r="AR10" s="5"/>
      <c r="AS10" s="5"/>
      <c r="AT10" s="5"/>
      <c r="AU10" s="5"/>
      <c r="AV10" s="5"/>
      <c r="AW10" s="5"/>
      <c r="AX10" s="5"/>
      <c r="AY10" s="6"/>
    </row>
    <row r="11" spans="3:53" ht="28.8" x14ac:dyDescent="0.3">
      <c r="C11" s="2" t="s">
        <v>2</v>
      </c>
      <c r="D11" s="21">
        <v>1</v>
      </c>
      <c r="E11" s="12"/>
      <c r="F11" s="2" t="s">
        <v>2</v>
      </c>
      <c r="G11" s="21">
        <v>1</v>
      </c>
      <c r="H11" s="12"/>
      <c r="I11" s="2" t="s">
        <v>2</v>
      </c>
      <c r="J11" s="4">
        <v>5</v>
      </c>
      <c r="K11" s="5"/>
      <c r="L11" s="5"/>
      <c r="M11" s="5"/>
      <c r="N11" s="5"/>
      <c r="O11" s="5"/>
      <c r="P11" s="5"/>
      <c r="Q11" s="5"/>
      <c r="R11" s="6"/>
      <c r="T11" s="2" t="s">
        <v>2</v>
      </c>
      <c r="U11" s="4">
        <v>5</v>
      </c>
      <c r="V11" s="5"/>
      <c r="W11" s="5"/>
      <c r="X11" s="5"/>
      <c r="Y11" s="5"/>
      <c r="Z11" s="5"/>
      <c r="AA11" s="5"/>
      <c r="AB11" s="5"/>
      <c r="AC11" s="6"/>
      <c r="AE11" s="2" t="s">
        <v>2</v>
      </c>
      <c r="AF11" s="31">
        <v>10</v>
      </c>
      <c r="AG11" s="31"/>
      <c r="AH11" s="31"/>
      <c r="AI11" s="31"/>
      <c r="AJ11" s="31"/>
      <c r="AK11" s="31"/>
      <c r="AL11" s="31"/>
      <c r="AM11" s="31"/>
      <c r="AN11" s="37"/>
      <c r="AP11" s="2" t="s">
        <v>2</v>
      </c>
      <c r="AQ11" s="4">
        <v>10</v>
      </c>
      <c r="AR11" s="5"/>
      <c r="AS11" s="5"/>
      <c r="AT11" s="5"/>
      <c r="AU11" s="5"/>
      <c r="AV11" s="5"/>
      <c r="AW11" s="5"/>
      <c r="AX11" s="5"/>
      <c r="AY11" s="6"/>
    </row>
    <row r="12" spans="3:53" ht="15" thickBot="1" x14ac:dyDescent="0.35">
      <c r="C12" s="2" t="s">
        <v>8</v>
      </c>
      <c r="D12" s="21">
        <v>8001</v>
      </c>
      <c r="E12" s="12"/>
      <c r="F12" s="2" t="s">
        <v>8</v>
      </c>
      <c r="G12" s="21">
        <v>8001</v>
      </c>
      <c r="H12" s="12"/>
      <c r="I12" s="3" t="s">
        <v>8</v>
      </c>
      <c r="J12" s="7">
        <v>8001</v>
      </c>
      <c r="K12" s="8"/>
      <c r="L12" s="8"/>
      <c r="M12" s="8"/>
      <c r="N12" s="8"/>
      <c r="O12" s="8"/>
      <c r="P12" s="8"/>
      <c r="Q12" s="8"/>
      <c r="R12" s="9"/>
      <c r="T12" s="3" t="s">
        <v>8</v>
      </c>
      <c r="U12" s="7">
        <v>8001</v>
      </c>
      <c r="V12" s="8"/>
      <c r="W12" s="8"/>
      <c r="X12" s="8"/>
      <c r="Y12" s="8"/>
      <c r="Z12" s="8"/>
      <c r="AA12" s="8"/>
      <c r="AB12" s="8"/>
      <c r="AC12" s="9"/>
      <c r="AE12" s="2" t="s">
        <v>8</v>
      </c>
      <c r="AF12" s="31">
        <v>8001</v>
      </c>
      <c r="AG12" s="31"/>
      <c r="AH12" s="31"/>
      <c r="AI12" s="31"/>
      <c r="AJ12" s="31"/>
      <c r="AK12" s="31"/>
      <c r="AL12" s="31"/>
      <c r="AM12" s="31"/>
      <c r="AN12" s="37"/>
      <c r="AP12" s="3" t="s">
        <v>8</v>
      </c>
      <c r="AQ12" s="7">
        <v>8001</v>
      </c>
      <c r="AR12" s="8"/>
      <c r="AS12" s="8"/>
      <c r="AT12" s="8"/>
      <c r="AU12" s="8"/>
      <c r="AV12" s="8"/>
      <c r="AW12" s="8"/>
      <c r="AX12" s="8"/>
      <c r="AY12" s="9"/>
    </row>
    <row r="13" spans="3:53" x14ac:dyDescent="0.3">
      <c r="C13" s="22" t="s">
        <v>3</v>
      </c>
      <c r="D13" s="23"/>
      <c r="E13" s="12"/>
      <c r="F13" s="22" t="s">
        <v>3</v>
      </c>
      <c r="G13" s="23"/>
      <c r="H13" s="12"/>
      <c r="I13" s="24" t="s">
        <v>3</v>
      </c>
      <c r="J13" s="25"/>
      <c r="K13" s="24" t="s">
        <v>14</v>
      </c>
      <c r="L13" s="25"/>
      <c r="M13" s="24" t="s">
        <v>15</v>
      </c>
      <c r="N13" s="25"/>
      <c r="O13" s="24" t="s">
        <v>16</v>
      </c>
      <c r="P13" s="25"/>
      <c r="Q13" s="24" t="s">
        <v>17</v>
      </c>
      <c r="R13" s="25"/>
      <c r="T13" s="24" t="s">
        <v>3</v>
      </c>
      <c r="U13" s="25"/>
      <c r="V13" s="24" t="s">
        <v>14</v>
      </c>
      <c r="W13" s="25"/>
      <c r="X13" s="24" t="s">
        <v>15</v>
      </c>
      <c r="Y13" s="25"/>
      <c r="Z13" s="24" t="s">
        <v>16</v>
      </c>
      <c r="AA13" s="25"/>
      <c r="AB13" s="24" t="s">
        <v>17</v>
      </c>
      <c r="AC13" s="25"/>
      <c r="AE13" s="22" t="s">
        <v>3</v>
      </c>
      <c r="AF13" s="32"/>
      <c r="AG13" s="32" t="s">
        <v>14</v>
      </c>
      <c r="AH13" s="32"/>
      <c r="AI13" s="32" t="s">
        <v>15</v>
      </c>
      <c r="AJ13" s="32"/>
      <c r="AK13" s="32" t="s">
        <v>16</v>
      </c>
      <c r="AL13" s="32"/>
      <c r="AM13" s="32" t="s">
        <v>17</v>
      </c>
      <c r="AN13" s="23"/>
      <c r="AP13" s="39" t="s">
        <v>3</v>
      </c>
      <c r="AQ13" s="40"/>
      <c r="AR13" s="24" t="s">
        <v>14</v>
      </c>
      <c r="AS13" s="25"/>
      <c r="AT13" s="24" t="s">
        <v>15</v>
      </c>
      <c r="AU13" s="25"/>
      <c r="AV13" s="24" t="s">
        <v>16</v>
      </c>
      <c r="AW13" s="25"/>
      <c r="AX13" s="24" t="s">
        <v>17</v>
      </c>
      <c r="AY13" s="25"/>
    </row>
    <row r="14" spans="3:53" ht="28.8" customHeight="1" x14ac:dyDescent="0.3">
      <c r="C14" s="2" t="s">
        <v>7</v>
      </c>
      <c r="D14" s="21">
        <v>50127</v>
      </c>
      <c r="E14" s="12"/>
      <c r="F14" s="2" t="s">
        <v>7</v>
      </c>
      <c r="G14" s="21">
        <v>64775</v>
      </c>
      <c r="H14" s="12"/>
      <c r="I14" s="2" t="s">
        <v>7</v>
      </c>
      <c r="J14" s="21">
        <v>64887</v>
      </c>
      <c r="K14" s="2" t="s">
        <v>7</v>
      </c>
      <c r="L14" s="21">
        <v>64888</v>
      </c>
      <c r="M14" s="2" t="s">
        <v>7</v>
      </c>
      <c r="N14" s="21">
        <v>64889</v>
      </c>
      <c r="O14" s="2" t="s">
        <v>7</v>
      </c>
      <c r="P14" s="21">
        <v>64890</v>
      </c>
      <c r="Q14" s="2" t="s">
        <v>7</v>
      </c>
      <c r="R14" s="21">
        <v>64891</v>
      </c>
      <c r="T14" s="2" t="s">
        <v>7</v>
      </c>
      <c r="U14" s="21">
        <v>65154</v>
      </c>
      <c r="V14" s="2" t="s">
        <v>7</v>
      </c>
      <c r="W14" s="21">
        <v>60653</v>
      </c>
      <c r="X14" s="2" t="s">
        <v>7</v>
      </c>
      <c r="Y14" s="21">
        <v>60654</v>
      </c>
      <c r="Z14" s="2" t="s">
        <v>7</v>
      </c>
      <c r="AA14" s="21">
        <v>60655</v>
      </c>
      <c r="AB14" s="2" t="s">
        <v>7</v>
      </c>
      <c r="AC14" s="21">
        <v>60656</v>
      </c>
      <c r="AE14" s="2" t="s">
        <v>7</v>
      </c>
      <c r="AF14" s="33">
        <v>65335</v>
      </c>
      <c r="AG14" s="29" t="s">
        <v>7</v>
      </c>
      <c r="AH14" s="33">
        <v>65336</v>
      </c>
      <c r="AI14" s="29" t="s">
        <v>7</v>
      </c>
      <c r="AJ14" s="33">
        <v>65337</v>
      </c>
      <c r="AK14" s="29" t="s">
        <v>7</v>
      </c>
      <c r="AL14" s="33">
        <v>65338</v>
      </c>
      <c r="AM14" s="29" t="s">
        <v>7</v>
      </c>
      <c r="AN14" s="21">
        <v>65339</v>
      </c>
      <c r="AP14" s="2" t="s">
        <v>7</v>
      </c>
      <c r="AQ14" s="21">
        <v>49794</v>
      </c>
      <c r="AR14" s="2" t="s">
        <v>7</v>
      </c>
      <c r="AS14" s="21">
        <v>49795</v>
      </c>
      <c r="AT14" s="2" t="s">
        <v>7</v>
      </c>
      <c r="AU14" s="21">
        <v>49796</v>
      </c>
      <c r="AV14" s="2" t="s">
        <v>7</v>
      </c>
      <c r="AW14" s="21">
        <v>49797</v>
      </c>
      <c r="AX14" s="2" t="s">
        <v>7</v>
      </c>
      <c r="AY14" s="21">
        <v>49798</v>
      </c>
    </row>
    <row r="15" spans="3:53" ht="28.8" x14ac:dyDescent="0.3">
      <c r="C15" s="2" t="s">
        <v>4</v>
      </c>
      <c r="D15" s="21" t="s">
        <v>41</v>
      </c>
      <c r="E15" s="12"/>
      <c r="F15" s="2" t="s">
        <v>4</v>
      </c>
      <c r="G15" s="21" t="s">
        <v>41</v>
      </c>
      <c r="H15" s="12"/>
      <c r="I15" s="2" t="s">
        <v>4</v>
      </c>
      <c r="J15" s="21" t="s">
        <v>41</v>
      </c>
      <c r="K15" s="2" t="s">
        <v>4</v>
      </c>
      <c r="L15" s="21" t="s">
        <v>41</v>
      </c>
      <c r="M15" s="2" t="s">
        <v>4</v>
      </c>
      <c r="N15" s="21" t="s">
        <v>41</v>
      </c>
      <c r="O15" s="2" t="s">
        <v>4</v>
      </c>
      <c r="P15" s="21" t="s">
        <v>41</v>
      </c>
      <c r="Q15" s="2" t="s">
        <v>4</v>
      </c>
      <c r="R15" s="21" t="s">
        <v>41</v>
      </c>
      <c r="T15" s="2" t="s">
        <v>4</v>
      </c>
      <c r="U15" s="21" t="s">
        <v>41</v>
      </c>
      <c r="V15" s="2" t="s">
        <v>4</v>
      </c>
      <c r="W15" s="21" t="s">
        <v>41</v>
      </c>
      <c r="X15" s="2" t="s">
        <v>4</v>
      </c>
      <c r="Y15" s="21" t="s">
        <v>41</v>
      </c>
      <c r="Z15" s="2" t="s">
        <v>4</v>
      </c>
      <c r="AA15" s="21" t="s">
        <v>41</v>
      </c>
      <c r="AB15" s="2" t="s">
        <v>4</v>
      </c>
      <c r="AC15" s="21" t="s">
        <v>41</v>
      </c>
      <c r="AE15" s="2" t="s">
        <v>4</v>
      </c>
      <c r="AF15" s="33" t="s">
        <v>41</v>
      </c>
      <c r="AG15" s="29" t="s">
        <v>4</v>
      </c>
      <c r="AH15" s="33" t="s">
        <v>41</v>
      </c>
      <c r="AI15" s="29" t="s">
        <v>4</v>
      </c>
      <c r="AJ15" s="33" t="s">
        <v>41</v>
      </c>
      <c r="AK15" s="29" t="s">
        <v>4</v>
      </c>
      <c r="AL15" s="33" t="s">
        <v>41</v>
      </c>
      <c r="AM15" s="29" t="s">
        <v>4</v>
      </c>
      <c r="AN15" s="21" t="s">
        <v>41</v>
      </c>
      <c r="AP15" s="2" t="s">
        <v>4</v>
      </c>
      <c r="AQ15" s="21" t="s">
        <v>41</v>
      </c>
      <c r="AR15" s="2" t="s">
        <v>4</v>
      </c>
      <c r="AS15" s="21" t="s">
        <v>41</v>
      </c>
      <c r="AT15" s="2" t="s">
        <v>4</v>
      </c>
      <c r="AU15" s="21" t="s">
        <v>41</v>
      </c>
      <c r="AV15" s="2" t="s">
        <v>4</v>
      </c>
      <c r="AW15" s="21" t="s">
        <v>41</v>
      </c>
      <c r="AX15" s="2" t="s">
        <v>4</v>
      </c>
      <c r="AY15" s="21" t="s">
        <v>41</v>
      </c>
    </row>
    <row r="16" spans="3:53" ht="28.8" x14ac:dyDescent="0.3">
      <c r="C16" s="2" t="s">
        <v>5</v>
      </c>
      <c r="D16" s="21">
        <v>104857600</v>
      </c>
      <c r="E16" s="12"/>
      <c r="F16" s="2" t="s">
        <v>5</v>
      </c>
      <c r="G16" s="21">
        <v>262144000</v>
      </c>
      <c r="H16" s="12"/>
      <c r="I16" s="2" t="s">
        <v>5</v>
      </c>
      <c r="J16" s="21">
        <v>104857600</v>
      </c>
      <c r="K16" s="2" t="s">
        <v>5</v>
      </c>
      <c r="L16" s="21">
        <v>104857600</v>
      </c>
      <c r="M16" s="2" t="s">
        <v>5</v>
      </c>
      <c r="N16" s="21">
        <v>104857600</v>
      </c>
      <c r="O16" s="2" t="s">
        <v>5</v>
      </c>
      <c r="P16" s="21">
        <v>104857600</v>
      </c>
      <c r="Q16" s="2" t="s">
        <v>5</v>
      </c>
      <c r="R16" s="21">
        <v>104857600</v>
      </c>
      <c r="T16" s="2" t="s">
        <v>5</v>
      </c>
      <c r="U16" s="21">
        <v>262144000</v>
      </c>
      <c r="V16" s="2" t="s">
        <v>5</v>
      </c>
      <c r="W16" s="21">
        <v>262144000</v>
      </c>
      <c r="X16" s="2" t="s">
        <v>5</v>
      </c>
      <c r="Y16" s="21">
        <v>262144000</v>
      </c>
      <c r="Z16" s="2" t="s">
        <v>5</v>
      </c>
      <c r="AA16" s="21">
        <v>262144000</v>
      </c>
      <c r="AB16" s="2" t="s">
        <v>5</v>
      </c>
      <c r="AC16" s="21">
        <v>262144000</v>
      </c>
      <c r="AE16" s="2" t="s">
        <v>5</v>
      </c>
      <c r="AF16" s="33">
        <v>104857600</v>
      </c>
      <c r="AG16" s="29" t="s">
        <v>5</v>
      </c>
      <c r="AH16" s="33">
        <v>104857600</v>
      </c>
      <c r="AI16" s="29" t="s">
        <v>5</v>
      </c>
      <c r="AJ16" s="33">
        <v>104857600</v>
      </c>
      <c r="AK16" s="29" t="s">
        <v>5</v>
      </c>
      <c r="AL16" s="33">
        <v>104857600</v>
      </c>
      <c r="AM16" s="29" t="s">
        <v>5</v>
      </c>
      <c r="AN16" s="21">
        <v>104857600</v>
      </c>
      <c r="AP16" s="2" t="s">
        <v>5</v>
      </c>
      <c r="AQ16" s="21">
        <v>262144000</v>
      </c>
      <c r="AR16" s="2" t="s">
        <v>5</v>
      </c>
      <c r="AS16" s="21">
        <v>262144000</v>
      </c>
      <c r="AT16" s="2" t="s">
        <v>5</v>
      </c>
      <c r="AU16" s="21">
        <v>262144000</v>
      </c>
      <c r="AV16" s="2" t="s">
        <v>5</v>
      </c>
      <c r="AW16" s="21">
        <v>262144000</v>
      </c>
      <c r="AX16" s="2" t="s">
        <v>5</v>
      </c>
      <c r="AY16" s="21">
        <v>262144000</v>
      </c>
      <c r="BA16" s="1"/>
    </row>
    <row r="17" spans="3:51" ht="57.6" x14ac:dyDescent="0.3">
      <c r="C17" s="2" t="s">
        <v>6</v>
      </c>
      <c r="D17" s="21">
        <v>104857600</v>
      </c>
      <c r="E17" s="12"/>
      <c r="F17" s="2" t="s">
        <v>6</v>
      </c>
      <c r="G17" s="21">
        <v>262144000</v>
      </c>
      <c r="H17" s="12"/>
      <c r="I17" s="2" t="s">
        <v>6</v>
      </c>
      <c r="J17" s="21">
        <v>104857600</v>
      </c>
      <c r="K17" s="2" t="s">
        <v>6</v>
      </c>
      <c r="L17" s="21">
        <v>104857600</v>
      </c>
      <c r="M17" s="2" t="s">
        <v>6</v>
      </c>
      <c r="N17" s="21">
        <v>104857600</v>
      </c>
      <c r="O17" s="2" t="s">
        <v>6</v>
      </c>
      <c r="P17" s="21">
        <v>104857600</v>
      </c>
      <c r="Q17" s="2" t="s">
        <v>6</v>
      </c>
      <c r="R17" s="21">
        <v>104857600</v>
      </c>
      <c r="T17" s="2" t="s">
        <v>6</v>
      </c>
      <c r="U17" s="21">
        <v>262144000</v>
      </c>
      <c r="V17" s="2" t="s">
        <v>6</v>
      </c>
      <c r="W17" s="21">
        <v>262144000</v>
      </c>
      <c r="X17" s="2" t="s">
        <v>6</v>
      </c>
      <c r="Y17" s="21">
        <v>262144000</v>
      </c>
      <c r="Z17" s="2" t="s">
        <v>6</v>
      </c>
      <c r="AA17" s="21">
        <v>262144000</v>
      </c>
      <c r="AB17" s="2" t="s">
        <v>6</v>
      </c>
      <c r="AC17" s="21">
        <v>262144000</v>
      </c>
      <c r="AE17" s="2" t="s">
        <v>6</v>
      </c>
      <c r="AF17" s="33">
        <v>104857600</v>
      </c>
      <c r="AG17" s="29" t="s">
        <v>6</v>
      </c>
      <c r="AH17" s="33">
        <v>104857600</v>
      </c>
      <c r="AI17" s="29" t="s">
        <v>6</v>
      </c>
      <c r="AJ17" s="33">
        <v>104857600</v>
      </c>
      <c r="AK17" s="29" t="s">
        <v>6</v>
      </c>
      <c r="AL17" s="33">
        <v>104857600</v>
      </c>
      <c r="AM17" s="29" t="s">
        <v>6</v>
      </c>
      <c r="AN17" s="21">
        <v>104857600</v>
      </c>
      <c r="AP17" s="2" t="s">
        <v>6</v>
      </c>
      <c r="AQ17" s="21">
        <v>262144000</v>
      </c>
      <c r="AR17" s="2" t="s">
        <v>6</v>
      </c>
      <c r="AS17" s="21">
        <v>262144000</v>
      </c>
      <c r="AT17" s="2" t="s">
        <v>6</v>
      </c>
      <c r="AU17" s="21">
        <v>262144000</v>
      </c>
      <c r="AV17" s="2" t="s">
        <v>6</v>
      </c>
      <c r="AW17" s="21">
        <v>262144000</v>
      </c>
      <c r="AX17" s="2" t="s">
        <v>6</v>
      </c>
      <c r="AY17" s="21">
        <v>262144000</v>
      </c>
    </row>
    <row r="18" spans="3:51" ht="28.8" x14ac:dyDescent="0.3">
      <c r="C18" s="2" t="s">
        <v>9</v>
      </c>
      <c r="D18" s="26">
        <f>D17/D16</f>
        <v>1</v>
      </c>
      <c r="E18" s="12"/>
      <c r="F18" s="2" t="s">
        <v>9</v>
      </c>
      <c r="G18" s="26">
        <f>G17/G16</f>
        <v>1</v>
      </c>
      <c r="H18" s="12"/>
      <c r="I18" s="2" t="s">
        <v>9</v>
      </c>
      <c r="J18" s="26">
        <f>J17/J16</f>
        <v>1</v>
      </c>
      <c r="K18" s="2" t="s">
        <v>9</v>
      </c>
      <c r="L18" s="26">
        <f>L17/L16</f>
        <v>1</v>
      </c>
      <c r="M18" s="2" t="s">
        <v>9</v>
      </c>
      <c r="N18" s="26">
        <f>N17/N16</f>
        <v>1</v>
      </c>
      <c r="O18" s="2" t="s">
        <v>9</v>
      </c>
      <c r="P18" s="26">
        <f>P17/P16</f>
        <v>1</v>
      </c>
      <c r="Q18" s="2" t="s">
        <v>9</v>
      </c>
      <c r="R18" s="26">
        <f>R17/R16</f>
        <v>1</v>
      </c>
      <c r="T18" s="2" t="s">
        <v>9</v>
      </c>
      <c r="U18" s="26">
        <f>U17/U16</f>
        <v>1</v>
      </c>
      <c r="V18" s="2" t="s">
        <v>9</v>
      </c>
      <c r="W18" s="26">
        <f>W17/W16</f>
        <v>1</v>
      </c>
      <c r="X18" s="2" t="s">
        <v>9</v>
      </c>
      <c r="Y18" s="26">
        <f>Y17/Y16</f>
        <v>1</v>
      </c>
      <c r="Z18" s="2" t="s">
        <v>9</v>
      </c>
      <c r="AA18" s="26">
        <f>AA17/AA16</f>
        <v>1</v>
      </c>
      <c r="AB18" s="2" t="s">
        <v>9</v>
      </c>
      <c r="AC18" s="26">
        <f>AC17/AC16</f>
        <v>1</v>
      </c>
      <c r="AE18" s="2" t="s">
        <v>9</v>
      </c>
      <c r="AF18" s="34">
        <f>AF17/AF16</f>
        <v>1</v>
      </c>
      <c r="AG18" s="29" t="s">
        <v>9</v>
      </c>
      <c r="AH18" s="34">
        <f>AH17/AH16</f>
        <v>1</v>
      </c>
      <c r="AI18" s="29" t="s">
        <v>9</v>
      </c>
      <c r="AJ18" s="34">
        <f>AJ17/AJ16</f>
        <v>1</v>
      </c>
      <c r="AK18" s="29" t="s">
        <v>9</v>
      </c>
      <c r="AL18" s="34">
        <f>AL17/AL16</f>
        <v>1</v>
      </c>
      <c r="AM18" s="29" t="s">
        <v>9</v>
      </c>
      <c r="AN18" s="26">
        <f>AN17/AN16</f>
        <v>1</v>
      </c>
      <c r="AP18" s="2" t="s">
        <v>9</v>
      </c>
      <c r="AQ18" s="26">
        <f>AQ17/AQ16</f>
        <v>1</v>
      </c>
      <c r="AR18" s="2" t="s">
        <v>9</v>
      </c>
      <c r="AS18" s="26">
        <f>AS17/AS16</f>
        <v>1</v>
      </c>
      <c r="AT18" s="2" t="s">
        <v>9</v>
      </c>
      <c r="AU18" s="26">
        <f>AU17/AU16</f>
        <v>1</v>
      </c>
      <c r="AV18" s="2" t="s">
        <v>9</v>
      </c>
      <c r="AW18" s="26">
        <f>AW17/AW16</f>
        <v>1</v>
      </c>
      <c r="AX18" s="2" t="s">
        <v>9</v>
      </c>
      <c r="AY18" s="26">
        <f>AY17/AY16</f>
        <v>1</v>
      </c>
    </row>
    <row r="19" spans="3:51" ht="43.2" x14ac:dyDescent="0.3">
      <c r="C19" s="2" t="s">
        <v>11</v>
      </c>
      <c r="D19" s="27">
        <v>1.13966560363769</v>
      </c>
      <c r="E19" s="12"/>
      <c r="F19" s="2" t="s">
        <v>11</v>
      </c>
      <c r="G19" s="27">
        <v>2.90738797187805</v>
      </c>
      <c r="H19" s="12"/>
      <c r="I19" s="2" t="s">
        <v>11</v>
      </c>
      <c r="J19" s="27">
        <v>2.9403545856475799</v>
      </c>
      <c r="K19" s="2" t="s">
        <v>11</v>
      </c>
      <c r="L19" s="27">
        <v>2.8800554275512602</v>
      </c>
      <c r="M19" s="2" t="s">
        <v>11</v>
      </c>
      <c r="N19" s="27">
        <v>2.8763802051544101</v>
      </c>
      <c r="O19" s="2" t="s">
        <v>11</v>
      </c>
      <c r="P19" s="27">
        <v>2.8687894344329798</v>
      </c>
      <c r="Q19" s="2" t="s">
        <v>11</v>
      </c>
      <c r="R19" s="27">
        <v>2.8717806339263898</v>
      </c>
      <c r="T19" s="2" t="s">
        <v>11</v>
      </c>
      <c r="U19" s="27">
        <v>8.0425736904144198</v>
      </c>
      <c r="V19" s="2" t="s">
        <v>11</v>
      </c>
      <c r="W19" s="27">
        <v>8.0557510852813703</v>
      </c>
      <c r="X19" s="2" t="s">
        <v>11</v>
      </c>
      <c r="Y19" s="27">
        <v>8.0215854644775302</v>
      </c>
      <c r="Z19" s="2" t="s">
        <v>11</v>
      </c>
      <c r="AA19" s="27">
        <v>8.0235788822174001</v>
      </c>
      <c r="AB19" s="2" t="s">
        <v>11</v>
      </c>
      <c r="AC19" s="27">
        <v>7.9996237754821697</v>
      </c>
      <c r="AE19" s="2" t="s">
        <v>11</v>
      </c>
      <c r="AF19" s="35">
        <v>7.7476899623870796</v>
      </c>
      <c r="AG19" s="29" t="s">
        <v>11</v>
      </c>
      <c r="AH19" s="35">
        <v>6.2309668064117396</v>
      </c>
      <c r="AI19" s="29" t="s">
        <v>11</v>
      </c>
      <c r="AJ19" s="35">
        <v>6.23109650611877</v>
      </c>
      <c r="AK19" s="29" t="s">
        <v>11</v>
      </c>
      <c r="AL19" s="35">
        <v>6.23209381103515</v>
      </c>
      <c r="AM19" s="29" t="s">
        <v>11</v>
      </c>
      <c r="AN19" s="27">
        <v>7.0334832668304399</v>
      </c>
      <c r="AP19" s="2" t="s">
        <v>11</v>
      </c>
      <c r="AQ19" s="35">
        <v>15.1294305324554</v>
      </c>
      <c r="AR19" s="2" t="s">
        <v>11</v>
      </c>
      <c r="AS19" s="35">
        <v>15.1514978408813</v>
      </c>
      <c r="AT19" s="2" t="s">
        <v>11</v>
      </c>
      <c r="AU19" s="35">
        <v>20.5323116779327</v>
      </c>
      <c r="AV19" s="2" t="s">
        <v>11</v>
      </c>
      <c r="AW19" s="35">
        <v>18.954883337020799</v>
      </c>
      <c r="AX19" s="2" t="s">
        <v>11</v>
      </c>
      <c r="AY19" s="27">
        <v>20.504469633102399</v>
      </c>
    </row>
    <row r="20" spans="3:51" ht="43.8" thickBot="1" x14ac:dyDescent="0.35">
      <c r="C20" s="3" t="s">
        <v>12</v>
      </c>
      <c r="D20" s="28">
        <f>D17/D19</f>
        <v>92007339.403159857</v>
      </c>
      <c r="E20" s="12"/>
      <c r="F20" s="3" t="s">
        <v>12</v>
      </c>
      <c r="G20" s="28">
        <f>G17/G19</f>
        <v>90164781.080340654</v>
      </c>
      <c r="H20" s="12"/>
      <c r="I20" s="3" t="s">
        <v>12</v>
      </c>
      <c r="J20" s="28">
        <f>J17/J19</f>
        <v>35661549.294710763</v>
      </c>
      <c r="K20" s="3" t="s">
        <v>12</v>
      </c>
      <c r="L20" s="28">
        <f>L17/L19</f>
        <v>36408188.188639887</v>
      </c>
      <c r="M20" s="3" t="s">
        <v>12</v>
      </c>
      <c r="N20" s="28">
        <f>N17/N19</f>
        <v>36454707.834554516</v>
      </c>
      <c r="O20" s="3" t="s">
        <v>12</v>
      </c>
      <c r="P20" s="28">
        <f>P17/P19</f>
        <v>36551166.405395396</v>
      </c>
      <c r="Q20" s="3" t="s">
        <v>12</v>
      </c>
      <c r="R20" s="28">
        <f>R17/R19</f>
        <v>36513095.311404534</v>
      </c>
      <c r="T20" s="3" t="s">
        <v>12</v>
      </c>
      <c r="U20" s="28">
        <f>U17/U19</f>
        <v>32594541.261392184</v>
      </c>
      <c r="V20" s="3" t="s">
        <v>12</v>
      </c>
      <c r="W20" s="28">
        <f>W17/W19</f>
        <v>32541223.931181565</v>
      </c>
      <c r="X20" s="3" t="s">
        <v>12</v>
      </c>
      <c r="Y20" s="28">
        <f>Y17/Y19</f>
        <v>32679823.852886446</v>
      </c>
      <c r="Z20" s="3" t="s">
        <v>12</v>
      </c>
      <c r="AA20" s="28">
        <f>AA17/AA19</f>
        <v>32671704.71533443</v>
      </c>
      <c r="AB20" s="3" t="s">
        <v>12</v>
      </c>
      <c r="AC20" s="28">
        <f>AC17/AC19</f>
        <v>32769541.088099424</v>
      </c>
      <c r="AE20" s="2" t="s">
        <v>12</v>
      </c>
      <c r="AF20" s="33">
        <f>AF17/AF19</f>
        <v>13534046.988077095</v>
      </c>
      <c r="AG20" s="29" t="s">
        <v>12</v>
      </c>
      <c r="AH20" s="33">
        <f>AH17/AH19</f>
        <v>16828463.905809972</v>
      </c>
      <c r="AI20" s="29" t="s">
        <v>12</v>
      </c>
      <c r="AJ20" s="33">
        <f>AJ17/AJ19</f>
        <v>16828113.622864395</v>
      </c>
      <c r="AK20" s="29" t="s">
        <v>12</v>
      </c>
      <c r="AL20" s="33">
        <f>AL17/AL19</f>
        <v>16825420.665897064</v>
      </c>
      <c r="AM20" s="29" t="s">
        <v>12</v>
      </c>
      <c r="AN20" s="21">
        <f>AN17/AN19</f>
        <v>14908345.697572535</v>
      </c>
      <c r="AP20" s="3" t="s">
        <v>12</v>
      </c>
      <c r="AQ20" s="41">
        <f>AQ17/AQ19</f>
        <v>17326759.221879046</v>
      </c>
      <c r="AR20" s="3" t="s">
        <v>12</v>
      </c>
      <c r="AS20" s="41">
        <f>AS17/AS19</f>
        <v>17301523.76702264</v>
      </c>
      <c r="AT20" s="3" t="s">
        <v>12</v>
      </c>
      <c r="AU20" s="41">
        <f>AU17/AU19</f>
        <v>12767388.500231164</v>
      </c>
      <c r="AV20" s="3" t="s">
        <v>12</v>
      </c>
      <c r="AW20" s="41">
        <f>AW17/AW19</f>
        <v>13829892.557977729</v>
      </c>
      <c r="AX20" s="3" t="s">
        <v>12</v>
      </c>
      <c r="AY20" s="41">
        <f>AY17/AY19</f>
        <v>12784724.730299531</v>
      </c>
    </row>
    <row r="21" spans="3:51" x14ac:dyDescent="0.3">
      <c r="AE21" s="22" t="s">
        <v>18</v>
      </c>
      <c r="AF21" s="32"/>
      <c r="AG21" s="32" t="s">
        <v>19</v>
      </c>
      <c r="AH21" s="32"/>
      <c r="AI21" s="32" t="s">
        <v>20</v>
      </c>
      <c r="AJ21" s="32"/>
      <c r="AK21" s="32" t="s">
        <v>21</v>
      </c>
      <c r="AL21" s="32"/>
      <c r="AM21" s="32" t="s">
        <v>22</v>
      </c>
      <c r="AN21" s="23"/>
      <c r="AP21" s="39" t="s">
        <v>18</v>
      </c>
      <c r="AQ21" s="40"/>
      <c r="AR21" s="24" t="s">
        <v>19</v>
      </c>
      <c r="AS21" s="25"/>
      <c r="AT21" s="24" t="s">
        <v>20</v>
      </c>
      <c r="AU21" s="25"/>
      <c r="AV21" s="24" t="s">
        <v>21</v>
      </c>
      <c r="AW21" s="25"/>
      <c r="AX21" s="24" t="s">
        <v>22</v>
      </c>
      <c r="AY21" s="25"/>
    </row>
    <row r="22" spans="3:51" x14ac:dyDescent="0.3">
      <c r="AE22" s="2" t="s">
        <v>7</v>
      </c>
      <c r="AF22" s="33">
        <v>65340</v>
      </c>
      <c r="AG22" s="29" t="s">
        <v>7</v>
      </c>
      <c r="AH22" s="33">
        <v>65341</v>
      </c>
      <c r="AI22" s="29" t="s">
        <v>7</v>
      </c>
      <c r="AJ22" s="33">
        <v>65342</v>
      </c>
      <c r="AK22" s="29" t="s">
        <v>7</v>
      </c>
      <c r="AL22" s="33">
        <v>65343</v>
      </c>
      <c r="AM22" s="29" t="s">
        <v>7</v>
      </c>
      <c r="AN22" s="21">
        <v>65344</v>
      </c>
      <c r="AP22" s="2" t="s">
        <v>7</v>
      </c>
      <c r="AQ22" s="21">
        <v>49799</v>
      </c>
      <c r="AR22" s="2" t="s">
        <v>7</v>
      </c>
      <c r="AS22" s="21">
        <v>49800</v>
      </c>
      <c r="AT22" s="2" t="s">
        <v>7</v>
      </c>
      <c r="AU22" s="21">
        <v>49801</v>
      </c>
      <c r="AV22" s="2" t="s">
        <v>7</v>
      </c>
      <c r="AW22" s="21">
        <v>49802</v>
      </c>
      <c r="AX22" s="2" t="s">
        <v>7</v>
      </c>
      <c r="AY22" s="21">
        <v>49803</v>
      </c>
    </row>
    <row r="23" spans="3:51" ht="28.8" x14ac:dyDescent="0.3">
      <c r="AE23" s="2" t="s">
        <v>4</v>
      </c>
      <c r="AF23" s="33" t="s">
        <v>41</v>
      </c>
      <c r="AG23" s="29" t="s">
        <v>4</v>
      </c>
      <c r="AH23" s="33" t="s">
        <v>41</v>
      </c>
      <c r="AI23" s="29" t="s">
        <v>4</v>
      </c>
      <c r="AJ23" s="33" t="s">
        <v>41</v>
      </c>
      <c r="AK23" s="29" t="s">
        <v>4</v>
      </c>
      <c r="AL23" s="33" t="s">
        <v>41</v>
      </c>
      <c r="AM23" s="29" t="s">
        <v>4</v>
      </c>
      <c r="AN23" s="21" t="s">
        <v>41</v>
      </c>
      <c r="AP23" s="2" t="s">
        <v>4</v>
      </c>
      <c r="AQ23" s="21" t="s">
        <v>10</v>
      </c>
      <c r="AR23" s="2" t="s">
        <v>4</v>
      </c>
      <c r="AS23" s="21" t="s">
        <v>10</v>
      </c>
      <c r="AT23" s="2" t="s">
        <v>4</v>
      </c>
      <c r="AU23" s="21" t="s">
        <v>10</v>
      </c>
      <c r="AV23" s="2" t="s">
        <v>4</v>
      </c>
      <c r="AW23" s="21" t="s">
        <v>10</v>
      </c>
      <c r="AX23" s="2" t="s">
        <v>4</v>
      </c>
      <c r="AY23" s="21" t="s">
        <v>10</v>
      </c>
    </row>
    <row r="24" spans="3:51" ht="28.8" x14ac:dyDescent="0.3">
      <c r="AE24" s="2" t="s">
        <v>5</v>
      </c>
      <c r="AF24" s="33">
        <v>104857600</v>
      </c>
      <c r="AG24" s="29" t="s">
        <v>5</v>
      </c>
      <c r="AH24" s="33">
        <v>104857600</v>
      </c>
      <c r="AI24" s="29" t="s">
        <v>5</v>
      </c>
      <c r="AJ24" s="33">
        <v>104857600</v>
      </c>
      <c r="AK24" s="29" t="s">
        <v>5</v>
      </c>
      <c r="AL24" s="33">
        <v>104857600</v>
      </c>
      <c r="AM24" s="29" t="s">
        <v>5</v>
      </c>
      <c r="AN24" s="21">
        <v>104857600</v>
      </c>
      <c r="AP24" s="2" t="s">
        <v>5</v>
      </c>
      <c r="AQ24" s="21">
        <v>262144000</v>
      </c>
      <c r="AR24" s="2" t="s">
        <v>5</v>
      </c>
      <c r="AS24" s="21">
        <v>262144000</v>
      </c>
      <c r="AT24" s="2" t="s">
        <v>5</v>
      </c>
      <c r="AU24" s="21">
        <v>262144000</v>
      </c>
      <c r="AV24" s="2" t="s">
        <v>5</v>
      </c>
      <c r="AW24" s="21">
        <v>262144000</v>
      </c>
      <c r="AX24" s="2" t="s">
        <v>5</v>
      </c>
      <c r="AY24" s="21">
        <v>262144000</v>
      </c>
    </row>
    <row r="25" spans="3:51" ht="28.8" x14ac:dyDescent="0.3">
      <c r="AE25" s="2" t="s">
        <v>6</v>
      </c>
      <c r="AF25" s="33">
        <v>104857600</v>
      </c>
      <c r="AG25" s="29" t="s">
        <v>6</v>
      </c>
      <c r="AH25" s="33">
        <v>104857600</v>
      </c>
      <c r="AI25" s="29" t="s">
        <v>6</v>
      </c>
      <c r="AJ25" s="33">
        <v>104857600</v>
      </c>
      <c r="AK25" s="29" t="s">
        <v>6</v>
      </c>
      <c r="AL25" s="33">
        <v>104857600</v>
      </c>
      <c r="AM25" s="29" t="s">
        <v>6</v>
      </c>
      <c r="AN25" s="21">
        <v>104857600</v>
      </c>
      <c r="AP25" s="2" t="s">
        <v>6</v>
      </c>
      <c r="AQ25" s="21">
        <v>262144000</v>
      </c>
      <c r="AR25" s="2" t="s">
        <v>6</v>
      </c>
      <c r="AS25" s="21">
        <v>262144000</v>
      </c>
      <c r="AT25" s="2" t="s">
        <v>6</v>
      </c>
      <c r="AU25" s="21">
        <v>262144000</v>
      </c>
      <c r="AV25" s="2" t="s">
        <v>6</v>
      </c>
      <c r="AW25" s="21">
        <v>262144000</v>
      </c>
      <c r="AX25" s="2" t="s">
        <v>6</v>
      </c>
      <c r="AY25" s="21">
        <v>262144000</v>
      </c>
    </row>
    <row r="26" spans="3:51" ht="28.8" x14ac:dyDescent="0.3">
      <c r="AE26" s="2" t="s">
        <v>9</v>
      </c>
      <c r="AF26" s="34">
        <f>AF25/AF24</f>
        <v>1</v>
      </c>
      <c r="AG26" s="29" t="s">
        <v>9</v>
      </c>
      <c r="AH26" s="34">
        <f>AH25/AH24</f>
        <v>1</v>
      </c>
      <c r="AI26" s="29" t="s">
        <v>9</v>
      </c>
      <c r="AJ26" s="34">
        <f>AJ25/AJ24</f>
        <v>1</v>
      </c>
      <c r="AK26" s="29" t="s">
        <v>9</v>
      </c>
      <c r="AL26" s="34">
        <f>AL25/AL24</f>
        <v>1</v>
      </c>
      <c r="AM26" s="29" t="s">
        <v>9</v>
      </c>
      <c r="AN26" s="26">
        <f>AN25/AN24</f>
        <v>1</v>
      </c>
      <c r="AP26" s="2" t="s">
        <v>9</v>
      </c>
      <c r="AQ26" s="26">
        <f>AQ25/AQ24</f>
        <v>1</v>
      </c>
      <c r="AR26" s="2" t="s">
        <v>9</v>
      </c>
      <c r="AS26" s="26">
        <f>AS25/AS24</f>
        <v>1</v>
      </c>
      <c r="AT26" s="2" t="s">
        <v>9</v>
      </c>
      <c r="AU26" s="26">
        <f>AU25/AU24</f>
        <v>1</v>
      </c>
      <c r="AV26" s="2" t="s">
        <v>9</v>
      </c>
      <c r="AW26" s="26">
        <f>AW25/AW24</f>
        <v>1</v>
      </c>
      <c r="AX26" s="2" t="s">
        <v>9</v>
      </c>
      <c r="AY26" s="26">
        <f>AY25/AY24</f>
        <v>1</v>
      </c>
    </row>
    <row r="27" spans="3:51" ht="43.2" x14ac:dyDescent="0.3">
      <c r="AE27" s="2" t="s">
        <v>11</v>
      </c>
      <c r="AF27" s="35">
        <v>5.9969098567962602</v>
      </c>
      <c r="AG27" s="29" t="s">
        <v>11</v>
      </c>
      <c r="AH27" s="35">
        <v>7.5097384452819798</v>
      </c>
      <c r="AI27" s="29" t="s">
        <v>11</v>
      </c>
      <c r="AJ27" s="35">
        <v>7.0244228839874197</v>
      </c>
      <c r="AK27" s="29" t="s">
        <v>11</v>
      </c>
      <c r="AL27" s="35">
        <v>7.0214300155639604</v>
      </c>
      <c r="AM27" s="29" t="s">
        <v>11</v>
      </c>
      <c r="AN27" s="27">
        <v>6.0339181423187203</v>
      </c>
      <c r="AP27" s="2" t="s">
        <v>11</v>
      </c>
      <c r="AQ27" s="35">
        <v>15.129676580429001</v>
      </c>
      <c r="AR27" s="2" t="s">
        <v>11</v>
      </c>
      <c r="AS27" s="35">
        <v>15.099551200866699</v>
      </c>
      <c r="AT27" s="2" t="s">
        <v>11</v>
      </c>
      <c r="AU27" s="35">
        <v>20.513281106948799</v>
      </c>
      <c r="AV27" s="2" t="s">
        <v>11</v>
      </c>
      <c r="AW27" s="35">
        <v>15.142684459686199</v>
      </c>
      <c r="AX27" s="2" t="s">
        <v>11</v>
      </c>
      <c r="AY27" s="27">
        <v>15.142684459686199</v>
      </c>
    </row>
    <row r="28" spans="3:51" ht="43.8" thickBot="1" x14ac:dyDescent="0.35">
      <c r="AE28" s="3" t="s">
        <v>12</v>
      </c>
      <c r="AF28" s="42">
        <f>AF25/AF27</f>
        <v>17485271.999072246</v>
      </c>
      <c r="AG28" s="38" t="s">
        <v>12</v>
      </c>
      <c r="AH28" s="42">
        <f>AH25/AH27</f>
        <v>13962883.096930914</v>
      </c>
      <c r="AI28" s="38" t="s">
        <v>12</v>
      </c>
      <c r="AJ28" s="42">
        <f>AJ25/AJ27</f>
        <v>14927575.080798309</v>
      </c>
      <c r="AK28" s="38" t="s">
        <v>12</v>
      </c>
      <c r="AL28" s="42">
        <f>AL25/AL27</f>
        <v>14933937.925403912</v>
      </c>
      <c r="AM28" s="38" t="s">
        <v>12</v>
      </c>
      <c r="AN28" s="41">
        <f>AN25/AN27</f>
        <v>17378028.260705773</v>
      </c>
      <c r="AP28" s="3" t="s">
        <v>12</v>
      </c>
      <c r="AQ28" s="41">
        <f>AQ25/AQ27</f>
        <v>17326477.443615448</v>
      </c>
      <c r="AR28" s="3" t="s">
        <v>12</v>
      </c>
      <c r="AS28" s="41">
        <f>AS25/AS27</f>
        <v>17361045.802801952</v>
      </c>
      <c r="AT28" s="3" t="s">
        <v>12</v>
      </c>
      <c r="AU28" s="41">
        <f>AU25/AU27</f>
        <v>12779233.055564167</v>
      </c>
      <c r="AV28" s="3" t="s">
        <v>12</v>
      </c>
      <c r="AW28" s="41">
        <f>AW25/AW27</f>
        <v>17311593.641001776</v>
      </c>
      <c r="AX28" s="3" t="s">
        <v>12</v>
      </c>
      <c r="AY28" s="41">
        <f>AY25/AY27</f>
        <v>17311593.641001776</v>
      </c>
    </row>
    <row r="29" spans="3:51" ht="15" thickBot="1" x14ac:dyDescent="0.35"/>
    <row r="30" spans="3:51" x14ac:dyDescent="0.3">
      <c r="C30" s="43" t="s">
        <v>23</v>
      </c>
      <c r="D30" s="44"/>
      <c r="E30" s="44"/>
      <c r="F30" s="44"/>
      <c r="G30" s="44"/>
      <c r="H30" s="44"/>
      <c r="I30" s="45"/>
    </row>
    <row r="31" spans="3:51" x14ac:dyDescent="0.3">
      <c r="C31" s="46"/>
      <c r="D31" s="47"/>
      <c r="E31" s="47"/>
      <c r="F31" s="47"/>
      <c r="G31" s="47"/>
      <c r="H31" s="47"/>
      <c r="I31" s="48"/>
    </row>
    <row r="32" spans="3:51" x14ac:dyDescent="0.3">
      <c r="C32" s="52"/>
      <c r="D32" s="49" t="s">
        <v>29</v>
      </c>
      <c r="E32" s="49" t="s">
        <v>30</v>
      </c>
      <c r="F32" s="49" t="s">
        <v>31</v>
      </c>
      <c r="G32" s="49" t="s">
        <v>32</v>
      </c>
      <c r="H32" s="49" t="s">
        <v>33</v>
      </c>
      <c r="I32" s="50" t="s">
        <v>34</v>
      </c>
    </row>
    <row r="33" spans="3:9" x14ac:dyDescent="0.3">
      <c r="C33" s="51" t="s">
        <v>0</v>
      </c>
      <c r="D33" s="33" t="s">
        <v>1</v>
      </c>
      <c r="E33" s="33" t="s">
        <v>13</v>
      </c>
      <c r="F33" s="33" t="s">
        <v>1</v>
      </c>
      <c r="G33" s="33" t="s">
        <v>13</v>
      </c>
      <c r="H33" s="33" t="s">
        <v>1</v>
      </c>
      <c r="I33" s="21" t="s">
        <v>13</v>
      </c>
    </row>
    <row r="34" spans="3:9" ht="28.8" x14ac:dyDescent="0.3">
      <c r="C34" s="51" t="s">
        <v>2</v>
      </c>
      <c r="D34" s="33">
        <v>1</v>
      </c>
      <c r="E34" s="33">
        <v>1</v>
      </c>
      <c r="F34" s="33">
        <v>5</v>
      </c>
      <c r="G34" s="33">
        <v>5</v>
      </c>
      <c r="H34" s="33">
        <v>10</v>
      </c>
      <c r="I34" s="21">
        <v>10</v>
      </c>
    </row>
    <row r="35" spans="3:9" ht="43.2" x14ac:dyDescent="0.3">
      <c r="C35" s="51" t="s">
        <v>24</v>
      </c>
      <c r="D35" s="33">
        <f>D16</f>
        <v>104857600</v>
      </c>
      <c r="E35" s="33">
        <v>262144000</v>
      </c>
      <c r="F35" s="33">
        <v>104857600</v>
      </c>
      <c r="G35" s="33">
        <v>262144000</v>
      </c>
      <c r="H35" s="33">
        <v>104857600</v>
      </c>
      <c r="I35" s="21">
        <v>262144000</v>
      </c>
    </row>
    <row r="36" spans="3:9" ht="43.2" x14ac:dyDescent="0.3">
      <c r="C36" s="51" t="s">
        <v>25</v>
      </c>
      <c r="D36" s="33">
        <f>D17</f>
        <v>104857600</v>
      </c>
      <c r="E36" s="33">
        <f>G17</f>
        <v>262144000</v>
      </c>
      <c r="F36" s="33">
        <f>(J17+L17+N17+P17+R17)/5</f>
        <v>104857600</v>
      </c>
      <c r="G36" s="33">
        <f>(U17+W17+Y17+AA17+AC17)/5</f>
        <v>262144000</v>
      </c>
      <c r="H36" s="33">
        <f>(AF17+AH17+AJ17+AL17+AN17+AF25+AH25+AJ25+AL25+AN25)/10</f>
        <v>104857600</v>
      </c>
      <c r="I36" s="21">
        <f>(AQ17+AS17+AU17+AW17+AY17+AQ25+AS25+AU25+AW25+AY25)/10</f>
        <v>262144000</v>
      </c>
    </row>
    <row r="37" spans="3:9" ht="28.8" x14ac:dyDescent="0.3">
      <c r="C37" s="51" t="s">
        <v>26</v>
      </c>
      <c r="D37" s="34">
        <f t="shared" ref="D37:I37" si="0">D36/D35</f>
        <v>1</v>
      </c>
      <c r="E37" s="34">
        <f t="shared" si="0"/>
        <v>1</v>
      </c>
      <c r="F37" s="34">
        <f t="shared" si="0"/>
        <v>1</v>
      </c>
      <c r="G37" s="34">
        <f t="shared" si="0"/>
        <v>1</v>
      </c>
      <c r="H37" s="34">
        <f t="shared" si="0"/>
        <v>1</v>
      </c>
      <c r="I37" s="26">
        <f t="shared" si="0"/>
        <v>1</v>
      </c>
    </row>
    <row r="38" spans="3:9" ht="43.2" x14ac:dyDescent="0.3">
      <c r="C38" s="51" t="s">
        <v>27</v>
      </c>
      <c r="D38" s="33">
        <f>D19</f>
        <v>1.13966560363769</v>
      </c>
      <c r="E38" s="33">
        <f>G19</f>
        <v>2.90738797187805</v>
      </c>
      <c r="F38" s="33">
        <f>(J19+N19+L19+P19+R19)/5</f>
        <v>2.8874720573425239</v>
      </c>
      <c r="G38" s="33">
        <f>(U19+W19+Y19+AA19+AC19)/5</f>
        <v>8.0286225795745771</v>
      </c>
      <c r="H38" s="33">
        <f>(AF19+AH19+AJ19+AL19+AN19+AF27+AH27+AJ27+AL27+AN27)/10</f>
        <v>6.7061749696731514</v>
      </c>
      <c r="I38" s="21">
        <f>(AQ19+AS19+AU19+AW19+AY19+AQ27+AS27+AU27+AW27+AY27)/10</f>
        <v>17.130047082900951</v>
      </c>
    </row>
    <row r="39" spans="3:9" ht="43.8" thickBot="1" x14ac:dyDescent="0.35">
      <c r="C39" s="53" t="s">
        <v>28</v>
      </c>
      <c r="D39" s="42">
        <f>D36/D38</f>
        <v>92007339.403159857</v>
      </c>
      <c r="E39" s="42">
        <f t="shared" ref="E39:I39" si="1">E36/E38</f>
        <v>90164781.080340654</v>
      </c>
      <c r="F39" s="42">
        <f t="shared" si="1"/>
        <v>36314671.76742322</v>
      </c>
      <c r="G39" s="42">
        <f t="shared" si="1"/>
        <v>32651179.875725403</v>
      </c>
      <c r="H39" s="42">
        <f t="shared" si="1"/>
        <v>15635977.360297028</v>
      </c>
      <c r="I39" s="41">
        <f t="shared" si="1"/>
        <v>15303168.679651186</v>
      </c>
    </row>
  </sheetData>
  <mergeCells count="51">
    <mergeCell ref="AE8:AN9"/>
    <mergeCell ref="AF10:AN10"/>
    <mergeCell ref="AF11:AN11"/>
    <mergeCell ref="AF12:AN12"/>
    <mergeCell ref="AP21:AQ21"/>
    <mergeCell ref="AR21:AS21"/>
    <mergeCell ref="AT21:AU21"/>
    <mergeCell ref="AV21:AW21"/>
    <mergeCell ref="AX21:AY21"/>
    <mergeCell ref="AE21:AF21"/>
    <mergeCell ref="AG21:AH21"/>
    <mergeCell ref="AI21:AJ21"/>
    <mergeCell ref="AK21:AL21"/>
    <mergeCell ref="AM21:AN21"/>
    <mergeCell ref="AP8:AY9"/>
    <mergeCell ref="AQ10:AY10"/>
    <mergeCell ref="AQ11:AY11"/>
    <mergeCell ref="AQ12:AY12"/>
    <mergeCell ref="AP13:AQ13"/>
    <mergeCell ref="AR13:AS13"/>
    <mergeCell ref="AT13:AU13"/>
    <mergeCell ref="AV13:AW13"/>
    <mergeCell ref="AX13:AY13"/>
    <mergeCell ref="AE13:AF13"/>
    <mergeCell ref="AG13:AH13"/>
    <mergeCell ref="AI13:AJ13"/>
    <mergeCell ref="AK13:AL13"/>
    <mergeCell ref="AM13:AN13"/>
    <mergeCell ref="U10:AC10"/>
    <mergeCell ref="U11:AC11"/>
    <mergeCell ref="U12:AC12"/>
    <mergeCell ref="T13:U13"/>
    <mergeCell ref="V13:W13"/>
    <mergeCell ref="X13:Y13"/>
    <mergeCell ref="Z13:AA13"/>
    <mergeCell ref="AB13:AC13"/>
    <mergeCell ref="C30:I31"/>
    <mergeCell ref="C13:D13"/>
    <mergeCell ref="F8:G9"/>
    <mergeCell ref="F13:G13"/>
    <mergeCell ref="I8:R9"/>
    <mergeCell ref="J10:R10"/>
    <mergeCell ref="J11:R11"/>
    <mergeCell ref="J12:R12"/>
    <mergeCell ref="C8:D9"/>
    <mergeCell ref="I13:J13"/>
    <mergeCell ref="K13:L13"/>
    <mergeCell ref="M13:N13"/>
    <mergeCell ref="O13:P13"/>
    <mergeCell ref="Q13:R13"/>
    <mergeCell ref="T8:AC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Daniel Bernal</cp:lastModifiedBy>
  <dcterms:created xsi:type="dcterms:W3CDTF">2023-03-27T14:39:50Z</dcterms:created>
  <dcterms:modified xsi:type="dcterms:W3CDTF">2023-04-09T06:46:11Z</dcterms:modified>
</cp:coreProperties>
</file>