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973\Desktop\大二下\并行程序设计\实验\Pthread\"/>
    </mc:Choice>
  </mc:AlternateContent>
  <xr:revisionPtr revIDLastSave="0" documentId="13_ncr:1_{A4E4BF3D-3B65-422B-970E-ABA928E6FD1C}" xr6:coauthVersionLast="47" xr6:coauthVersionMax="47" xr10:uidLastSave="{00000000-0000-0000-0000-000000000000}"/>
  <bookViews>
    <workbookView xWindow="2100" yWindow="570" windowWidth="22740" windowHeight="13110" xr2:uid="{320CD9EA-86BF-4494-834B-D1D1104423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1" l="1"/>
  <c r="G80" i="1"/>
  <c r="G79" i="1"/>
  <c r="G78" i="1"/>
  <c r="M78" i="1" s="1"/>
  <c r="G77" i="1"/>
  <c r="M77" i="1" s="1"/>
  <c r="M81" i="1"/>
  <c r="M80" i="1"/>
  <c r="M65" i="1"/>
  <c r="M66" i="1"/>
  <c r="M67" i="1"/>
  <c r="M68" i="1"/>
  <c r="M69" i="1"/>
  <c r="M70" i="1"/>
  <c r="M71" i="1"/>
  <c r="M72" i="1"/>
  <c r="M73" i="1"/>
  <c r="M74" i="1"/>
  <c r="M75" i="1"/>
  <c r="M76" i="1"/>
  <c r="M79" i="1"/>
  <c r="M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64" i="1"/>
  <c r="J77" i="1"/>
  <c r="J78" i="1"/>
  <c r="J79" i="1"/>
  <c r="J80" i="1"/>
  <c r="J81" i="1"/>
  <c r="J65" i="1"/>
  <c r="J66" i="1"/>
  <c r="J67" i="1"/>
  <c r="J68" i="1"/>
  <c r="J69" i="1"/>
  <c r="J70" i="1"/>
  <c r="J71" i="1"/>
  <c r="J72" i="1"/>
  <c r="J73" i="1"/>
  <c r="J74" i="1"/>
  <c r="J75" i="1"/>
  <c r="J76" i="1"/>
  <c r="J6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4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3" i="1"/>
  <c r="L40" i="1"/>
  <c r="L41" i="1"/>
  <c r="L42" i="1"/>
  <c r="L35" i="1"/>
  <c r="L36" i="1"/>
  <c r="L37" i="1"/>
  <c r="L38" i="1"/>
  <c r="L39" i="1"/>
  <c r="L24" i="1"/>
  <c r="L25" i="1"/>
  <c r="L26" i="1"/>
  <c r="L27" i="1"/>
  <c r="L28" i="1"/>
  <c r="L29" i="1"/>
  <c r="L30" i="1"/>
  <c r="L31" i="1"/>
  <c r="L32" i="1"/>
  <c r="L33" i="1"/>
  <c r="L34" i="1"/>
  <c r="L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3" i="1"/>
  <c r="J39" i="1"/>
  <c r="J40" i="1"/>
  <c r="J41" i="1"/>
  <c r="J42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23" i="1"/>
  <c r="M45" i="1"/>
  <c r="N45" i="1"/>
  <c r="Q62" i="1"/>
  <c r="P62" i="1"/>
  <c r="O62" i="1"/>
  <c r="N62" i="1"/>
  <c r="M62" i="1"/>
  <c r="Q61" i="1"/>
  <c r="P61" i="1"/>
  <c r="O61" i="1"/>
  <c r="N61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45" i="1"/>
  <c r="M46" i="1"/>
  <c r="M47" i="1"/>
  <c r="M48" i="1"/>
  <c r="M49" i="1"/>
  <c r="M50" i="1"/>
  <c r="M51" i="1"/>
  <c r="M52" i="1"/>
  <c r="M53" i="1"/>
  <c r="M54" i="1"/>
  <c r="M55" i="1"/>
  <c r="M56" i="1"/>
  <c r="M58" i="1"/>
  <c r="M59" i="1"/>
  <c r="M60" i="1"/>
  <c r="M61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  <c r="S2" i="1"/>
  <c r="R2" i="1"/>
  <c r="Q2" i="1"/>
  <c r="P21" i="1"/>
  <c r="P20" i="1"/>
  <c r="P19" i="1"/>
  <c r="P18" i="1"/>
  <c r="P17" i="1"/>
  <c r="P16" i="1"/>
  <c r="P15" i="1"/>
  <c r="P14" i="1"/>
  <c r="P13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2" i="2"/>
  <c r="P3" i="1"/>
  <c r="P4" i="1"/>
  <c r="P5" i="1"/>
  <c r="P6" i="1"/>
  <c r="P7" i="1"/>
  <c r="P8" i="1"/>
  <c r="P9" i="1"/>
  <c r="P10" i="1"/>
  <c r="P11" i="1"/>
  <c r="P12" i="1"/>
  <c r="P2" i="1"/>
</calcChain>
</file>

<file path=xl/sharedStrings.xml><?xml version="1.0" encoding="utf-8"?>
<sst xmlns="http://schemas.openxmlformats.org/spreadsheetml/2006/main" count="42" uniqueCount="17">
  <si>
    <t>数据规模</t>
    <phoneticPr fontId="2" type="noConversion"/>
  </si>
  <si>
    <t>串行</t>
    <phoneticPr fontId="2" type="noConversion"/>
  </si>
  <si>
    <t>SIMD</t>
    <phoneticPr fontId="2" type="noConversion"/>
  </si>
  <si>
    <t>AVX</t>
    <phoneticPr fontId="2" type="noConversion"/>
  </si>
  <si>
    <t>AVX512</t>
    <phoneticPr fontId="2" type="noConversion"/>
  </si>
  <si>
    <t>NEON</t>
    <phoneticPr fontId="2" type="noConversion"/>
  </si>
  <si>
    <t>SSE</t>
    <phoneticPr fontId="2" type="noConversion"/>
  </si>
  <si>
    <t>ARM平台</t>
    <phoneticPr fontId="2" type="noConversion"/>
  </si>
  <si>
    <t>加速比</t>
    <phoneticPr fontId="2" type="noConversion"/>
  </si>
  <si>
    <t>线程数=4</t>
    <phoneticPr fontId="2" type="noConversion"/>
  </si>
  <si>
    <t>4 threads</t>
    <phoneticPr fontId="2" type="noConversion"/>
  </si>
  <si>
    <t>8 threads</t>
    <phoneticPr fontId="2" type="noConversion"/>
  </si>
  <si>
    <t>12 threads</t>
    <phoneticPr fontId="2" type="noConversion"/>
  </si>
  <si>
    <t>16 threads</t>
    <phoneticPr fontId="2" type="noConversion"/>
  </si>
  <si>
    <t>列划分</t>
    <phoneticPr fontId="2" type="noConversion"/>
  </si>
  <si>
    <t>行划分</t>
    <phoneticPr fontId="2" type="noConversion"/>
  </si>
  <si>
    <t>行/列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</si>
</sst>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Sheet1!$J$22</c:f>
              <c:strCache>
                <c:ptCount val="1"/>
                <c:pt idx="0">
                  <c:v>4 threads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Sheet1!$I$23:$I$42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Sheet1!$J$23:$J$42</c:f>
              <c:numCache>
                <c:formatCode>General</c:formatCode>
                <c:ptCount val="20"/>
                <c:pt idx="0">
                  <c:v>1.2264399824124284</c:v>
                </c:pt>
                <c:pt idx="1">
                  <c:v>1.1951877138936184</c:v>
                </c:pt>
                <c:pt idx="2">
                  <c:v>1.4338432605400551</c:v>
                </c:pt>
                <c:pt idx="3">
                  <c:v>1.4468891206117482</c:v>
                </c:pt>
                <c:pt idx="4">
                  <c:v>1.6443040368922592</c:v>
                </c:pt>
                <c:pt idx="5">
                  <c:v>1.7229137886829708</c:v>
                </c:pt>
                <c:pt idx="6">
                  <c:v>1.6018932409811009</c:v>
                </c:pt>
                <c:pt idx="7">
                  <c:v>1.495391090974258</c:v>
                </c:pt>
                <c:pt idx="8">
                  <c:v>1.2487862229503686</c:v>
                </c:pt>
                <c:pt idx="9">
                  <c:v>1.143406246656953</c:v>
                </c:pt>
                <c:pt idx="10">
                  <c:v>1.0627835728825237</c:v>
                </c:pt>
                <c:pt idx="11">
                  <c:v>1.2222423727840546</c:v>
                </c:pt>
                <c:pt idx="12">
                  <c:v>1.3112551795701965</c:v>
                </c:pt>
                <c:pt idx="13">
                  <c:v>1.6521881682214488</c:v>
                </c:pt>
                <c:pt idx="14">
                  <c:v>1.3754766933721032</c:v>
                </c:pt>
                <c:pt idx="15">
                  <c:v>1.212230593927941</c:v>
                </c:pt>
                <c:pt idx="16">
                  <c:v>1.1514321749033698</c:v>
                </c:pt>
                <c:pt idx="17">
                  <c:v>1.1763567319582438</c:v>
                </c:pt>
                <c:pt idx="18">
                  <c:v>1.1510989402791578</c:v>
                </c:pt>
                <c:pt idx="19">
                  <c:v>1.1465353549386819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1-433E-A60D-6293E9911CC4}"/>
            </c:ext>
          </c:extLst>
        </c:ser>
        <c:ser>
          <c:idx val="1"/>
          <c:order val="1"/>
          <c:tx>
            <c:strRef>
              <c:f>Sheet1!$K$22</c:f>
              <c:strCache>
                <c:ptCount val="1"/>
                <c:pt idx="0">
                  <c:v>8 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Sheet1!$I$23:$I$42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Sheet1!$K$23:$K$42</c:f>
              <c:numCache>
                <c:formatCode>General</c:formatCode>
                <c:ptCount val="20"/>
                <c:pt idx="0">
                  <c:v>1.4081227177261413</c:v>
                </c:pt>
                <c:pt idx="1">
                  <c:v>1.502023393757969</c:v>
                </c:pt>
                <c:pt idx="2">
                  <c:v>1.5266296435722067</c:v>
                </c:pt>
                <c:pt idx="3">
                  <c:v>1.5536855090981188</c:v>
                </c:pt>
                <c:pt idx="4">
                  <c:v>1.7139797537362793</c:v>
                </c:pt>
                <c:pt idx="5">
                  <c:v>1.6627450881662822</c:v>
                </c:pt>
                <c:pt idx="6">
                  <c:v>1.7110968750678626</c:v>
                </c:pt>
                <c:pt idx="7">
                  <c:v>1.5826707772188868</c:v>
                </c:pt>
                <c:pt idx="8">
                  <c:v>1.5082782559440171</c:v>
                </c:pt>
                <c:pt idx="9">
                  <c:v>1.48511243330848</c:v>
                </c:pt>
                <c:pt idx="10">
                  <c:v>1.5517199729041915</c:v>
                </c:pt>
                <c:pt idx="11">
                  <c:v>1.6887177646932656</c:v>
                </c:pt>
                <c:pt idx="12">
                  <c:v>1.8936412708474231</c:v>
                </c:pt>
                <c:pt idx="13">
                  <c:v>1.6959362584205884</c:v>
                </c:pt>
                <c:pt idx="14">
                  <c:v>1.6285122981246953</c:v>
                </c:pt>
                <c:pt idx="15">
                  <c:v>1.4909507286102355</c:v>
                </c:pt>
                <c:pt idx="16">
                  <c:v>1.5068857551379062</c:v>
                </c:pt>
                <c:pt idx="17">
                  <c:v>1.669056088718758</c:v>
                </c:pt>
                <c:pt idx="18">
                  <c:v>1.6381213973583097</c:v>
                </c:pt>
                <c:pt idx="19">
                  <c:v>1.5103493402131178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D1-433E-A60D-6293E9911CC4}"/>
            </c:ext>
          </c:extLst>
        </c:ser>
        <c:ser>
          <c:idx val="2"/>
          <c:order val="2"/>
          <c:tx>
            <c:strRef>
              <c:f>Sheet1!$L$22</c:f>
              <c:strCache>
                <c:ptCount val="1"/>
                <c:pt idx="0">
                  <c:v>12 threads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Sheet1!$I$23:$I$42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Sheet1!$L$23:$L$42</c:f>
              <c:numCache>
                <c:formatCode>General</c:formatCode>
                <c:ptCount val="20"/>
                <c:pt idx="0">
                  <c:v>1.3944192811512686</c:v>
                </c:pt>
                <c:pt idx="1">
                  <c:v>1.4020371957401001</c:v>
                </c:pt>
                <c:pt idx="2">
                  <c:v>1.5581764681783239</c:v>
                </c:pt>
                <c:pt idx="3">
                  <c:v>1.665988094268706</c:v>
                </c:pt>
                <c:pt idx="4">
                  <c:v>1.6514876539111318</c:v>
                </c:pt>
                <c:pt idx="5">
                  <c:v>1.7527992652564044</c:v>
                </c:pt>
                <c:pt idx="6">
                  <c:v>1.6951851712576083</c:v>
                </c:pt>
                <c:pt idx="7">
                  <c:v>1.7728100556034785</c:v>
                </c:pt>
                <c:pt idx="8">
                  <c:v>1.5534987850926207</c:v>
                </c:pt>
                <c:pt idx="9">
                  <c:v>1.7050914622404416</c:v>
                </c:pt>
                <c:pt idx="10">
                  <c:v>1.8120495034707509</c:v>
                </c:pt>
                <c:pt idx="11">
                  <c:v>1.7106387970672299</c:v>
                </c:pt>
                <c:pt idx="12">
                  <c:v>1.7176424090414304</c:v>
                </c:pt>
                <c:pt idx="13">
                  <c:v>1.6155518584715476</c:v>
                </c:pt>
                <c:pt idx="14">
                  <c:v>1.6958621813728765</c:v>
                </c:pt>
                <c:pt idx="15">
                  <c:v>1.6897493568203543</c:v>
                </c:pt>
                <c:pt idx="16">
                  <c:v>1.6320204366789972</c:v>
                </c:pt>
                <c:pt idx="17">
                  <c:v>1.6364929210710049</c:v>
                </c:pt>
                <c:pt idx="18">
                  <c:v>1.5883240583098728</c:v>
                </c:pt>
                <c:pt idx="19">
                  <c:v>1.5972482420835099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1-433E-A60D-6293E9911CC4}"/>
            </c:ext>
          </c:extLst>
        </c:ser>
        <c:ser>
          <c:idx val="3"/>
          <c:order val="3"/>
          <c:tx>
            <c:strRef>
              <c:f>Sheet1!$M$22</c:f>
              <c:strCache>
                <c:ptCount val="1"/>
                <c:pt idx="0">
                  <c:v>16 threads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Sheet1!$I$23:$I$42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Sheet1!$M$23:$M$42</c:f>
              <c:numCache>
                <c:formatCode>General</c:formatCode>
                <c:ptCount val="20"/>
                <c:pt idx="0">
                  <c:v>1.2859269581805612</c:v>
                </c:pt>
                <c:pt idx="1">
                  <c:v>1.3561604869938828</c:v>
                </c:pt>
                <c:pt idx="2">
                  <c:v>1.5242091787845518</c:v>
                </c:pt>
                <c:pt idx="3">
                  <c:v>1.5835046749020629</c:v>
                </c:pt>
                <c:pt idx="4">
                  <c:v>1.5749610979490558</c:v>
                </c:pt>
                <c:pt idx="5">
                  <c:v>1.5685220474418813</c:v>
                </c:pt>
                <c:pt idx="6">
                  <c:v>1.8383312766154747</c:v>
                </c:pt>
                <c:pt idx="7">
                  <c:v>1.7468876210220257</c:v>
                </c:pt>
                <c:pt idx="8">
                  <c:v>1.4151848024662719</c:v>
                </c:pt>
                <c:pt idx="9">
                  <c:v>1.6087624859537211</c:v>
                </c:pt>
                <c:pt idx="10">
                  <c:v>1.1163618651946146</c:v>
                </c:pt>
                <c:pt idx="11">
                  <c:v>2.2173556513343806</c:v>
                </c:pt>
                <c:pt idx="12">
                  <c:v>2.1453209918541023</c:v>
                </c:pt>
                <c:pt idx="13">
                  <c:v>1.9134506733672905</c:v>
                </c:pt>
                <c:pt idx="14">
                  <c:v>1.9781158285581624</c:v>
                </c:pt>
                <c:pt idx="15">
                  <c:v>1.8926620531878535</c:v>
                </c:pt>
                <c:pt idx="16">
                  <c:v>1.9080874890181871</c:v>
                </c:pt>
                <c:pt idx="17">
                  <c:v>2.1233574594549505</c:v>
                </c:pt>
                <c:pt idx="18">
                  <c:v>2.0255692833033536</c:v>
                </c:pt>
                <c:pt idx="19">
                  <c:v>1.9745874364526759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D1-433E-A60D-6293E9911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637408"/>
        <c:axId val="1127622048"/>
      </c:scatterChart>
      <c:valAx>
        <c:axId val="1127637408"/>
        <c:scaling>
          <c:orientation val="minMax"/>
          <c:max val="1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矩阵行数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622048"/>
        <c:crosses val="autoZero"/>
        <c:crossBetween val="midCat"/>
      </c:valAx>
      <c:valAx>
        <c:axId val="11276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63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Sheet1!$M$44</c:f>
              <c:strCache>
                <c:ptCount val="1"/>
                <c:pt idx="0">
                  <c:v>串行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Sheet1!$L$45:$L$62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Sheet1!$M$45:$M$62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8-4048-BDFA-9174ACB620E0}"/>
            </c:ext>
          </c:extLst>
        </c:ser>
        <c:ser>
          <c:idx val="1"/>
          <c:order val="1"/>
          <c:tx>
            <c:strRef>
              <c:f>Sheet1!$N$44</c:f>
              <c:strCache>
                <c:ptCount val="1"/>
                <c:pt idx="0">
                  <c:v>4 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Sheet1!$L$45:$L$62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Sheet1!$N$45:$N$62</c:f>
              <c:numCache>
                <c:formatCode>General</c:formatCode>
                <c:ptCount val="18"/>
                <c:pt idx="0">
                  <c:v>0.20688968349877671</c:v>
                </c:pt>
                <c:pt idx="1">
                  <c:v>0.26419582256453072</c:v>
                </c:pt>
                <c:pt idx="2">
                  <c:v>0.3664746107796138</c:v>
                </c:pt>
                <c:pt idx="3">
                  <c:v>0.52950196765872837</c:v>
                </c:pt>
                <c:pt idx="4">
                  <c:v>0.66605469045532806</c:v>
                </c:pt>
                <c:pt idx="5">
                  <c:v>0.8095718619914819</c:v>
                </c:pt>
                <c:pt idx="6">
                  <c:v>1.0051038560759795</c:v>
                </c:pt>
                <c:pt idx="7">
                  <c:v>1.1518092467103453</c:v>
                </c:pt>
                <c:pt idx="8">
                  <c:v>2.5197293187247762</c:v>
                </c:pt>
                <c:pt idx="9">
                  <c:v>2.9514665538146763</c:v>
                </c:pt>
                <c:pt idx="10">
                  <c:v>3.1886410013819173</c:v>
                </c:pt>
                <c:pt idx="11">
                  <c:v>3.2977530880196002</c:v>
                </c:pt>
                <c:pt idx="12">
                  <c:v>3.408483145488729</c:v>
                </c:pt>
                <c:pt idx="13">
                  <c:v>3.2167290600109282</c:v>
                </c:pt>
                <c:pt idx="14">
                  <c:v>3.2714489068507953</c:v>
                </c:pt>
                <c:pt idx="15">
                  <c:v>3.3053405369437847</c:v>
                </c:pt>
                <c:pt idx="16">
                  <c:v>3.3340040729488711</c:v>
                </c:pt>
                <c:pt idx="17">
                  <c:v>3.3771304202176928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8-4048-BDFA-9174ACB620E0}"/>
            </c:ext>
          </c:extLst>
        </c:ser>
        <c:ser>
          <c:idx val="2"/>
          <c:order val="2"/>
          <c:tx>
            <c:strRef>
              <c:f>Sheet1!$O$44</c:f>
              <c:strCache>
                <c:ptCount val="1"/>
                <c:pt idx="0">
                  <c:v>8 threads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Sheet1!$L$45:$L$62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Sheet1!$O$45:$O$62</c:f>
              <c:numCache>
                <c:formatCode>General</c:formatCode>
                <c:ptCount val="18"/>
                <c:pt idx="0">
                  <c:v>9.266919745470352E-2</c:v>
                </c:pt>
                <c:pt idx="1">
                  <c:v>0.12400335829081623</c:v>
                </c:pt>
                <c:pt idx="2">
                  <c:v>0.1777700179794377</c:v>
                </c:pt>
                <c:pt idx="3">
                  <c:v>0.26669746217705453</c:v>
                </c:pt>
                <c:pt idx="4">
                  <c:v>0.37286244140489244</c:v>
                </c:pt>
                <c:pt idx="5">
                  <c:v>0.47913606827069977</c:v>
                </c:pt>
                <c:pt idx="6">
                  <c:v>0.61678871384757294</c:v>
                </c:pt>
                <c:pt idx="7">
                  <c:v>0.76609212059376497</c:v>
                </c:pt>
                <c:pt idx="8">
                  <c:v>2.6162802312491111</c:v>
                </c:pt>
                <c:pt idx="9">
                  <c:v>3.896588621632985</c:v>
                </c:pt>
                <c:pt idx="10">
                  <c:v>4.8012380686459375</c:v>
                </c:pt>
                <c:pt idx="11">
                  <c:v>5.587233092318824</c:v>
                </c:pt>
                <c:pt idx="12">
                  <c:v>5.834375663046238</c:v>
                </c:pt>
                <c:pt idx="13">
                  <c:v>5.7251028209594956</c:v>
                </c:pt>
                <c:pt idx="14">
                  <c:v>6.0591820606647131</c:v>
                </c:pt>
                <c:pt idx="15">
                  <c:v>6.4137659691010809</c:v>
                </c:pt>
                <c:pt idx="16">
                  <c:v>6.2780759892490963</c:v>
                </c:pt>
                <c:pt idx="17">
                  <c:v>6.3915544727603768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48-4048-BDFA-9174ACB620E0}"/>
            </c:ext>
          </c:extLst>
        </c:ser>
        <c:ser>
          <c:idx val="3"/>
          <c:order val="3"/>
          <c:tx>
            <c:strRef>
              <c:f>Sheet1!$P$44</c:f>
              <c:strCache>
                <c:ptCount val="1"/>
                <c:pt idx="0">
                  <c:v>12 threads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Sheet1!$L$45:$L$62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Sheet1!$P$45:$P$62</c:f>
              <c:numCache>
                <c:formatCode>General</c:formatCode>
                <c:ptCount val="18"/>
                <c:pt idx="0">
                  <c:v>6.1718980201429068E-2</c:v>
                </c:pt>
                <c:pt idx="1">
                  <c:v>8.1961546333403593E-2</c:v>
                </c:pt>
                <c:pt idx="2">
                  <c:v>0.12260420857265675</c:v>
                </c:pt>
                <c:pt idx="3">
                  <c:v>0.18655207072573995</c:v>
                </c:pt>
                <c:pt idx="4">
                  <c:v>0.25829588970131434</c:v>
                </c:pt>
                <c:pt idx="5">
                  <c:v>0.34921079302882158</c:v>
                </c:pt>
                <c:pt idx="6">
                  <c:v>0.45114801225922757</c:v>
                </c:pt>
                <c:pt idx="7">
                  <c:v>0.56438672553861247</c:v>
                </c:pt>
                <c:pt idx="8">
                  <c:v>2.1691945235896655</c:v>
                </c:pt>
                <c:pt idx="9">
                  <c:v>3.6726936732035425</c:v>
                </c:pt>
                <c:pt idx="10">
                  <c:v>5.2993901817146618</c:v>
                </c:pt>
                <c:pt idx="11">
                  <c:v>6.1744056975943886</c:v>
                </c:pt>
                <c:pt idx="12">
                  <c:v>7.548392564001202</c:v>
                </c:pt>
                <c:pt idx="13">
                  <c:v>8.0553311442907365</c:v>
                </c:pt>
                <c:pt idx="14">
                  <c:v>8.5312140489164978</c:v>
                </c:pt>
                <c:pt idx="15">
                  <c:v>8.7659301339304125</c:v>
                </c:pt>
                <c:pt idx="16">
                  <c:v>8.4900846140423809</c:v>
                </c:pt>
                <c:pt idx="17">
                  <c:v>8.5533593465120337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48-4048-BDFA-9174ACB620E0}"/>
            </c:ext>
          </c:extLst>
        </c:ser>
        <c:ser>
          <c:idx val="4"/>
          <c:order val="4"/>
          <c:tx>
            <c:strRef>
              <c:f>Sheet1!$Q$44</c:f>
              <c:strCache>
                <c:ptCount val="1"/>
                <c:pt idx="0">
                  <c:v>16 threads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Sheet1!$L$45:$L$62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Sheet1!$Q$45:$Q$62</c:f>
              <c:numCache>
                <c:formatCode>General</c:formatCode>
                <c:ptCount val="18"/>
                <c:pt idx="0">
                  <c:v>4.5924083232109864E-2</c:v>
                </c:pt>
                <c:pt idx="1">
                  <c:v>6.211946112996701E-2</c:v>
                </c:pt>
                <c:pt idx="2">
                  <c:v>9.7216625768694956E-2</c:v>
                </c:pt>
                <c:pt idx="3">
                  <c:v>0.14055306853438165</c:v>
                </c:pt>
                <c:pt idx="4">
                  <c:v>0.18683951470807947</c:v>
                </c:pt>
                <c:pt idx="5">
                  <c:v>0.21601278791847839</c:v>
                </c:pt>
                <c:pt idx="6">
                  <c:v>0.22982429364270388</c:v>
                </c:pt>
                <c:pt idx="7">
                  <c:v>0.23911358119431678</c:v>
                </c:pt>
                <c:pt idx="8">
                  <c:v>1.7326995338243985</c:v>
                </c:pt>
                <c:pt idx="9">
                  <c:v>3.3288308914355063</c:v>
                </c:pt>
                <c:pt idx="10">
                  <c:v>4.8648917499882716</c:v>
                </c:pt>
                <c:pt idx="11">
                  <c:v>6.5315862111949698</c:v>
                </c:pt>
                <c:pt idx="12">
                  <c:v>7.9890046193484379</c:v>
                </c:pt>
                <c:pt idx="13">
                  <c:v>8.9992958522835682</c:v>
                </c:pt>
                <c:pt idx="14">
                  <c:v>9.6565019403407817</c:v>
                </c:pt>
                <c:pt idx="15">
                  <c:v>10.493382577220892</c:v>
                </c:pt>
                <c:pt idx="16">
                  <c:v>10.737606525659277</c:v>
                </c:pt>
                <c:pt idx="17">
                  <c:v>10.799783731300298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48-4048-BDFA-9174ACB620E0}"/>
            </c:ext>
          </c:extLst>
        </c:ser>
        <c:ser>
          <c:idx val="5"/>
          <c:order val="5"/>
          <c:tx>
            <c:strRef>
              <c:f>Sheet1!$R$44</c:f>
              <c:strCache>
                <c:ptCount val="1"/>
                <c:pt idx="0">
                  <c:v>NEON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Sheet1!$L$45:$L$62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Sheet1!$R$45:$R$62</c:f>
              <c:numCache>
                <c:formatCode>General</c:formatCode>
                <c:ptCount val="18"/>
                <c:pt idx="0">
                  <c:v>0.19968000322707008</c:v>
                </c:pt>
                <c:pt idx="1">
                  <c:v>0.25312338847849897</c:v>
                </c:pt>
                <c:pt idx="2">
                  <c:v>0.36848540076165054</c:v>
                </c:pt>
                <c:pt idx="3">
                  <c:v>0.53126253811693169</c:v>
                </c:pt>
                <c:pt idx="4">
                  <c:v>0.67663895903073934</c:v>
                </c:pt>
                <c:pt idx="5">
                  <c:v>0.86051048576173816</c:v>
                </c:pt>
                <c:pt idx="6">
                  <c:v>1.0408918014787258</c:v>
                </c:pt>
                <c:pt idx="7">
                  <c:v>1.1900511486960712</c:v>
                </c:pt>
                <c:pt idx="8">
                  <c:v>2.7901320726268275</c:v>
                </c:pt>
                <c:pt idx="9">
                  <c:v>3.5405225146410109</c:v>
                </c:pt>
                <c:pt idx="10">
                  <c:v>4.0320021015393834</c:v>
                </c:pt>
                <c:pt idx="11">
                  <c:v>4.0848450837035681</c:v>
                </c:pt>
                <c:pt idx="12">
                  <c:v>4.015400615803113</c:v>
                </c:pt>
                <c:pt idx="13">
                  <c:v>3.5632670839198535</c:v>
                </c:pt>
                <c:pt idx="14">
                  <c:v>3.8076075848196664</c:v>
                </c:pt>
                <c:pt idx="15">
                  <c:v>3.6368156635711992</c:v>
                </c:pt>
                <c:pt idx="16">
                  <c:v>3.5898560365893695</c:v>
                </c:pt>
                <c:pt idx="17">
                  <c:v>3.6383254363064705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48-4048-BDFA-9174ACB62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09712"/>
        <c:axId val="753414992"/>
      </c:scatterChart>
      <c:valAx>
        <c:axId val="75340971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矩阵行数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414992"/>
        <c:crosses val="autoZero"/>
        <c:crossBetween val="midCat"/>
      </c:valAx>
      <c:valAx>
        <c:axId val="7534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40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串行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Sheet1!$O$2:$O$21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8-46DF-87CF-759CEB400962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4 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Sheet1!$P$2:$P$21</c:f>
              <c:numCache>
                <c:formatCode>General</c:formatCode>
                <c:ptCount val="20"/>
                <c:pt idx="0">
                  <c:v>0.28340486554656036</c:v>
                </c:pt>
                <c:pt idx="1">
                  <c:v>0.23848149392183071</c:v>
                </c:pt>
                <c:pt idx="2">
                  <c:v>0.26957388204478672</c:v>
                </c:pt>
                <c:pt idx="3">
                  <c:v>0.38030605136089557</c:v>
                </c:pt>
                <c:pt idx="4">
                  <c:v>0.47764987497295419</c:v>
                </c:pt>
                <c:pt idx="5">
                  <c:v>0.52682031907639759</c:v>
                </c:pt>
                <c:pt idx="6">
                  <c:v>0.64260758858635714</c:v>
                </c:pt>
                <c:pt idx="7">
                  <c:v>0.78196671656401862</c:v>
                </c:pt>
                <c:pt idx="8">
                  <c:v>1.1939394079108132</c:v>
                </c:pt>
                <c:pt idx="9">
                  <c:v>1.2807947512532478</c:v>
                </c:pt>
                <c:pt idx="10">
                  <c:v>1.4477587992245897</c:v>
                </c:pt>
                <c:pt idx="11">
                  <c:v>2.5626512367155008</c:v>
                </c:pt>
                <c:pt idx="12">
                  <c:v>2.6741909536787603</c:v>
                </c:pt>
                <c:pt idx="13">
                  <c:v>2.6933931000668241</c:v>
                </c:pt>
                <c:pt idx="14">
                  <c:v>2.8199128199039802</c:v>
                </c:pt>
                <c:pt idx="15">
                  <c:v>3.0039760793498802</c:v>
                </c:pt>
                <c:pt idx="16">
                  <c:v>3.1085681041409745</c:v>
                </c:pt>
                <c:pt idx="17">
                  <c:v>3.1749195202316849</c:v>
                </c:pt>
                <c:pt idx="18">
                  <c:v>3.4051797776392583</c:v>
                </c:pt>
                <c:pt idx="19">
                  <c:v>3.4601735506109659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98-46DF-87CF-759CEB400962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8 threads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Sheet1!$Q$2:$Q$21</c:f>
              <c:numCache>
                <c:formatCode>General</c:formatCode>
                <c:ptCount val="20"/>
                <c:pt idx="0">
                  <c:v>0.16031654254079758</c:v>
                </c:pt>
                <c:pt idx="1">
                  <c:v>0.12740612531896076</c:v>
                </c:pt>
                <c:pt idx="2">
                  <c:v>0.1502488799855102</c:v>
                </c:pt>
                <c:pt idx="3">
                  <c:v>0.20949977313974591</c:v>
                </c:pt>
                <c:pt idx="4">
                  <c:v>0.28101044524203717</c:v>
                </c:pt>
                <c:pt idx="5">
                  <c:v>0.35914052409800001</c:v>
                </c:pt>
                <c:pt idx="6">
                  <c:v>0.43079639009420728</c:v>
                </c:pt>
                <c:pt idx="7">
                  <c:v>0.49897646026682624</c:v>
                </c:pt>
                <c:pt idx="8">
                  <c:v>1.447203124017632</c:v>
                </c:pt>
                <c:pt idx="9">
                  <c:v>2.1385716628641065</c:v>
                </c:pt>
                <c:pt idx="10">
                  <c:v>2.2887565600897979</c:v>
                </c:pt>
                <c:pt idx="11">
                  <c:v>2.4585223665816662</c:v>
                </c:pt>
                <c:pt idx="12">
                  <c:v>2.6844990063904928</c:v>
                </c:pt>
                <c:pt idx="13">
                  <c:v>2.7080721255040268</c:v>
                </c:pt>
                <c:pt idx="14">
                  <c:v>2.8499722106870555</c:v>
                </c:pt>
                <c:pt idx="15">
                  <c:v>3.0399967091038591</c:v>
                </c:pt>
                <c:pt idx="16">
                  <c:v>3.1439870526902998</c:v>
                </c:pt>
                <c:pt idx="17">
                  <c:v>3.2153225131523464</c:v>
                </c:pt>
                <c:pt idx="18">
                  <c:v>3.4179644343058087</c:v>
                </c:pt>
                <c:pt idx="19">
                  <c:v>3.4857767075811008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98-46DF-87CF-759CEB400962}"/>
            </c:ext>
          </c:extLst>
        </c:ser>
        <c:ser>
          <c:idx val="3"/>
          <c:order val="3"/>
          <c:tx>
            <c:strRef>
              <c:f>Sheet1!$R$1</c:f>
              <c:strCache>
                <c:ptCount val="1"/>
                <c:pt idx="0">
                  <c:v>12 threads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Sheet1!$R$2:$R$21</c:f>
              <c:numCache>
                <c:formatCode>General</c:formatCode>
                <c:ptCount val="20"/>
                <c:pt idx="0">
                  <c:v>0.12060428740223934</c:v>
                </c:pt>
                <c:pt idx="1">
                  <c:v>9.3280991866449142E-2</c:v>
                </c:pt>
                <c:pt idx="2">
                  <c:v>0.10648808327017956</c:v>
                </c:pt>
                <c:pt idx="3">
                  <c:v>0.14253723664239962</c:v>
                </c:pt>
                <c:pt idx="4">
                  <c:v>0.19476676010408409</c:v>
                </c:pt>
                <c:pt idx="5">
                  <c:v>0.23923889445031407</c:v>
                </c:pt>
                <c:pt idx="6">
                  <c:v>0.30734274107933895</c:v>
                </c:pt>
                <c:pt idx="7">
                  <c:v>0.34205118417015157</c:v>
                </c:pt>
                <c:pt idx="8">
                  <c:v>1.7640796365257678</c:v>
                </c:pt>
                <c:pt idx="9">
                  <c:v>1.7784482051680457</c:v>
                </c:pt>
                <c:pt idx="10">
                  <c:v>2.1503730853701777</c:v>
                </c:pt>
                <c:pt idx="11">
                  <c:v>2.3920779631970643</c:v>
                </c:pt>
                <c:pt idx="12">
                  <c:v>2.624677864200641</c:v>
                </c:pt>
                <c:pt idx="13">
                  <c:v>2.5351560901740209</c:v>
                </c:pt>
                <c:pt idx="14">
                  <c:v>3.2302451610226357</c:v>
                </c:pt>
                <c:pt idx="15">
                  <c:v>3.2187667356340666</c:v>
                </c:pt>
                <c:pt idx="16">
                  <c:v>3.476990166203251</c:v>
                </c:pt>
                <c:pt idx="17">
                  <c:v>3.7037087968524527</c:v>
                </c:pt>
                <c:pt idx="18">
                  <c:v>3.849213163110111</c:v>
                </c:pt>
                <c:pt idx="19">
                  <c:v>3.9581448269178265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98-46DF-87CF-759CEB400962}"/>
            </c:ext>
          </c:extLst>
        </c:ser>
        <c:ser>
          <c:idx val="4"/>
          <c:order val="4"/>
          <c:tx>
            <c:strRef>
              <c:f>Sheet1!$S$1</c:f>
              <c:strCache>
                <c:ptCount val="1"/>
                <c:pt idx="0">
                  <c:v>16 threads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Sheet1!$S$2:$S$21</c:f>
              <c:numCache>
                <c:formatCode>General</c:formatCode>
                <c:ptCount val="20"/>
                <c:pt idx="0">
                  <c:v>9.4811651773752462E-2</c:v>
                </c:pt>
                <c:pt idx="1">
                  <c:v>7.5803925963393623E-2</c:v>
                </c:pt>
                <c:pt idx="2">
                  <c:v>8.5291301283234464E-2</c:v>
                </c:pt>
                <c:pt idx="3">
                  <c:v>0.11548165030059181</c:v>
                </c:pt>
                <c:pt idx="4">
                  <c:v>0.15523375408445467</c:v>
                </c:pt>
                <c:pt idx="5">
                  <c:v>0.19887521983101047</c:v>
                </c:pt>
                <c:pt idx="6">
                  <c:v>0.21951878833735902</c:v>
                </c:pt>
                <c:pt idx="7">
                  <c:v>0.27411818981736108</c:v>
                </c:pt>
                <c:pt idx="8">
                  <c:v>1.4292181130146902</c:v>
                </c:pt>
                <c:pt idx="9">
                  <c:v>1.5845937171401729</c:v>
                </c:pt>
                <c:pt idx="10">
                  <c:v>1.9336050774140088</c:v>
                </c:pt>
                <c:pt idx="11">
                  <c:v>2.3242247994604397</c:v>
                </c:pt>
                <c:pt idx="12">
                  <c:v>2.6784513046730072</c:v>
                </c:pt>
                <c:pt idx="13">
                  <c:v>2.6900851156075887</c:v>
                </c:pt>
                <c:pt idx="14">
                  <c:v>2.8415598724335096</c:v>
                </c:pt>
                <c:pt idx="15">
                  <c:v>3.0842758537928057</c:v>
                </c:pt>
                <c:pt idx="16">
                  <c:v>3.2643557519024067</c:v>
                </c:pt>
                <c:pt idx="17">
                  <c:v>3.2741005799731049</c:v>
                </c:pt>
                <c:pt idx="18">
                  <c:v>3.4503463892039159</c:v>
                </c:pt>
                <c:pt idx="19">
                  <c:v>3.5480950790994452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98-46DF-87CF-759CEB400962}"/>
            </c:ext>
          </c:extLst>
        </c:ser>
        <c:ser>
          <c:idx val="5"/>
          <c:order val="5"/>
          <c:tx>
            <c:strRef>
              <c:f>Sheet1!$T$1</c:f>
              <c:strCache>
                <c:ptCount val="1"/>
                <c:pt idx="0">
                  <c:v>SSE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Sheet1!$T$2:$T$21</c:f>
              <c:numCache>
                <c:formatCode>General</c:formatCode>
                <c:ptCount val="20"/>
                <c:pt idx="0">
                  <c:v>0.28621390934582319</c:v>
                </c:pt>
                <c:pt idx="1">
                  <c:v>0.25728075495749253</c:v>
                </c:pt>
                <c:pt idx="2">
                  <c:v>0.28360591250692518</c:v>
                </c:pt>
                <c:pt idx="3">
                  <c:v>0.39982537383169137</c:v>
                </c:pt>
                <c:pt idx="4">
                  <c:v>0.50277260062298834</c:v>
                </c:pt>
                <c:pt idx="5">
                  <c:v>0.5687355384781384</c:v>
                </c:pt>
                <c:pt idx="6">
                  <c:v>0.69970718675630739</c:v>
                </c:pt>
                <c:pt idx="7">
                  <c:v>0.80163447518585862</c:v>
                </c:pt>
                <c:pt idx="8">
                  <c:v>1.5506951738443608</c:v>
                </c:pt>
                <c:pt idx="9">
                  <c:v>1.6427808049474713</c:v>
                </c:pt>
                <c:pt idx="10">
                  <c:v>1.9984041470931988</c:v>
                </c:pt>
                <c:pt idx="11">
                  <c:v>3.4900070501839675</c:v>
                </c:pt>
                <c:pt idx="12">
                  <c:v>5.4066170824533515</c:v>
                </c:pt>
                <c:pt idx="13">
                  <c:v>6.4145390760530541</c:v>
                </c:pt>
                <c:pt idx="14">
                  <c:v>4.4220997243926563</c:v>
                </c:pt>
                <c:pt idx="15">
                  <c:v>4.5637730705664454</c:v>
                </c:pt>
                <c:pt idx="16">
                  <c:v>4.5683282294257719</c:v>
                </c:pt>
                <c:pt idx="17">
                  <c:v>4.5778674330866052</c:v>
                </c:pt>
                <c:pt idx="18">
                  <c:v>4.7520123919738912</c:v>
                </c:pt>
                <c:pt idx="19">
                  <c:v>4.6905795991014418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98-46DF-87CF-759CEB400962}"/>
            </c:ext>
          </c:extLst>
        </c:ser>
        <c:ser>
          <c:idx val="6"/>
          <c:order val="6"/>
          <c:tx>
            <c:strRef>
              <c:f>Sheet1!$U$1</c:f>
              <c:strCache>
                <c:ptCount val="1"/>
                <c:pt idx="0">
                  <c:v>AVX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Sheet1!$U$2:$U$21</c:f>
              <c:numCache>
                <c:formatCode>General</c:formatCode>
                <c:ptCount val="20"/>
                <c:pt idx="0">
                  <c:v>0.26581481534477081</c:v>
                </c:pt>
                <c:pt idx="1">
                  <c:v>0.2136609852607855</c:v>
                </c:pt>
                <c:pt idx="2">
                  <c:v>0.24401368705134771</c:v>
                </c:pt>
                <c:pt idx="3">
                  <c:v>0.37600964988624735</c:v>
                </c:pt>
                <c:pt idx="4">
                  <c:v>0.50428016464284731</c:v>
                </c:pt>
                <c:pt idx="5">
                  <c:v>0.58374504560931162</c:v>
                </c:pt>
                <c:pt idx="6">
                  <c:v>0.69908033359660504</c:v>
                </c:pt>
                <c:pt idx="7">
                  <c:v>0.8063365203638303</c:v>
                </c:pt>
                <c:pt idx="8">
                  <c:v>1.4421312996841544</c:v>
                </c:pt>
                <c:pt idx="9">
                  <c:v>1.5946152411307282</c:v>
                </c:pt>
                <c:pt idx="10">
                  <c:v>1.9038231676424517</c:v>
                </c:pt>
                <c:pt idx="11">
                  <c:v>4.1441741294632353</c:v>
                </c:pt>
                <c:pt idx="12">
                  <c:v>6.3300860778658272</c:v>
                </c:pt>
                <c:pt idx="13">
                  <c:v>5.8182382261849988</c:v>
                </c:pt>
                <c:pt idx="14">
                  <c:v>6.0416256626635265</c:v>
                </c:pt>
                <c:pt idx="15">
                  <c:v>6.6857421170087408</c:v>
                </c:pt>
                <c:pt idx="16">
                  <c:v>6.7677392534789993</c:v>
                </c:pt>
                <c:pt idx="17">
                  <c:v>6.9483325356090635</c:v>
                </c:pt>
                <c:pt idx="18">
                  <c:v>7.6037294372571731</c:v>
                </c:pt>
                <c:pt idx="19">
                  <c:v>7.8591751519457427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098-46DF-87CF-759CEB400962}"/>
            </c:ext>
          </c:extLst>
        </c:ser>
        <c:ser>
          <c:idx val="7"/>
          <c:order val="7"/>
          <c:tx>
            <c:strRef>
              <c:f>Sheet1!$V$1</c:f>
              <c:strCache>
                <c:ptCount val="1"/>
                <c:pt idx="0">
                  <c:v>AVX512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Sheet1!$N$2:$N$21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</c:numCache>
            </c:numRef>
          </c:xVal>
          <c:yVal>
            <c:numRef>
              <c:f>Sheet1!$V$2:$V$21</c:f>
              <c:numCache>
                <c:formatCode>General</c:formatCode>
                <c:ptCount val="20"/>
                <c:pt idx="0">
                  <c:v>0.11807790501816796</c:v>
                </c:pt>
                <c:pt idx="1">
                  <c:v>9.1166643444716741E-2</c:v>
                </c:pt>
                <c:pt idx="2">
                  <c:v>0.10944471731973937</c:v>
                </c:pt>
                <c:pt idx="3">
                  <c:v>0.14701953016688402</c:v>
                </c:pt>
                <c:pt idx="4">
                  <c:v>0.19709766901492418</c:v>
                </c:pt>
                <c:pt idx="5">
                  <c:v>0.24368003139565825</c:v>
                </c:pt>
                <c:pt idx="6">
                  <c:v>0.34101268137235696</c:v>
                </c:pt>
                <c:pt idx="7">
                  <c:v>0.39557727881397525</c:v>
                </c:pt>
                <c:pt idx="8">
                  <c:v>0.85386076598393756</c:v>
                </c:pt>
                <c:pt idx="9">
                  <c:v>1.1916787763024277</c:v>
                </c:pt>
                <c:pt idx="10">
                  <c:v>1.5852278931397334</c:v>
                </c:pt>
                <c:pt idx="11">
                  <c:v>3.8204338742454964</c:v>
                </c:pt>
                <c:pt idx="12">
                  <c:v>5.4884683975597843</c:v>
                </c:pt>
                <c:pt idx="13">
                  <c:v>5.236645008866935</c:v>
                </c:pt>
                <c:pt idx="14">
                  <c:v>5.8000154812597424</c:v>
                </c:pt>
                <c:pt idx="15">
                  <c:v>6.52730753915798</c:v>
                </c:pt>
                <c:pt idx="16">
                  <c:v>7.3188864712968886</c:v>
                </c:pt>
                <c:pt idx="17">
                  <c:v>7.6068243254801287</c:v>
                </c:pt>
                <c:pt idx="18">
                  <c:v>8.5967459123034171</c:v>
                </c:pt>
                <c:pt idx="19">
                  <c:v>8.7730666802747486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98-46DF-87CF-759CEB400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583984"/>
        <c:axId val="986582064"/>
      </c:scatterChart>
      <c:valAx>
        <c:axId val="986583984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矩阵行数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582064"/>
        <c:crosses val="autoZero"/>
        <c:crossBetween val="midCat"/>
      </c:valAx>
      <c:valAx>
        <c:axId val="9865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58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Sheet1!$J$63</c:f>
              <c:strCache>
                <c:ptCount val="1"/>
                <c:pt idx="0">
                  <c:v>4 threads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Sheet1!$I$64:$I$81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Sheet1!$J$64:$J$81</c:f>
              <c:numCache>
                <c:formatCode>General</c:formatCode>
                <c:ptCount val="18"/>
                <c:pt idx="0">
                  <c:v>0.93005950708876861</c:v>
                </c:pt>
                <c:pt idx="1">
                  <c:v>1.0952365662795283</c:v>
                </c:pt>
                <c:pt idx="2">
                  <c:v>1.1780783888820456</c:v>
                </c:pt>
                <c:pt idx="3">
                  <c:v>1.1487935700066079</c:v>
                </c:pt>
                <c:pt idx="4">
                  <c:v>1.2355281849528392</c:v>
                </c:pt>
                <c:pt idx="5">
                  <c:v>1.3416209283752851</c:v>
                </c:pt>
                <c:pt idx="6">
                  <c:v>1.2741513968890736</c:v>
                </c:pt>
                <c:pt idx="7">
                  <c:v>1.2722644675675032</c:v>
                </c:pt>
                <c:pt idx="8">
                  <c:v>1.1043898952945244</c:v>
                </c:pt>
                <c:pt idx="9">
                  <c:v>1.0574354234629821</c:v>
                </c:pt>
                <c:pt idx="10">
                  <c:v>1.0558051742700798</c:v>
                </c:pt>
                <c:pt idx="11">
                  <c:v>1.0415248663789063</c:v>
                </c:pt>
                <c:pt idx="12">
                  <c:v>1.0078205636948838</c:v>
                </c:pt>
                <c:pt idx="13">
                  <c:v>0.99077426135849023</c:v>
                </c:pt>
                <c:pt idx="14">
                  <c:v>1.0096763629488144</c:v>
                </c:pt>
                <c:pt idx="15">
                  <c:v>0.96972268942896123</c:v>
                </c:pt>
                <c:pt idx="16">
                  <c:v>1.1004950177086619</c:v>
                </c:pt>
                <c:pt idx="17">
                  <c:v>1.1441480915611963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4-4341-B954-82FB3B0D63A6}"/>
            </c:ext>
          </c:extLst>
        </c:ser>
        <c:ser>
          <c:idx val="1"/>
          <c:order val="1"/>
          <c:tx>
            <c:strRef>
              <c:f>Sheet1!$K$63</c:f>
              <c:strCache>
                <c:ptCount val="1"/>
                <c:pt idx="0">
                  <c:v>8 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Sheet1!$I$64:$I$81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Sheet1!$K$64:$K$81</c:f>
              <c:numCache>
                <c:formatCode>General</c:formatCode>
                <c:ptCount val="18"/>
                <c:pt idx="0">
                  <c:v>1.039064242881067</c:v>
                </c:pt>
                <c:pt idx="1">
                  <c:v>0.97032826239629144</c:v>
                </c:pt>
                <c:pt idx="2">
                  <c:v>1.0511863961744803</c:v>
                </c:pt>
                <c:pt idx="3">
                  <c:v>0.94010546787612315</c:v>
                </c:pt>
                <c:pt idx="4">
                  <c:v>0.97650132861146721</c:v>
                </c:pt>
                <c:pt idx="5">
                  <c:v>1.054877992759804</c:v>
                </c:pt>
                <c:pt idx="6">
                  <c:v>1.0824891445689713</c:v>
                </c:pt>
                <c:pt idx="7">
                  <c:v>1.0861728566186615</c:v>
                </c:pt>
                <c:pt idx="8">
                  <c:v>1.1749621704057247</c:v>
                </c:pt>
                <c:pt idx="9">
                  <c:v>1.1206758590944355</c:v>
                </c:pt>
                <c:pt idx="10">
                  <c:v>1.2536921563548298</c:v>
                </c:pt>
                <c:pt idx="11">
                  <c:v>1.0554009455200974</c:v>
                </c:pt>
                <c:pt idx="12">
                  <c:v>1.046729264274739</c:v>
                </c:pt>
                <c:pt idx="13">
                  <c:v>1.1014195362623651</c:v>
                </c:pt>
                <c:pt idx="14">
                  <c:v>1.0498672035776764</c:v>
                </c:pt>
                <c:pt idx="15">
                  <c:v>1.0484391530352661</c:v>
                </c:pt>
                <c:pt idx="16">
                  <c:v>1.0720782292155264</c:v>
                </c:pt>
                <c:pt idx="17">
                  <c:v>1.0332034533232686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4-4341-B954-82FB3B0D63A6}"/>
            </c:ext>
          </c:extLst>
        </c:ser>
        <c:ser>
          <c:idx val="2"/>
          <c:order val="2"/>
          <c:tx>
            <c:strRef>
              <c:f>Sheet1!$L$63</c:f>
              <c:strCache>
                <c:ptCount val="1"/>
                <c:pt idx="0">
                  <c:v>12 threads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Sheet1!$I$64:$I$81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Sheet1!$L$64:$L$81</c:f>
              <c:numCache>
                <c:formatCode>General</c:formatCode>
                <c:ptCount val="18"/>
                <c:pt idx="0">
                  <c:v>0.75510768039433929</c:v>
                </c:pt>
                <c:pt idx="1">
                  <c:v>0.75491179306543565</c:v>
                </c:pt>
                <c:pt idx="2">
                  <c:v>0.79315791677451064</c:v>
                </c:pt>
                <c:pt idx="3">
                  <c:v>0.8015219732705976</c:v>
                </c:pt>
                <c:pt idx="4">
                  <c:v>0.83570801180751486</c:v>
                </c:pt>
                <c:pt idx="5">
                  <c:v>0.86270967835878287</c:v>
                </c:pt>
                <c:pt idx="6">
                  <c:v>0.89748075931394478</c:v>
                </c:pt>
                <c:pt idx="7">
                  <c:v>0.92571091800056826</c:v>
                </c:pt>
                <c:pt idx="8">
                  <c:v>1.1903157727904981</c:v>
                </c:pt>
                <c:pt idx="9">
                  <c:v>1.2390185502135089</c:v>
                </c:pt>
                <c:pt idx="10">
                  <c:v>1.1221013465978658</c:v>
                </c:pt>
                <c:pt idx="11">
                  <c:v>1.1453983509738399</c:v>
                </c:pt>
                <c:pt idx="12">
                  <c:v>1.2110430188742713</c:v>
                </c:pt>
                <c:pt idx="13">
                  <c:v>1.1074937545955119</c:v>
                </c:pt>
                <c:pt idx="14">
                  <c:v>1.1824813170280755</c:v>
                </c:pt>
                <c:pt idx="15">
                  <c:v>1.1462108236432931</c:v>
                </c:pt>
                <c:pt idx="16">
                  <c:v>1.1631340079643611</c:v>
                </c:pt>
                <c:pt idx="17">
                  <c:v>1.2253804590228203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4-4341-B954-82FB3B0D63A6}"/>
            </c:ext>
          </c:extLst>
        </c:ser>
        <c:ser>
          <c:idx val="3"/>
          <c:order val="3"/>
          <c:tx>
            <c:strRef>
              <c:f>Sheet1!$M$63</c:f>
              <c:strCache>
                <c:ptCount val="1"/>
                <c:pt idx="0">
                  <c:v>16 threads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Sheet1!$I$64:$I$81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  <c:pt idx="12">
                  <c:v>500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</c:numCache>
            </c:numRef>
          </c:xVal>
          <c:yVal>
            <c:numRef>
              <c:f>Sheet1!$M$64:$M$81</c:f>
              <c:numCache>
                <c:formatCode>General</c:formatCode>
                <c:ptCount val="18"/>
                <c:pt idx="0">
                  <c:v>0.74926044841809303</c:v>
                </c:pt>
                <c:pt idx="1">
                  <c:v>0.7263518895092852</c:v>
                </c:pt>
                <c:pt idx="2">
                  <c:v>0.70826782287783185</c:v>
                </c:pt>
                <c:pt idx="3">
                  <c:v>0.77055133506557583</c:v>
                </c:pt>
                <c:pt idx="4">
                  <c:v>0.82459600782931597</c:v>
                </c:pt>
                <c:pt idx="5">
                  <c:v>0.97164529800258348</c:v>
                </c:pt>
                <c:pt idx="6">
                  <c:v>1.216782815820358</c:v>
                </c:pt>
                <c:pt idx="7">
                  <c:v>1.514540180897175</c:v>
                </c:pt>
                <c:pt idx="8">
                  <c:v>1.0353408301845106</c:v>
                </c:pt>
                <c:pt idx="9">
                  <c:v>1.066903930726014</c:v>
                </c:pt>
                <c:pt idx="10">
                  <c:v>1.1191197988619925</c:v>
                </c:pt>
                <c:pt idx="11">
                  <c:v>1.0147582059112006</c:v>
                </c:pt>
                <c:pt idx="12">
                  <c:v>1.1683742165223234</c:v>
                </c:pt>
                <c:pt idx="13">
                  <c:v>1.222814106950983</c:v>
                </c:pt>
                <c:pt idx="14">
                  <c:v>1.2929239839867739</c:v>
                </c:pt>
                <c:pt idx="15">
                  <c:v>1.1888394355391059</c:v>
                </c:pt>
                <c:pt idx="16">
                  <c:v>1.1440715198790967</c:v>
                </c:pt>
                <c:pt idx="17">
                  <c:v>1.2086521196347346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B4-4341-B954-82FB3B0D6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451296"/>
        <c:axId val="989425376"/>
      </c:scatterChart>
      <c:valAx>
        <c:axId val="98945129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矩阵行数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425376"/>
        <c:crosses val="autoZero"/>
        <c:crossBetween val="midCat"/>
      </c:valAx>
      <c:valAx>
        <c:axId val="98942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45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23</xdr:row>
      <xdr:rowOff>152400</xdr:rowOff>
    </xdr:from>
    <xdr:to>
      <xdr:col>23</xdr:col>
      <xdr:colOff>171450</xdr:colOff>
      <xdr:row>37</xdr:row>
      <xdr:rowOff>107950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C6D9C5B-7D7F-9D18-3DF9-E71424633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78441</xdr:colOff>
      <xdr:row>39</xdr:row>
      <xdr:rowOff>162484</xdr:rowOff>
    </xdr:from>
    <xdr:to>
      <xdr:col>29</xdr:col>
      <xdr:colOff>511734</xdr:colOff>
      <xdr:row>56</xdr:row>
      <xdr:rowOff>102720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78D43EE-4317-390A-44E8-3054F6549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495860</xdr:colOff>
      <xdr:row>24</xdr:row>
      <xdr:rowOff>79374</xdr:rowOff>
    </xdr:from>
    <xdr:to>
      <xdr:col>31</xdr:col>
      <xdr:colOff>60698</xdr:colOff>
      <xdr:row>39</xdr:row>
      <xdr:rowOff>1867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C98B189-6514-E82F-6CF8-335E0C6B0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44450</xdr:colOff>
      <xdr:row>62</xdr:row>
      <xdr:rowOff>63500</xdr:rowOff>
    </xdr:from>
    <xdr:to>
      <xdr:col>23</xdr:col>
      <xdr:colOff>546100</xdr:colOff>
      <xdr:row>82</xdr:row>
      <xdr:rowOff>69850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66BB7A3-79EE-B6A3-D55B-71E99369D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C90F-EC8E-4F36-A758-31F1D6B33434}">
  <dimension ref="A1:V81"/>
  <sheetViews>
    <sheetView tabSelected="1" topLeftCell="A31" zoomScaleNormal="100" workbookViewId="0">
      <selection activeCell="N66" sqref="N66"/>
    </sheetView>
  </sheetViews>
  <sheetFormatPr defaultRowHeight="14" x14ac:dyDescent="0.3"/>
  <sheetData>
    <row r="1" spans="1:22" x14ac:dyDescent="0.3">
      <c r="A1" s="1" t="s">
        <v>14</v>
      </c>
      <c r="B1" t="s">
        <v>0</v>
      </c>
      <c r="C1">
        <v>1</v>
      </c>
      <c r="D1">
        <v>4</v>
      </c>
      <c r="E1">
        <v>8</v>
      </c>
      <c r="F1">
        <v>12</v>
      </c>
      <c r="G1">
        <v>16</v>
      </c>
      <c r="H1" t="s">
        <v>3</v>
      </c>
      <c r="I1" t="s">
        <v>4</v>
      </c>
      <c r="J1" t="s">
        <v>6</v>
      </c>
      <c r="M1" s="1" t="s">
        <v>2</v>
      </c>
      <c r="N1" t="s">
        <v>0</v>
      </c>
      <c r="O1" t="s">
        <v>1</v>
      </c>
      <c r="P1" t="s">
        <v>10</v>
      </c>
      <c r="Q1" t="s">
        <v>11</v>
      </c>
      <c r="R1" t="s">
        <v>12</v>
      </c>
      <c r="S1" t="s">
        <v>13</v>
      </c>
      <c r="T1" t="s">
        <v>6</v>
      </c>
      <c r="U1" t="s">
        <v>3</v>
      </c>
      <c r="V1" t="s">
        <v>4</v>
      </c>
    </row>
    <row r="2" spans="1:22" x14ac:dyDescent="0.3">
      <c r="B2">
        <v>20</v>
      </c>
      <c r="C2">
        <v>1.11462E-2</v>
      </c>
      <c r="D2">
        <v>3.9329599999999999E-2</v>
      </c>
      <c r="E2">
        <v>6.9526199999999996E-2</v>
      </c>
      <c r="F2">
        <v>9.2419600000000005E-2</v>
      </c>
      <c r="G2">
        <v>0.1175615</v>
      </c>
      <c r="H2">
        <v>4.1932200000000003E-2</v>
      </c>
      <c r="I2">
        <v>9.4396999999999995E-2</v>
      </c>
      <c r="J2">
        <v>3.8943600000000002E-2</v>
      </c>
      <c r="M2" s="1" t="s">
        <v>9</v>
      </c>
      <c r="N2">
        <v>20</v>
      </c>
      <c r="O2">
        <f>1</f>
        <v>1</v>
      </c>
      <c r="P2">
        <f t="shared" ref="P2:P21" si="0">C2/D2</f>
        <v>0.28340486554656036</v>
      </c>
      <c r="Q2">
        <f t="shared" ref="Q2:Q21" si="1">C2/E2</f>
        <v>0.16031654254079758</v>
      </c>
      <c r="R2">
        <f t="shared" ref="R2:R21" si="2">C2/F2</f>
        <v>0.12060428740223934</v>
      </c>
      <c r="S2">
        <f t="shared" ref="S2:S21" si="3">C2/G2</f>
        <v>9.4811651773752462E-2</v>
      </c>
      <c r="T2">
        <f t="shared" ref="T2:T21" si="4">C2/J2</f>
        <v>0.28621390934582319</v>
      </c>
      <c r="U2">
        <f t="shared" ref="U2:U21" si="5">C2/H2</f>
        <v>0.26581481534477081</v>
      </c>
      <c r="V2">
        <f t="shared" ref="V2:V21" si="6">C2/I2</f>
        <v>0.11807790501816796</v>
      </c>
    </row>
    <row r="3" spans="1:22" x14ac:dyDescent="0.3">
      <c r="B3">
        <v>30</v>
      </c>
      <c r="C3">
        <v>1.0011000000000001E-2</v>
      </c>
      <c r="D3">
        <v>4.1978099999999997E-2</v>
      </c>
      <c r="E3">
        <v>7.8575500000000006E-2</v>
      </c>
      <c r="F3">
        <v>0.1073209</v>
      </c>
      <c r="G3">
        <v>0.1320644</v>
      </c>
      <c r="H3">
        <v>4.6854600000000003E-2</v>
      </c>
      <c r="I3">
        <v>0.1098099</v>
      </c>
      <c r="J3">
        <v>3.8910800000000002E-2</v>
      </c>
      <c r="N3">
        <v>30</v>
      </c>
      <c r="O3">
        <f>1</f>
        <v>1</v>
      </c>
      <c r="P3">
        <f t="shared" si="0"/>
        <v>0.23848149392183071</v>
      </c>
      <c r="Q3">
        <f t="shared" si="1"/>
        <v>0.12740612531896076</v>
      </c>
      <c r="R3">
        <f t="shared" si="2"/>
        <v>9.3280991866449142E-2</v>
      </c>
      <c r="S3">
        <f t="shared" si="3"/>
        <v>7.5803925963393623E-2</v>
      </c>
      <c r="T3">
        <f t="shared" si="4"/>
        <v>0.25728075495749253</v>
      </c>
      <c r="U3">
        <f t="shared" si="5"/>
        <v>0.2136609852607855</v>
      </c>
      <c r="V3">
        <f t="shared" si="6"/>
        <v>9.1166643444716741E-2</v>
      </c>
    </row>
    <row r="4" spans="1:22" x14ac:dyDescent="0.3">
      <c r="B4">
        <v>40</v>
      </c>
      <c r="C4">
        <v>1.37704E-2</v>
      </c>
      <c r="D4">
        <v>5.1082099999999998E-2</v>
      </c>
      <c r="E4">
        <v>9.1650599999999999E-2</v>
      </c>
      <c r="F4">
        <v>0.12931400000000001</v>
      </c>
      <c r="G4">
        <v>0.16145139999999999</v>
      </c>
      <c r="H4">
        <v>5.6432900000000001E-2</v>
      </c>
      <c r="I4">
        <v>0.1258206</v>
      </c>
      <c r="J4">
        <v>4.8554699999999999E-2</v>
      </c>
      <c r="N4">
        <v>40</v>
      </c>
      <c r="O4">
        <f>1</f>
        <v>1</v>
      </c>
      <c r="P4">
        <f t="shared" si="0"/>
        <v>0.26957388204478672</v>
      </c>
      <c r="Q4">
        <f t="shared" si="1"/>
        <v>0.1502488799855102</v>
      </c>
      <c r="R4">
        <f t="shared" si="2"/>
        <v>0.10648808327017956</v>
      </c>
      <c r="S4">
        <f t="shared" si="3"/>
        <v>8.5291301283234464E-2</v>
      </c>
      <c r="T4">
        <f t="shared" si="4"/>
        <v>0.28360591250692518</v>
      </c>
      <c r="U4">
        <f t="shared" si="5"/>
        <v>0.24401368705134771</v>
      </c>
      <c r="V4">
        <f t="shared" si="6"/>
        <v>0.10944471731973937</v>
      </c>
    </row>
    <row r="5" spans="1:22" x14ac:dyDescent="0.3">
      <c r="B5">
        <v>50</v>
      </c>
      <c r="C5">
        <v>2.21634E-2</v>
      </c>
      <c r="D5">
        <v>5.8277799999999998E-2</v>
      </c>
      <c r="E5">
        <v>0.105792</v>
      </c>
      <c r="F5">
        <v>0.15549199999999999</v>
      </c>
      <c r="G5">
        <v>0.19192139999999999</v>
      </c>
      <c r="H5">
        <v>5.8943700000000002E-2</v>
      </c>
      <c r="I5">
        <v>0.15075140000000001</v>
      </c>
      <c r="J5">
        <v>5.5432700000000001E-2</v>
      </c>
      <c r="N5">
        <v>50</v>
      </c>
      <c r="O5">
        <f>1</f>
        <v>1</v>
      </c>
      <c r="P5">
        <f t="shared" si="0"/>
        <v>0.38030605136089557</v>
      </c>
      <c r="Q5">
        <f t="shared" si="1"/>
        <v>0.20949977313974591</v>
      </c>
      <c r="R5">
        <f t="shared" si="2"/>
        <v>0.14253723664239962</v>
      </c>
      <c r="S5">
        <f t="shared" si="3"/>
        <v>0.11548165030059181</v>
      </c>
      <c r="T5">
        <f t="shared" si="4"/>
        <v>0.39982537383169137</v>
      </c>
      <c r="U5">
        <f t="shared" si="5"/>
        <v>0.37600964988624735</v>
      </c>
      <c r="V5">
        <f t="shared" si="6"/>
        <v>0.14701953016688402</v>
      </c>
    </row>
    <row r="6" spans="1:22" x14ac:dyDescent="0.3">
      <c r="B6">
        <v>60</v>
      </c>
      <c r="C6">
        <v>3.4880000000000001E-2</v>
      </c>
      <c r="D6">
        <v>7.3024199999999997E-2</v>
      </c>
      <c r="E6">
        <v>0.1241235</v>
      </c>
      <c r="F6">
        <v>0.179086</v>
      </c>
      <c r="G6">
        <v>0.22469339999999999</v>
      </c>
      <c r="H6">
        <v>6.9167900000000004E-2</v>
      </c>
      <c r="I6">
        <v>0.17696809999999999</v>
      </c>
      <c r="J6">
        <v>6.9375300000000001E-2</v>
      </c>
      <c r="N6">
        <v>60</v>
      </c>
      <c r="O6">
        <f>1</f>
        <v>1</v>
      </c>
      <c r="P6">
        <f t="shared" si="0"/>
        <v>0.47764987497295419</v>
      </c>
      <c r="Q6">
        <f t="shared" si="1"/>
        <v>0.28101044524203717</v>
      </c>
      <c r="R6">
        <f t="shared" si="2"/>
        <v>0.19476676010408409</v>
      </c>
      <c r="S6">
        <f t="shared" si="3"/>
        <v>0.15523375408445467</v>
      </c>
      <c r="T6">
        <f t="shared" si="4"/>
        <v>0.50277260062298834</v>
      </c>
      <c r="U6">
        <f t="shared" si="5"/>
        <v>0.50428016464284731</v>
      </c>
      <c r="V6">
        <f t="shared" si="6"/>
        <v>0.19709766901492418</v>
      </c>
    </row>
    <row r="7" spans="1:22" x14ac:dyDescent="0.3">
      <c r="B7">
        <v>70</v>
      </c>
      <c r="C7">
        <v>4.7438800000000003E-2</v>
      </c>
      <c r="D7">
        <v>9.00474E-2</v>
      </c>
      <c r="E7">
        <v>0.13208980000000001</v>
      </c>
      <c r="F7">
        <v>0.19829050000000001</v>
      </c>
      <c r="G7">
        <v>0.23853550000000001</v>
      </c>
      <c r="H7">
        <v>8.12663E-2</v>
      </c>
      <c r="I7">
        <v>0.19467660000000001</v>
      </c>
      <c r="J7">
        <v>8.3410999999999999E-2</v>
      </c>
      <c r="N7">
        <v>70</v>
      </c>
      <c r="O7">
        <f>1</f>
        <v>1</v>
      </c>
      <c r="P7">
        <f t="shared" si="0"/>
        <v>0.52682031907639759</v>
      </c>
      <c r="Q7">
        <f t="shared" si="1"/>
        <v>0.35914052409800001</v>
      </c>
      <c r="R7">
        <f t="shared" si="2"/>
        <v>0.23923889445031407</v>
      </c>
      <c r="S7">
        <f t="shared" si="3"/>
        <v>0.19887521983101047</v>
      </c>
      <c r="T7">
        <f t="shared" si="4"/>
        <v>0.5687355384781384</v>
      </c>
      <c r="U7">
        <f t="shared" si="5"/>
        <v>0.58374504560931162</v>
      </c>
      <c r="V7">
        <f t="shared" si="6"/>
        <v>0.24368003139565825</v>
      </c>
    </row>
    <row r="8" spans="1:22" x14ac:dyDescent="0.3">
      <c r="B8">
        <v>80</v>
      </c>
      <c r="C8">
        <v>6.7888599999999993E-2</v>
      </c>
      <c r="D8">
        <v>0.1056455</v>
      </c>
      <c r="E8">
        <v>0.1575886</v>
      </c>
      <c r="F8">
        <v>0.2208889</v>
      </c>
      <c r="G8">
        <v>0.30926100000000001</v>
      </c>
      <c r="H8">
        <v>9.7111299999999998E-2</v>
      </c>
      <c r="I8">
        <v>0.19907939999999999</v>
      </c>
      <c r="J8">
        <v>9.7024299999999994E-2</v>
      </c>
      <c r="N8">
        <v>80</v>
      </c>
      <c r="O8">
        <f>1</f>
        <v>1</v>
      </c>
      <c r="P8">
        <f t="shared" si="0"/>
        <v>0.64260758858635714</v>
      </c>
      <c r="Q8">
        <f t="shared" si="1"/>
        <v>0.43079639009420728</v>
      </c>
      <c r="R8">
        <f t="shared" si="2"/>
        <v>0.30734274107933895</v>
      </c>
      <c r="S8">
        <f t="shared" si="3"/>
        <v>0.21951878833735902</v>
      </c>
      <c r="T8">
        <f t="shared" si="4"/>
        <v>0.69970718675630739</v>
      </c>
      <c r="U8">
        <f t="shared" si="5"/>
        <v>0.69908033359660504</v>
      </c>
      <c r="V8">
        <f t="shared" si="6"/>
        <v>0.34101268137235696</v>
      </c>
    </row>
    <row r="9" spans="1:22" x14ac:dyDescent="0.3">
      <c r="B9">
        <v>90</v>
      </c>
      <c r="C9">
        <v>8.9066400000000004E-2</v>
      </c>
      <c r="D9">
        <v>0.1139005</v>
      </c>
      <c r="E9">
        <v>0.1784982</v>
      </c>
      <c r="F9">
        <v>0.26038909999999998</v>
      </c>
      <c r="G9">
        <v>0.32491969999999998</v>
      </c>
      <c r="H9">
        <v>0.1104581</v>
      </c>
      <c r="I9">
        <v>0.22515550000000001</v>
      </c>
      <c r="J9">
        <v>0.111106</v>
      </c>
      <c r="N9">
        <v>90</v>
      </c>
      <c r="O9">
        <f>1</f>
        <v>1</v>
      </c>
      <c r="P9">
        <f t="shared" si="0"/>
        <v>0.78196671656401862</v>
      </c>
      <c r="Q9">
        <f t="shared" si="1"/>
        <v>0.49897646026682624</v>
      </c>
      <c r="R9">
        <f t="shared" si="2"/>
        <v>0.34205118417015157</v>
      </c>
      <c r="S9">
        <f t="shared" si="3"/>
        <v>0.27411818981736108</v>
      </c>
      <c r="T9">
        <f t="shared" si="4"/>
        <v>0.80163447518585862</v>
      </c>
      <c r="U9">
        <f t="shared" si="5"/>
        <v>0.8063365203638303</v>
      </c>
      <c r="V9">
        <f t="shared" si="6"/>
        <v>0.39557727881397525</v>
      </c>
    </row>
    <row r="10" spans="1:22" x14ac:dyDescent="0.3">
      <c r="B10">
        <v>100</v>
      </c>
      <c r="C10">
        <v>0.51791419999999999</v>
      </c>
      <c r="D10">
        <v>0.433786</v>
      </c>
      <c r="E10">
        <v>0.35787249999999998</v>
      </c>
      <c r="F10">
        <v>0.29358889999999999</v>
      </c>
      <c r="G10">
        <v>0.36237589999999997</v>
      </c>
      <c r="H10">
        <v>0.35913109999999998</v>
      </c>
      <c r="I10">
        <v>0.60655579999999998</v>
      </c>
      <c r="J10">
        <v>0.33398840000000002</v>
      </c>
      <c r="N10">
        <v>100</v>
      </c>
      <c r="O10">
        <f>1</f>
        <v>1</v>
      </c>
      <c r="P10">
        <f t="shared" si="0"/>
        <v>1.1939394079108132</v>
      </c>
      <c r="Q10">
        <f t="shared" si="1"/>
        <v>1.447203124017632</v>
      </c>
      <c r="R10">
        <f t="shared" si="2"/>
        <v>1.7640796365257678</v>
      </c>
      <c r="S10">
        <f t="shared" si="3"/>
        <v>1.4292181130146902</v>
      </c>
      <c r="T10">
        <f t="shared" si="4"/>
        <v>1.5506951738443608</v>
      </c>
      <c r="U10">
        <f t="shared" si="5"/>
        <v>1.4421312996841544</v>
      </c>
      <c r="V10">
        <f t="shared" si="6"/>
        <v>0.85386076598393756</v>
      </c>
    </row>
    <row r="11" spans="1:22" x14ac:dyDescent="0.3">
      <c r="B11">
        <v>200</v>
      </c>
      <c r="C11">
        <v>1.236162</v>
      </c>
      <c r="D11">
        <v>0.96515229999999996</v>
      </c>
      <c r="E11">
        <v>0.57803159999999998</v>
      </c>
      <c r="F11">
        <v>0.695079</v>
      </c>
      <c r="G11">
        <v>0.7801129</v>
      </c>
      <c r="H11">
        <v>0.77521019999999996</v>
      </c>
      <c r="I11">
        <v>1.0373281999999999</v>
      </c>
      <c r="J11">
        <v>0.75248139999999997</v>
      </c>
      <c r="N11">
        <v>200</v>
      </c>
      <c r="O11">
        <f>1</f>
        <v>1</v>
      </c>
      <c r="P11">
        <f t="shared" si="0"/>
        <v>1.2807947512532478</v>
      </c>
      <c r="Q11">
        <f t="shared" si="1"/>
        <v>2.1385716628641065</v>
      </c>
      <c r="R11">
        <f t="shared" si="2"/>
        <v>1.7784482051680457</v>
      </c>
      <c r="S11">
        <f t="shared" si="3"/>
        <v>1.5845937171401729</v>
      </c>
      <c r="T11">
        <f t="shared" si="4"/>
        <v>1.6427808049474713</v>
      </c>
      <c r="U11">
        <f t="shared" si="5"/>
        <v>1.5946152411307282</v>
      </c>
      <c r="V11">
        <f t="shared" si="6"/>
        <v>1.1916787763024277</v>
      </c>
    </row>
    <row r="12" spans="1:22" x14ac:dyDescent="0.3">
      <c r="B12">
        <v>300</v>
      </c>
      <c r="C12">
        <v>2.7844994000000001</v>
      </c>
      <c r="D12">
        <v>1.9233172000000001</v>
      </c>
      <c r="E12">
        <v>1.2165992000000001</v>
      </c>
      <c r="F12">
        <v>1.2948913</v>
      </c>
      <c r="G12">
        <v>1.4400558999999999</v>
      </c>
      <c r="H12">
        <v>1.462583</v>
      </c>
      <c r="I12">
        <v>1.7565294</v>
      </c>
      <c r="J12">
        <v>1.3933614999999999</v>
      </c>
      <c r="N12">
        <v>300</v>
      </c>
      <c r="O12">
        <f>1</f>
        <v>1</v>
      </c>
      <c r="P12">
        <f t="shared" si="0"/>
        <v>1.4477587992245897</v>
      </c>
      <c r="Q12">
        <f t="shared" si="1"/>
        <v>2.2887565600897979</v>
      </c>
      <c r="R12">
        <f t="shared" si="2"/>
        <v>2.1503730853701777</v>
      </c>
      <c r="S12">
        <f t="shared" si="3"/>
        <v>1.9336050774140088</v>
      </c>
      <c r="T12">
        <f t="shared" si="4"/>
        <v>1.9984041470931988</v>
      </c>
      <c r="U12">
        <f t="shared" si="5"/>
        <v>1.9038231676424517</v>
      </c>
      <c r="V12">
        <f t="shared" si="6"/>
        <v>1.5852278931397334</v>
      </c>
    </row>
    <row r="13" spans="1:22" x14ac:dyDescent="0.3">
      <c r="B13">
        <v>400</v>
      </c>
      <c r="C13">
        <v>10.290054400000001</v>
      </c>
      <c r="D13">
        <v>4.0153939999999997</v>
      </c>
      <c r="E13">
        <v>4.1854630000000004</v>
      </c>
      <c r="F13">
        <v>4.3017219999999998</v>
      </c>
      <c r="G13">
        <v>4.4273059999999997</v>
      </c>
      <c r="H13">
        <v>2.4830169</v>
      </c>
      <c r="I13">
        <v>2.6934255999999999</v>
      </c>
      <c r="J13">
        <v>2.9484336999999998</v>
      </c>
      <c r="N13">
        <v>400</v>
      </c>
      <c r="O13">
        <f>1</f>
        <v>1</v>
      </c>
      <c r="P13">
        <f t="shared" si="0"/>
        <v>2.5626512367155008</v>
      </c>
      <c r="Q13">
        <f t="shared" si="1"/>
        <v>2.4585223665816662</v>
      </c>
      <c r="R13">
        <f t="shared" si="2"/>
        <v>2.3920779631970643</v>
      </c>
      <c r="S13">
        <f t="shared" si="3"/>
        <v>2.3242247994604397</v>
      </c>
      <c r="T13">
        <f t="shared" si="4"/>
        <v>3.4900070501839675</v>
      </c>
      <c r="U13">
        <f t="shared" si="5"/>
        <v>4.1441741294632353</v>
      </c>
      <c r="V13">
        <f t="shared" si="6"/>
        <v>3.8204338742454964</v>
      </c>
    </row>
    <row r="14" spans="1:22" x14ac:dyDescent="0.3">
      <c r="B14">
        <v>500</v>
      </c>
      <c r="C14">
        <v>20.3699543</v>
      </c>
      <c r="D14">
        <v>7.6172399999999998</v>
      </c>
      <c r="E14">
        <v>7.5879909999999997</v>
      </c>
      <c r="F14">
        <v>7.7609349999999999</v>
      </c>
      <c r="G14">
        <v>7.605124</v>
      </c>
      <c r="H14">
        <v>3.2179584999999999</v>
      </c>
      <c r="I14">
        <v>3.7114096000000001</v>
      </c>
      <c r="J14">
        <v>3.7675969999999999</v>
      </c>
      <c r="N14">
        <v>500</v>
      </c>
      <c r="O14">
        <f>1</f>
        <v>1</v>
      </c>
      <c r="P14">
        <f t="shared" si="0"/>
        <v>2.6741909536787603</v>
      </c>
      <c r="Q14">
        <f t="shared" si="1"/>
        <v>2.6844990063904928</v>
      </c>
      <c r="R14">
        <f t="shared" si="2"/>
        <v>2.624677864200641</v>
      </c>
      <c r="S14">
        <f t="shared" si="3"/>
        <v>2.6784513046730072</v>
      </c>
      <c r="T14">
        <f t="shared" si="4"/>
        <v>5.4066170824533515</v>
      </c>
      <c r="U14">
        <f t="shared" si="5"/>
        <v>6.3300860778658272</v>
      </c>
      <c r="V14">
        <f t="shared" si="6"/>
        <v>5.4884683975597843</v>
      </c>
    </row>
    <row r="15" spans="1:22" x14ac:dyDescent="0.3">
      <c r="B15">
        <v>600</v>
      </c>
      <c r="C15">
        <v>35.739018199999997</v>
      </c>
      <c r="D15">
        <v>13.269143</v>
      </c>
      <c r="E15">
        <v>13.197217999999999</v>
      </c>
      <c r="F15">
        <v>14.097364000000001</v>
      </c>
      <c r="G15">
        <v>13.28546</v>
      </c>
      <c r="H15">
        <v>6.1425841999999999</v>
      </c>
      <c r="I15">
        <v>6.8247929999999997</v>
      </c>
      <c r="J15">
        <v>5.5715645</v>
      </c>
      <c r="N15">
        <v>600</v>
      </c>
      <c r="O15">
        <f>1</f>
        <v>1</v>
      </c>
      <c r="P15">
        <f t="shared" si="0"/>
        <v>2.6933931000668241</v>
      </c>
      <c r="Q15">
        <f t="shared" si="1"/>
        <v>2.7080721255040268</v>
      </c>
      <c r="R15">
        <f t="shared" si="2"/>
        <v>2.5351560901740209</v>
      </c>
      <c r="S15">
        <f t="shared" si="3"/>
        <v>2.6900851156075887</v>
      </c>
      <c r="T15">
        <f t="shared" si="4"/>
        <v>6.4145390760530541</v>
      </c>
      <c r="U15">
        <f t="shared" si="5"/>
        <v>5.8182382261849988</v>
      </c>
      <c r="V15">
        <f t="shared" si="6"/>
        <v>5.236645008866935</v>
      </c>
    </row>
    <row r="16" spans="1:22" x14ac:dyDescent="0.3">
      <c r="B16">
        <v>700</v>
      </c>
      <c r="C16">
        <v>58.857124499999998</v>
      </c>
      <c r="D16">
        <v>20.871966</v>
      </c>
      <c r="E16">
        <v>20.651824000000001</v>
      </c>
      <c r="F16">
        <v>18.220637</v>
      </c>
      <c r="G16">
        <v>20.712962999999998</v>
      </c>
      <c r="H16">
        <v>9.7419349999999998</v>
      </c>
      <c r="I16">
        <v>10.147753</v>
      </c>
      <c r="J16">
        <v>13.309768699999999</v>
      </c>
      <c r="N16">
        <v>700</v>
      </c>
      <c r="O16">
        <f>1</f>
        <v>1</v>
      </c>
      <c r="P16">
        <f t="shared" si="0"/>
        <v>2.8199128199039802</v>
      </c>
      <c r="Q16">
        <f t="shared" si="1"/>
        <v>2.8499722106870555</v>
      </c>
      <c r="R16">
        <f t="shared" si="2"/>
        <v>3.2302451610226357</v>
      </c>
      <c r="S16">
        <f t="shared" si="3"/>
        <v>2.8415598724335096</v>
      </c>
      <c r="T16">
        <f t="shared" si="4"/>
        <v>4.4220997243926563</v>
      </c>
      <c r="U16">
        <f t="shared" si="5"/>
        <v>6.0416256626635265</v>
      </c>
      <c r="V16">
        <f t="shared" si="6"/>
        <v>5.8000154812597424</v>
      </c>
    </row>
    <row r="17" spans="2:22" x14ac:dyDescent="0.3">
      <c r="B17">
        <v>800</v>
      </c>
      <c r="C17">
        <v>76.487290000000002</v>
      </c>
      <c r="D17">
        <v>25.462016999999999</v>
      </c>
      <c r="E17">
        <v>25.160319999999999</v>
      </c>
      <c r="F17">
        <v>23.762917999999999</v>
      </c>
      <c r="G17">
        <v>24.799108</v>
      </c>
      <c r="H17">
        <v>11.440359000000001</v>
      </c>
      <c r="I17">
        <v>11.718045999999999</v>
      </c>
      <c r="J17">
        <v>16.759661099999999</v>
      </c>
      <c r="N17">
        <v>800</v>
      </c>
      <c r="O17">
        <f>1</f>
        <v>1</v>
      </c>
      <c r="P17">
        <f t="shared" si="0"/>
        <v>3.0039760793498802</v>
      </c>
      <c r="Q17">
        <f t="shared" si="1"/>
        <v>3.0399967091038591</v>
      </c>
      <c r="R17">
        <f t="shared" si="2"/>
        <v>3.2187667356340666</v>
      </c>
      <c r="S17">
        <f t="shared" si="3"/>
        <v>3.0842758537928057</v>
      </c>
      <c r="T17">
        <f t="shared" si="4"/>
        <v>4.5637730705664454</v>
      </c>
      <c r="U17">
        <f t="shared" si="5"/>
        <v>6.6857421170087408</v>
      </c>
      <c r="V17">
        <f t="shared" si="6"/>
        <v>6.52730753915798</v>
      </c>
    </row>
    <row r="18" spans="2:22" x14ac:dyDescent="0.3">
      <c r="B18">
        <v>900</v>
      </c>
      <c r="C18">
        <v>93.52816</v>
      </c>
      <c r="D18">
        <v>30.087216000000002</v>
      </c>
      <c r="E18">
        <v>29.748265</v>
      </c>
      <c r="F18">
        <v>26.899173000000001</v>
      </c>
      <c r="G18">
        <v>28.651337999999999</v>
      </c>
      <c r="H18">
        <v>13.819705000000001</v>
      </c>
      <c r="I18">
        <v>12.779014999999999</v>
      </c>
      <c r="J18">
        <v>20.473169899999998</v>
      </c>
      <c r="N18">
        <v>900</v>
      </c>
      <c r="O18">
        <f>1</f>
        <v>1</v>
      </c>
      <c r="P18">
        <f t="shared" si="0"/>
        <v>3.1085681041409745</v>
      </c>
      <c r="Q18">
        <f t="shared" si="1"/>
        <v>3.1439870526902998</v>
      </c>
      <c r="R18">
        <f t="shared" si="2"/>
        <v>3.476990166203251</v>
      </c>
      <c r="S18">
        <f t="shared" si="3"/>
        <v>3.2643557519024067</v>
      </c>
      <c r="T18">
        <f t="shared" si="4"/>
        <v>4.5683282294257719</v>
      </c>
      <c r="U18">
        <f t="shared" si="5"/>
        <v>6.7677392534789993</v>
      </c>
      <c r="V18">
        <f t="shared" si="6"/>
        <v>7.3188864712968886</v>
      </c>
    </row>
    <row r="19" spans="2:22" x14ac:dyDescent="0.3">
      <c r="B19">
        <v>1000</v>
      </c>
      <c r="C19">
        <v>285.49110000000002</v>
      </c>
      <c r="D19">
        <v>89.920736000000005</v>
      </c>
      <c r="E19">
        <v>88.790813</v>
      </c>
      <c r="F19">
        <v>77.082491000000005</v>
      </c>
      <c r="G19">
        <v>87.196802000000005</v>
      </c>
      <c r="H19">
        <v>41.087713999999998</v>
      </c>
      <c r="I19">
        <v>37.530918</v>
      </c>
      <c r="J19">
        <v>62.3633393</v>
      </c>
      <c r="N19">
        <v>1000</v>
      </c>
      <c r="O19">
        <f>1</f>
        <v>1</v>
      </c>
      <c r="P19">
        <f t="shared" si="0"/>
        <v>3.1749195202316849</v>
      </c>
      <c r="Q19">
        <f t="shared" si="1"/>
        <v>3.2153225131523464</v>
      </c>
      <c r="R19">
        <f t="shared" si="2"/>
        <v>3.7037087968524527</v>
      </c>
      <c r="S19">
        <f t="shared" si="3"/>
        <v>3.2741005799731049</v>
      </c>
      <c r="T19">
        <f t="shared" si="4"/>
        <v>4.5778674330866052</v>
      </c>
      <c r="U19">
        <f t="shared" si="5"/>
        <v>6.9483325356090635</v>
      </c>
      <c r="V19">
        <f t="shared" si="6"/>
        <v>7.6068243254801287</v>
      </c>
    </row>
    <row r="20" spans="2:22" x14ac:dyDescent="0.3">
      <c r="B20">
        <v>1100</v>
      </c>
      <c r="C20">
        <v>347.73084999999998</v>
      </c>
      <c r="D20">
        <v>102.118206</v>
      </c>
      <c r="E20">
        <v>101.73624</v>
      </c>
      <c r="F20">
        <v>90.338164000000006</v>
      </c>
      <c r="G20">
        <v>100.781432</v>
      </c>
      <c r="H20">
        <v>45.731617999999997</v>
      </c>
      <c r="I20">
        <v>40.449125000000002</v>
      </c>
      <c r="J20">
        <v>73.175493099999997</v>
      </c>
      <c r="N20">
        <v>1100</v>
      </c>
      <c r="O20">
        <f>1</f>
        <v>1</v>
      </c>
      <c r="P20">
        <f t="shared" si="0"/>
        <v>3.4051797776392583</v>
      </c>
      <c r="Q20">
        <f t="shared" si="1"/>
        <v>3.4179644343058087</v>
      </c>
      <c r="R20">
        <f t="shared" si="2"/>
        <v>3.849213163110111</v>
      </c>
      <c r="S20">
        <f t="shared" si="3"/>
        <v>3.4503463892039159</v>
      </c>
      <c r="T20">
        <f t="shared" si="4"/>
        <v>4.7520123919738912</v>
      </c>
      <c r="U20">
        <f t="shared" si="5"/>
        <v>7.6037294372571731</v>
      </c>
      <c r="V20">
        <f t="shared" si="6"/>
        <v>8.5967459123034171</v>
      </c>
    </row>
    <row r="21" spans="2:22" x14ac:dyDescent="0.3">
      <c r="B21">
        <v>1200</v>
      </c>
      <c r="C21">
        <v>386.64526999999998</v>
      </c>
      <c r="D21">
        <v>111.74158300000001</v>
      </c>
      <c r="E21">
        <v>110.92083700000001</v>
      </c>
      <c r="F21">
        <v>97.683457000000004</v>
      </c>
      <c r="G21">
        <v>108.972635</v>
      </c>
      <c r="H21">
        <v>49.196672999999997</v>
      </c>
      <c r="I21">
        <v>44.071849</v>
      </c>
      <c r="J21">
        <v>82.430169199999995</v>
      </c>
      <c r="N21">
        <v>1200</v>
      </c>
      <c r="O21">
        <f>1</f>
        <v>1</v>
      </c>
      <c r="P21">
        <f t="shared" si="0"/>
        <v>3.4601735506109659</v>
      </c>
      <c r="Q21">
        <f t="shared" si="1"/>
        <v>3.4857767075811008</v>
      </c>
      <c r="R21">
        <f t="shared" si="2"/>
        <v>3.9581448269178265</v>
      </c>
      <c r="S21">
        <f t="shared" si="3"/>
        <v>3.5480950790994452</v>
      </c>
      <c r="T21">
        <f t="shared" si="4"/>
        <v>4.6905795991014418</v>
      </c>
      <c r="U21">
        <f t="shared" si="5"/>
        <v>7.8591751519457427</v>
      </c>
      <c r="V21">
        <f t="shared" si="6"/>
        <v>8.7730666802747486</v>
      </c>
    </row>
    <row r="22" spans="2:22" x14ac:dyDescent="0.3">
      <c r="B22" s="1" t="s">
        <v>15</v>
      </c>
      <c r="C22" t="s">
        <v>0</v>
      </c>
      <c r="D22">
        <v>4</v>
      </c>
      <c r="E22">
        <v>8</v>
      </c>
      <c r="F22">
        <v>12</v>
      </c>
      <c r="G22">
        <v>16</v>
      </c>
      <c r="H22" s="1" t="s">
        <v>16</v>
      </c>
      <c r="I22" t="s">
        <v>0</v>
      </c>
      <c r="J22" t="s">
        <v>10</v>
      </c>
      <c r="K22" t="s">
        <v>11</v>
      </c>
      <c r="L22" t="s">
        <v>12</v>
      </c>
      <c r="M22" t="s">
        <v>13</v>
      </c>
    </row>
    <row r="23" spans="2:22" x14ac:dyDescent="0.3">
      <c r="C23">
        <v>20</v>
      </c>
      <c r="D23">
        <v>3.2068100000000002E-2</v>
      </c>
      <c r="E23">
        <v>4.9375099999999998E-2</v>
      </c>
      <c r="F23">
        <v>6.6278199999999995E-2</v>
      </c>
      <c r="G23">
        <v>9.1421600000000006E-2</v>
      </c>
      <c r="I23">
        <v>20</v>
      </c>
      <c r="J23">
        <f>D2/D23</f>
        <v>1.2264399824124284</v>
      </c>
      <c r="K23">
        <f>E2/E23</f>
        <v>1.4081227177261413</v>
      </c>
      <c r="L23">
        <f>F2/F23</f>
        <v>1.3944192811512686</v>
      </c>
      <c r="M23">
        <f>G2/G23</f>
        <v>1.2859269581805612</v>
      </c>
    </row>
    <row r="24" spans="2:22" x14ac:dyDescent="0.3">
      <c r="C24">
        <v>30</v>
      </c>
      <c r="D24">
        <v>3.5122599999999997E-2</v>
      </c>
      <c r="E24">
        <v>5.2313100000000001E-2</v>
      </c>
      <c r="F24">
        <v>7.6546400000000001E-2</v>
      </c>
      <c r="G24">
        <v>9.7381099999999998E-2</v>
      </c>
      <c r="I24">
        <v>30</v>
      </c>
      <c r="J24">
        <f t="shared" ref="J24:J42" si="7">D3/D24</f>
        <v>1.1951877138936184</v>
      </c>
      <c r="K24">
        <f t="shared" ref="K24:K42" si="8">E3/E24</f>
        <v>1.502023393757969</v>
      </c>
      <c r="L24">
        <f t="shared" ref="L24:L42" si="9">F3/F24</f>
        <v>1.4020371957401001</v>
      </c>
      <c r="M24">
        <f t="shared" ref="M24:M42" si="10">G3/G24</f>
        <v>1.3561604869938828</v>
      </c>
    </row>
    <row r="25" spans="2:22" x14ac:dyDescent="0.3">
      <c r="C25">
        <v>40</v>
      </c>
      <c r="D25">
        <v>3.5625999999999998E-2</v>
      </c>
      <c r="E25">
        <v>6.00346E-2</v>
      </c>
      <c r="F25">
        <v>8.2990599999999998E-2</v>
      </c>
      <c r="G25">
        <v>0.1059247</v>
      </c>
      <c r="I25">
        <v>40</v>
      </c>
      <c r="J25">
        <f t="shared" si="7"/>
        <v>1.4338432605400551</v>
      </c>
      <c r="K25">
        <f t="shared" si="8"/>
        <v>1.5266296435722067</v>
      </c>
      <c r="L25">
        <f t="shared" si="9"/>
        <v>1.5581764681783239</v>
      </c>
      <c r="M25">
        <f t="shared" si="10"/>
        <v>1.5242091787845518</v>
      </c>
    </row>
    <row r="26" spans="2:22" x14ac:dyDescent="0.3">
      <c r="C26">
        <v>50</v>
      </c>
      <c r="D26">
        <v>4.0278000000000001E-2</v>
      </c>
      <c r="E26">
        <v>6.8090999999999999E-2</v>
      </c>
      <c r="F26">
        <v>9.3333200000000005E-2</v>
      </c>
      <c r="G26">
        <v>0.1212004</v>
      </c>
      <c r="I26">
        <v>50</v>
      </c>
      <c r="J26">
        <f t="shared" si="7"/>
        <v>1.4468891206117482</v>
      </c>
      <c r="K26">
        <f t="shared" si="8"/>
        <v>1.5536855090981188</v>
      </c>
      <c r="L26">
        <f t="shared" si="9"/>
        <v>1.665988094268706</v>
      </c>
      <c r="M26">
        <f t="shared" si="10"/>
        <v>1.5835046749020629</v>
      </c>
    </row>
    <row r="27" spans="2:22" x14ac:dyDescent="0.3">
      <c r="C27">
        <v>60</v>
      </c>
      <c r="D27">
        <v>4.4410400000000003E-2</v>
      </c>
      <c r="E27">
        <v>7.2418300000000005E-2</v>
      </c>
      <c r="F27">
        <v>0.1084392</v>
      </c>
      <c r="G27">
        <v>0.14266599999999999</v>
      </c>
      <c r="I27">
        <v>60</v>
      </c>
      <c r="J27">
        <f t="shared" si="7"/>
        <v>1.6443040368922592</v>
      </c>
      <c r="K27">
        <f t="shared" si="8"/>
        <v>1.7139797537362793</v>
      </c>
      <c r="L27">
        <f t="shared" si="9"/>
        <v>1.6514876539111318</v>
      </c>
      <c r="M27">
        <f t="shared" si="10"/>
        <v>1.5749610979490558</v>
      </c>
    </row>
    <row r="28" spans="2:22" x14ac:dyDescent="0.3">
      <c r="C28">
        <v>70</v>
      </c>
      <c r="D28">
        <v>5.2264600000000001E-2</v>
      </c>
      <c r="E28">
        <v>7.9440800000000006E-2</v>
      </c>
      <c r="F28">
        <v>0.1131279</v>
      </c>
      <c r="G28">
        <v>0.15207660000000001</v>
      </c>
      <c r="I28">
        <v>70</v>
      </c>
      <c r="J28">
        <f t="shared" si="7"/>
        <v>1.7229137886829708</v>
      </c>
      <c r="K28">
        <f t="shared" si="8"/>
        <v>1.6627450881662822</v>
      </c>
      <c r="L28">
        <f t="shared" si="9"/>
        <v>1.7527992652564044</v>
      </c>
      <c r="M28">
        <f t="shared" si="10"/>
        <v>1.5685220474418813</v>
      </c>
    </row>
    <row r="29" spans="2:22" x14ac:dyDescent="0.3">
      <c r="C29">
        <v>80</v>
      </c>
      <c r="D29">
        <v>6.5950400000000006E-2</v>
      </c>
      <c r="E29">
        <v>9.2097999999999999E-2</v>
      </c>
      <c r="F29">
        <v>0.13030369999999999</v>
      </c>
      <c r="G29">
        <v>0.1682292</v>
      </c>
      <c r="I29">
        <v>80</v>
      </c>
      <c r="J29">
        <f t="shared" si="7"/>
        <v>1.6018932409811009</v>
      </c>
      <c r="K29">
        <f t="shared" si="8"/>
        <v>1.7110968750678626</v>
      </c>
      <c r="L29">
        <f t="shared" si="9"/>
        <v>1.6951851712576083</v>
      </c>
      <c r="M29">
        <f t="shared" si="10"/>
        <v>1.8383312766154747</v>
      </c>
    </row>
    <row r="30" spans="2:22" x14ac:dyDescent="0.3">
      <c r="C30">
        <v>90</v>
      </c>
      <c r="D30">
        <v>7.6167700000000005E-2</v>
      </c>
      <c r="E30">
        <v>0.11278290000000001</v>
      </c>
      <c r="F30">
        <v>0.14687929999999999</v>
      </c>
      <c r="G30">
        <v>0.1859992</v>
      </c>
      <c r="I30">
        <v>90</v>
      </c>
      <c r="J30">
        <f t="shared" si="7"/>
        <v>1.495391090974258</v>
      </c>
      <c r="K30">
        <f t="shared" si="8"/>
        <v>1.5826707772188868</v>
      </c>
      <c r="L30">
        <f t="shared" si="9"/>
        <v>1.7728100556034785</v>
      </c>
      <c r="M30">
        <f t="shared" si="10"/>
        <v>1.7468876210220257</v>
      </c>
    </row>
    <row r="31" spans="2:22" x14ac:dyDescent="0.3">
      <c r="C31">
        <v>100</v>
      </c>
      <c r="D31">
        <v>0.34736610000000001</v>
      </c>
      <c r="E31">
        <v>0.23727219999999999</v>
      </c>
      <c r="F31">
        <v>0.1889856</v>
      </c>
      <c r="G31">
        <v>0.25606259999999997</v>
      </c>
      <c r="I31">
        <v>100</v>
      </c>
      <c r="J31">
        <f t="shared" si="7"/>
        <v>1.2487862229503686</v>
      </c>
      <c r="K31">
        <f t="shared" si="8"/>
        <v>1.5082782559440171</v>
      </c>
      <c r="L31">
        <f t="shared" si="9"/>
        <v>1.5534987850926207</v>
      </c>
      <c r="M31">
        <f t="shared" si="10"/>
        <v>1.4151848024662719</v>
      </c>
    </row>
    <row r="32" spans="2:22" x14ac:dyDescent="0.3">
      <c r="C32">
        <v>200</v>
      </c>
      <c r="D32">
        <v>0.84410269999999998</v>
      </c>
      <c r="E32">
        <v>0.38921739999999999</v>
      </c>
      <c r="F32">
        <v>0.40764909999999999</v>
      </c>
      <c r="G32">
        <v>0.48491489999999998</v>
      </c>
      <c r="I32">
        <v>200</v>
      </c>
      <c r="J32">
        <f t="shared" si="7"/>
        <v>1.143406246656953</v>
      </c>
      <c r="K32">
        <f t="shared" si="8"/>
        <v>1.48511243330848</v>
      </c>
      <c r="L32">
        <f t="shared" si="9"/>
        <v>1.7050914622404416</v>
      </c>
      <c r="M32">
        <f t="shared" si="10"/>
        <v>1.6087624859537211</v>
      </c>
    </row>
    <row r="33" spans="2:18" x14ac:dyDescent="0.3">
      <c r="C33">
        <v>300</v>
      </c>
      <c r="D33">
        <v>1.8096979</v>
      </c>
      <c r="E33">
        <v>0.78403270000000003</v>
      </c>
      <c r="F33">
        <v>0.71460040000000002</v>
      </c>
      <c r="G33">
        <v>1.2899544000000001</v>
      </c>
      <c r="I33">
        <v>300</v>
      </c>
      <c r="J33">
        <f t="shared" si="7"/>
        <v>1.0627835728825237</v>
      </c>
      <c r="K33">
        <f t="shared" si="8"/>
        <v>1.5517199729041915</v>
      </c>
      <c r="L33">
        <f t="shared" si="9"/>
        <v>1.8120495034707509</v>
      </c>
      <c r="M33">
        <f t="shared" si="10"/>
        <v>1.1163618651946146</v>
      </c>
    </row>
    <row r="34" spans="2:18" x14ac:dyDescent="0.3">
      <c r="C34">
        <v>400</v>
      </c>
      <c r="D34">
        <v>3.2852682</v>
      </c>
      <c r="E34">
        <v>2.4784858000000001</v>
      </c>
      <c r="F34">
        <v>2.5146875</v>
      </c>
      <c r="G34">
        <v>1.9966603000000001</v>
      </c>
      <c r="I34">
        <v>400</v>
      </c>
      <c r="J34">
        <f t="shared" si="7"/>
        <v>1.2222423727840546</v>
      </c>
      <c r="K34">
        <f t="shared" si="8"/>
        <v>1.6887177646932656</v>
      </c>
      <c r="L34">
        <f t="shared" si="9"/>
        <v>1.7106387970672299</v>
      </c>
      <c r="M34">
        <f t="shared" si="10"/>
        <v>2.2173556513343806</v>
      </c>
    </row>
    <row r="35" spans="2:18" x14ac:dyDescent="0.3">
      <c r="C35">
        <v>500</v>
      </c>
      <c r="D35">
        <v>5.8091210000000002</v>
      </c>
      <c r="E35">
        <v>4.0070899999999998</v>
      </c>
      <c r="F35">
        <v>4.5183647999999996</v>
      </c>
      <c r="G35">
        <v>3.54498186</v>
      </c>
      <c r="I35">
        <v>500</v>
      </c>
      <c r="J35">
        <f t="shared" si="7"/>
        <v>1.3112551795701965</v>
      </c>
      <c r="K35">
        <f t="shared" si="8"/>
        <v>1.8936412708474231</v>
      </c>
      <c r="L35">
        <f t="shared" si="9"/>
        <v>1.7176424090414304</v>
      </c>
      <c r="M35">
        <f t="shared" si="10"/>
        <v>2.1453209918541023</v>
      </c>
    </row>
    <row r="36" spans="2:18" x14ac:dyDescent="0.3">
      <c r="C36">
        <v>600</v>
      </c>
      <c r="D36">
        <v>8.0312541</v>
      </c>
      <c r="E36">
        <v>7.7816710000000002</v>
      </c>
      <c r="F36">
        <v>8.7260361999999994</v>
      </c>
      <c r="G36">
        <v>6.9431944000000003</v>
      </c>
      <c r="I36">
        <v>600</v>
      </c>
      <c r="J36">
        <f t="shared" si="7"/>
        <v>1.6521881682214488</v>
      </c>
      <c r="K36">
        <f t="shared" si="8"/>
        <v>1.6959362584205884</v>
      </c>
      <c r="L36">
        <f t="shared" si="9"/>
        <v>1.6155518584715476</v>
      </c>
      <c r="M36">
        <f t="shared" si="10"/>
        <v>1.9134506733672905</v>
      </c>
    </row>
    <row r="37" spans="2:18" x14ac:dyDescent="0.3">
      <c r="C37">
        <v>700</v>
      </c>
      <c r="D37">
        <v>15.1743509</v>
      </c>
      <c r="E37">
        <v>12.681405</v>
      </c>
      <c r="F37">
        <v>10.744173200000001</v>
      </c>
      <c r="G37">
        <v>10.4710567</v>
      </c>
      <c r="I37">
        <v>700</v>
      </c>
      <c r="J37">
        <f t="shared" si="7"/>
        <v>1.3754766933721032</v>
      </c>
      <c r="K37">
        <f t="shared" si="8"/>
        <v>1.6285122981246953</v>
      </c>
      <c r="L37">
        <f t="shared" si="9"/>
        <v>1.6958621813728765</v>
      </c>
      <c r="M37">
        <f t="shared" si="10"/>
        <v>1.9781158285581624</v>
      </c>
    </row>
    <row r="38" spans="2:18" x14ac:dyDescent="0.3">
      <c r="C38">
        <v>800</v>
      </c>
      <c r="D38">
        <v>21.0042686</v>
      </c>
      <c r="E38">
        <v>16.875353100000002</v>
      </c>
      <c r="F38">
        <v>14.062983900000001</v>
      </c>
      <c r="G38">
        <v>13.102766000000001</v>
      </c>
      <c r="I38">
        <v>800</v>
      </c>
      <c r="J38">
        <f t="shared" si="7"/>
        <v>1.212230593927941</v>
      </c>
      <c r="K38">
        <f t="shared" si="8"/>
        <v>1.4909507286102355</v>
      </c>
      <c r="L38">
        <f t="shared" si="9"/>
        <v>1.6897493568203543</v>
      </c>
      <c r="M38">
        <f t="shared" si="10"/>
        <v>1.8926620531878535</v>
      </c>
    </row>
    <row r="39" spans="2:18" x14ac:dyDescent="0.3">
      <c r="C39">
        <v>900</v>
      </c>
      <c r="D39">
        <v>26.130254699999998</v>
      </c>
      <c r="E39">
        <v>19.741553</v>
      </c>
      <c r="F39">
        <v>16.482130000000002</v>
      </c>
      <c r="G39">
        <v>15.015736</v>
      </c>
      <c r="I39">
        <v>900</v>
      </c>
      <c r="J39">
        <f t="shared" si="7"/>
        <v>1.1514321749033698</v>
      </c>
      <c r="K39">
        <f t="shared" si="8"/>
        <v>1.5068857551379062</v>
      </c>
      <c r="L39">
        <f t="shared" si="9"/>
        <v>1.6320204366789972</v>
      </c>
      <c r="M39">
        <f t="shared" si="10"/>
        <v>1.9080874890181871</v>
      </c>
    </row>
    <row r="40" spans="2:18" x14ac:dyDescent="0.3">
      <c r="C40">
        <v>1000</v>
      </c>
      <c r="D40">
        <v>76.440023299999993</v>
      </c>
      <c r="E40">
        <v>53.198219999999999</v>
      </c>
      <c r="F40">
        <v>47.1022453</v>
      </c>
      <c r="G40">
        <v>41.065531200000002</v>
      </c>
      <c r="I40">
        <v>1000</v>
      </c>
      <c r="J40">
        <f t="shared" si="7"/>
        <v>1.1763567319582438</v>
      </c>
      <c r="K40">
        <f t="shared" si="8"/>
        <v>1.669056088718758</v>
      </c>
      <c r="L40">
        <f t="shared" si="9"/>
        <v>1.6364929210710049</v>
      </c>
      <c r="M40">
        <f t="shared" si="10"/>
        <v>2.1233574594549505</v>
      </c>
    </row>
    <row r="41" spans="2:18" x14ac:dyDescent="0.3">
      <c r="C41">
        <v>1100</v>
      </c>
      <c r="D41">
        <v>88.713665199999994</v>
      </c>
      <c r="E41">
        <v>62.1054338</v>
      </c>
      <c r="F41">
        <v>56.876406000000003</v>
      </c>
      <c r="G41">
        <v>49.754621</v>
      </c>
      <c r="I41">
        <v>1100</v>
      </c>
      <c r="J41">
        <f t="shared" si="7"/>
        <v>1.1510989402791578</v>
      </c>
      <c r="K41">
        <f t="shared" si="8"/>
        <v>1.6381213973583097</v>
      </c>
      <c r="L41">
        <f t="shared" si="9"/>
        <v>1.5883240583098728</v>
      </c>
      <c r="M41">
        <f t="shared" si="10"/>
        <v>2.0255692833033536</v>
      </c>
    </row>
    <row r="42" spans="2:18" x14ac:dyDescent="0.3">
      <c r="C42">
        <v>1200</v>
      </c>
      <c r="D42">
        <v>97.460215700000006</v>
      </c>
      <c r="E42">
        <v>73.440517400000004</v>
      </c>
      <c r="F42">
        <v>61.157342</v>
      </c>
      <c r="G42">
        <v>55.187546009999998</v>
      </c>
      <c r="I42">
        <v>1200</v>
      </c>
      <c r="J42">
        <f t="shared" si="7"/>
        <v>1.1465353549386819</v>
      </c>
      <c r="K42">
        <f t="shared" si="8"/>
        <v>1.5103493402131178</v>
      </c>
      <c r="L42">
        <f t="shared" si="9"/>
        <v>1.5972482420835099</v>
      </c>
      <c r="M42">
        <f t="shared" si="10"/>
        <v>1.9745874364526759</v>
      </c>
    </row>
    <row r="44" spans="2:18" x14ac:dyDescent="0.3">
      <c r="B44" t="s">
        <v>7</v>
      </c>
      <c r="C44" t="s">
        <v>0</v>
      </c>
      <c r="D44">
        <v>1</v>
      </c>
      <c r="E44">
        <v>4</v>
      </c>
      <c r="F44">
        <v>8</v>
      </c>
      <c r="G44">
        <v>12</v>
      </c>
      <c r="H44">
        <v>16</v>
      </c>
      <c r="I44" s="4" t="s">
        <v>5</v>
      </c>
      <c r="J44" t="s">
        <v>8</v>
      </c>
      <c r="L44" t="s">
        <v>0</v>
      </c>
      <c r="M44" t="s">
        <v>1</v>
      </c>
      <c r="N44" t="s">
        <v>10</v>
      </c>
      <c r="O44" t="s">
        <v>11</v>
      </c>
      <c r="P44" t="s">
        <v>12</v>
      </c>
      <c r="Q44" t="s">
        <v>13</v>
      </c>
      <c r="R44" t="s">
        <v>5</v>
      </c>
    </row>
    <row r="45" spans="2:18" x14ac:dyDescent="0.3">
      <c r="C45">
        <v>20</v>
      </c>
      <c r="D45">
        <v>6.3361600000000004E-3</v>
      </c>
      <c r="E45">
        <v>3.062579E-2</v>
      </c>
      <c r="F45">
        <v>6.8373959999999998E-2</v>
      </c>
      <c r="G45">
        <v>0.10266145</v>
      </c>
      <c r="H45">
        <v>0.13797031000000001</v>
      </c>
      <c r="I45" s="5">
        <v>3.1731570000000001E-2</v>
      </c>
      <c r="L45">
        <v>20</v>
      </c>
      <c r="M45">
        <f t="shared" ref="M45:M56" si="11">D45/D45</f>
        <v>1</v>
      </c>
      <c r="N45">
        <f t="shared" ref="N45:N62" si="12">D45/E45</f>
        <v>0.20688968349877671</v>
      </c>
      <c r="O45">
        <f t="shared" ref="O45:O62" si="13">D45/F45</f>
        <v>9.266919745470352E-2</v>
      </c>
      <c r="P45">
        <f t="shared" ref="P45:P62" si="14">D45/G45</f>
        <v>6.1718980201429068E-2</v>
      </c>
      <c r="Q45">
        <f t="shared" ref="Q45:Q62" si="15">D45/H45</f>
        <v>4.5924083232109864E-2</v>
      </c>
      <c r="R45">
        <f>D45/I45</f>
        <v>0.19968000322707008</v>
      </c>
    </row>
    <row r="46" spans="2:18" x14ac:dyDescent="0.3">
      <c r="C46">
        <v>30</v>
      </c>
      <c r="D46">
        <v>1.1264939999999999E-2</v>
      </c>
      <c r="E46">
        <v>4.2638599999999999E-2</v>
      </c>
      <c r="F46">
        <v>9.084383E-2</v>
      </c>
      <c r="G46">
        <v>0.13744176999999999</v>
      </c>
      <c r="H46">
        <v>0.18134317</v>
      </c>
      <c r="I46" s="5">
        <v>4.4503750000000002E-2</v>
      </c>
      <c r="L46">
        <v>30</v>
      </c>
      <c r="M46">
        <f t="shared" si="11"/>
        <v>1</v>
      </c>
      <c r="N46">
        <f t="shared" si="12"/>
        <v>0.26419582256453072</v>
      </c>
      <c r="O46">
        <f t="shared" si="13"/>
        <v>0.12400335829081623</v>
      </c>
      <c r="P46">
        <f t="shared" si="14"/>
        <v>8.1961546333403593E-2</v>
      </c>
      <c r="Q46">
        <f t="shared" si="15"/>
        <v>6.211946112996701E-2</v>
      </c>
      <c r="R46">
        <f t="shared" ref="R46:R62" si="16">D46/I46</f>
        <v>0.25312338847849897</v>
      </c>
    </row>
    <row r="47" spans="2:18" x14ac:dyDescent="0.3">
      <c r="C47">
        <v>40</v>
      </c>
      <c r="D47">
        <v>2.099492E-2</v>
      </c>
      <c r="E47">
        <v>5.728888E-2</v>
      </c>
      <c r="F47">
        <v>0.11810158</v>
      </c>
      <c r="G47">
        <v>0.17124143</v>
      </c>
      <c r="H47">
        <v>0.21596018</v>
      </c>
      <c r="I47" s="5">
        <v>5.6976260000000001E-2</v>
      </c>
      <c r="L47">
        <v>40</v>
      </c>
      <c r="M47">
        <f t="shared" si="11"/>
        <v>1</v>
      </c>
      <c r="N47">
        <f t="shared" si="12"/>
        <v>0.3664746107796138</v>
      </c>
      <c r="O47">
        <f t="shared" si="13"/>
        <v>0.1777700179794377</v>
      </c>
      <c r="P47">
        <f t="shared" si="14"/>
        <v>0.12260420857265675</v>
      </c>
      <c r="Q47">
        <f t="shared" si="15"/>
        <v>9.7216625768694956E-2</v>
      </c>
      <c r="R47">
        <f t="shared" si="16"/>
        <v>0.36848540076165054</v>
      </c>
    </row>
    <row r="48" spans="2:18" x14ac:dyDescent="0.3">
      <c r="C48">
        <v>50</v>
      </c>
      <c r="D48">
        <v>3.7724140000000003E-2</v>
      </c>
      <c r="E48">
        <v>7.1244569999999993E-2</v>
      </c>
      <c r="F48">
        <v>0.14144919</v>
      </c>
      <c r="G48">
        <v>0.20221775</v>
      </c>
      <c r="H48">
        <v>0.26839784</v>
      </c>
      <c r="I48" s="5">
        <v>7.1008470000000004E-2</v>
      </c>
      <c r="L48">
        <v>50</v>
      </c>
      <c r="M48">
        <f t="shared" si="11"/>
        <v>1</v>
      </c>
      <c r="N48">
        <f t="shared" si="12"/>
        <v>0.52950196765872837</v>
      </c>
      <c r="O48">
        <f t="shared" si="13"/>
        <v>0.26669746217705453</v>
      </c>
      <c r="P48">
        <f t="shared" si="14"/>
        <v>0.18655207072573995</v>
      </c>
      <c r="Q48">
        <f t="shared" si="15"/>
        <v>0.14055306853438165</v>
      </c>
      <c r="R48">
        <f t="shared" si="16"/>
        <v>0.53126253811693169</v>
      </c>
    </row>
    <row r="49" spans="1:18" x14ac:dyDescent="0.3">
      <c r="C49">
        <v>60</v>
      </c>
      <c r="D49">
        <v>6.206594E-2</v>
      </c>
      <c r="E49">
        <v>9.3184450000000002E-2</v>
      </c>
      <c r="F49">
        <v>0.16645800999999999</v>
      </c>
      <c r="G49">
        <v>0.24029007999999999</v>
      </c>
      <c r="H49">
        <v>0.33218850999999999</v>
      </c>
      <c r="I49" s="5">
        <v>9.1726820000000001E-2</v>
      </c>
      <c r="L49">
        <v>60</v>
      </c>
      <c r="M49">
        <f t="shared" si="11"/>
        <v>1</v>
      </c>
      <c r="N49">
        <f t="shared" si="12"/>
        <v>0.66605469045532806</v>
      </c>
      <c r="O49">
        <f t="shared" si="13"/>
        <v>0.37286244140489244</v>
      </c>
      <c r="P49">
        <f t="shared" si="14"/>
        <v>0.25829588970131434</v>
      </c>
      <c r="Q49">
        <f t="shared" si="15"/>
        <v>0.18683951470807947</v>
      </c>
      <c r="R49">
        <f t="shared" si="16"/>
        <v>0.67663895903073934</v>
      </c>
    </row>
    <row r="50" spans="1:18" x14ac:dyDescent="0.3">
      <c r="C50">
        <v>70</v>
      </c>
      <c r="D50">
        <v>9.5173259999999996E-2</v>
      </c>
      <c r="E50">
        <v>0.11755999</v>
      </c>
      <c r="F50">
        <v>0.19863513999999999</v>
      </c>
      <c r="G50">
        <v>0.27253813999999998</v>
      </c>
      <c r="H50">
        <v>0.44059085999999997</v>
      </c>
      <c r="I50" s="5">
        <v>0.11060093</v>
      </c>
      <c r="L50">
        <v>70</v>
      </c>
      <c r="M50">
        <f t="shared" si="11"/>
        <v>1</v>
      </c>
      <c r="N50">
        <f t="shared" si="12"/>
        <v>0.8095718619914819</v>
      </c>
      <c r="O50">
        <f t="shared" si="13"/>
        <v>0.47913606827069977</v>
      </c>
      <c r="P50">
        <f t="shared" si="14"/>
        <v>0.34921079302882158</v>
      </c>
      <c r="Q50">
        <f t="shared" si="15"/>
        <v>0.21601278791847839</v>
      </c>
      <c r="R50">
        <f t="shared" si="16"/>
        <v>0.86051048576173816</v>
      </c>
    </row>
    <row r="51" spans="1:18" x14ac:dyDescent="0.3">
      <c r="C51">
        <v>80</v>
      </c>
      <c r="D51">
        <v>0.13924349999999999</v>
      </c>
      <c r="E51">
        <v>0.13853642999999999</v>
      </c>
      <c r="F51">
        <v>0.22575559000000001</v>
      </c>
      <c r="G51">
        <v>0.30864260999999998</v>
      </c>
      <c r="H51">
        <v>0.60586936999999996</v>
      </c>
      <c r="I51" s="5">
        <v>0.13377327</v>
      </c>
      <c r="L51">
        <v>80</v>
      </c>
      <c r="M51">
        <f t="shared" si="11"/>
        <v>1</v>
      </c>
      <c r="N51" s="3">
        <f t="shared" si="12"/>
        <v>1.0051038560759795</v>
      </c>
      <c r="O51">
        <f t="shared" si="13"/>
        <v>0.61678871384757294</v>
      </c>
      <c r="P51">
        <f t="shared" si="14"/>
        <v>0.45114801225922757</v>
      </c>
      <c r="Q51">
        <f t="shared" si="15"/>
        <v>0.22982429364270388</v>
      </c>
      <c r="R51">
        <f t="shared" si="16"/>
        <v>1.0408918014787258</v>
      </c>
    </row>
    <row r="52" spans="1:18" x14ac:dyDescent="0.3">
      <c r="C52">
        <v>90</v>
      </c>
      <c r="D52">
        <v>0.19570383999999999</v>
      </c>
      <c r="E52">
        <v>0.16990994000000001</v>
      </c>
      <c r="F52">
        <v>0.25545731999999999</v>
      </c>
      <c r="G52">
        <v>0.34675486</v>
      </c>
      <c r="H52">
        <v>0.81845555999999997</v>
      </c>
      <c r="I52" s="5">
        <v>0.16444993999999999</v>
      </c>
      <c r="L52">
        <v>90</v>
      </c>
      <c r="M52">
        <f t="shared" si="11"/>
        <v>1</v>
      </c>
      <c r="N52" s="3">
        <f t="shared" si="12"/>
        <v>1.1518092467103453</v>
      </c>
      <c r="O52">
        <f t="shared" si="13"/>
        <v>0.76609212059376497</v>
      </c>
      <c r="P52">
        <f t="shared" si="14"/>
        <v>0.56438672553861247</v>
      </c>
      <c r="Q52">
        <f t="shared" si="15"/>
        <v>0.23911358119431678</v>
      </c>
      <c r="R52">
        <f t="shared" si="16"/>
        <v>1.1900511486960712</v>
      </c>
    </row>
    <row r="53" spans="1:18" x14ac:dyDescent="0.3">
      <c r="C53">
        <v>100</v>
      </c>
      <c r="D53">
        <v>2.0579281200000001</v>
      </c>
      <c r="E53">
        <v>0.81672586999999996</v>
      </c>
      <c r="F53">
        <v>0.78658550999999999</v>
      </c>
      <c r="G53">
        <v>0.94870611999999999</v>
      </c>
      <c r="H53">
        <v>1.18770051</v>
      </c>
      <c r="I53" s="5">
        <v>0.73757373000000004</v>
      </c>
      <c r="L53">
        <v>100</v>
      </c>
      <c r="M53">
        <f t="shared" si="11"/>
        <v>1</v>
      </c>
      <c r="N53" s="3">
        <f t="shared" si="12"/>
        <v>2.5197293187247762</v>
      </c>
      <c r="O53" s="3">
        <f t="shared" si="13"/>
        <v>2.6162802312491111</v>
      </c>
      <c r="P53" s="3">
        <f t="shared" si="14"/>
        <v>2.1691945235896655</v>
      </c>
      <c r="Q53" s="3">
        <f t="shared" si="15"/>
        <v>1.7326995338243985</v>
      </c>
      <c r="R53">
        <f t="shared" si="16"/>
        <v>2.7901320726268275</v>
      </c>
    </row>
    <row r="54" spans="1:18" x14ac:dyDescent="0.3">
      <c r="C54">
        <v>200</v>
      </c>
      <c r="D54">
        <v>6.8962757100000003</v>
      </c>
      <c r="E54">
        <v>2.3365589899999999</v>
      </c>
      <c r="F54">
        <v>1.7698239099999999</v>
      </c>
      <c r="G54">
        <v>1.8777160100000001</v>
      </c>
      <c r="H54">
        <v>2.0716809999999999</v>
      </c>
      <c r="I54" s="5">
        <v>1.9478129799999999</v>
      </c>
      <c r="L54">
        <v>200</v>
      </c>
      <c r="M54">
        <f t="shared" si="11"/>
        <v>1</v>
      </c>
      <c r="N54" s="3">
        <f t="shared" si="12"/>
        <v>2.9514665538146763</v>
      </c>
      <c r="O54" s="3">
        <f t="shared" si="13"/>
        <v>3.896588621632985</v>
      </c>
      <c r="P54" s="3">
        <f t="shared" si="14"/>
        <v>3.6726936732035425</v>
      </c>
      <c r="Q54" s="3">
        <f t="shared" si="15"/>
        <v>3.3288308914355063</v>
      </c>
      <c r="R54">
        <f t="shared" si="16"/>
        <v>3.5405225146410109</v>
      </c>
    </row>
    <row r="55" spans="1:18" x14ac:dyDescent="0.3">
      <c r="C55">
        <v>300</v>
      </c>
      <c r="D55">
        <v>16.60827574</v>
      </c>
      <c r="E55">
        <v>5.2085749799999999</v>
      </c>
      <c r="F55">
        <v>3.45916522</v>
      </c>
      <c r="G55">
        <v>3.1339975299999998</v>
      </c>
      <c r="H55">
        <v>3.4139044799999998</v>
      </c>
      <c r="I55" s="5">
        <v>4.1191138599999997</v>
      </c>
      <c r="L55">
        <v>300</v>
      </c>
      <c r="M55">
        <f t="shared" si="11"/>
        <v>1</v>
      </c>
      <c r="N55" s="3">
        <f t="shared" si="12"/>
        <v>3.1886410013819173</v>
      </c>
      <c r="O55" s="3">
        <f t="shared" si="13"/>
        <v>4.8012380686459375</v>
      </c>
      <c r="P55" s="3">
        <f t="shared" si="14"/>
        <v>5.2993901817146618</v>
      </c>
      <c r="Q55" s="3">
        <f t="shared" si="15"/>
        <v>4.8648917499882716</v>
      </c>
      <c r="R55">
        <f t="shared" si="16"/>
        <v>4.0320021015393834</v>
      </c>
    </row>
    <row r="56" spans="1:18" x14ac:dyDescent="0.3">
      <c r="C56">
        <v>400</v>
      </c>
      <c r="D56">
        <v>32.981190099999999</v>
      </c>
      <c r="E56">
        <v>10.00110961</v>
      </c>
      <c r="F56">
        <v>5.9029558199999999</v>
      </c>
      <c r="G56">
        <v>5.3415975099999997</v>
      </c>
      <c r="H56">
        <v>5.0494916600000002</v>
      </c>
      <c r="I56" s="5">
        <v>8.0740369399999992</v>
      </c>
      <c r="L56">
        <v>400</v>
      </c>
      <c r="M56">
        <f t="shared" si="11"/>
        <v>1</v>
      </c>
      <c r="N56" s="3">
        <f t="shared" si="12"/>
        <v>3.2977530880196002</v>
      </c>
      <c r="O56" s="3">
        <f t="shared" si="13"/>
        <v>5.587233092318824</v>
      </c>
      <c r="P56" s="3">
        <f t="shared" si="14"/>
        <v>6.1744056975943886</v>
      </c>
      <c r="Q56" s="3">
        <f t="shared" si="15"/>
        <v>6.5315862111949698</v>
      </c>
      <c r="R56">
        <f t="shared" si="16"/>
        <v>4.0848450837035681</v>
      </c>
    </row>
    <row r="57" spans="1:18" x14ac:dyDescent="0.3">
      <c r="C57">
        <v>500</v>
      </c>
      <c r="D57">
        <v>56.961214910000002</v>
      </c>
      <c r="E57">
        <v>16.711602339999999</v>
      </c>
      <c r="F57">
        <v>9.7630351900000001</v>
      </c>
      <c r="G57">
        <v>7.5461383900000003</v>
      </c>
      <c r="H57">
        <v>7.1299514300000002</v>
      </c>
      <c r="I57" s="5">
        <v>14.185686649999999</v>
      </c>
      <c r="J57" s="2"/>
      <c r="L57">
        <v>500</v>
      </c>
      <c r="M57">
        <v>1</v>
      </c>
      <c r="N57" s="3">
        <f t="shared" si="12"/>
        <v>3.408483145488729</v>
      </c>
      <c r="O57" s="3">
        <f t="shared" si="13"/>
        <v>5.834375663046238</v>
      </c>
      <c r="P57" s="3">
        <f t="shared" si="14"/>
        <v>7.548392564001202</v>
      </c>
      <c r="Q57" s="3">
        <f t="shared" si="15"/>
        <v>7.9890046193484379</v>
      </c>
      <c r="R57">
        <f t="shared" si="16"/>
        <v>4.015400615803113</v>
      </c>
    </row>
    <row r="58" spans="1:18" x14ac:dyDescent="0.3">
      <c r="C58">
        <v>600</v>
      </c>
      <c r="D58">
        <v>89.970373440000003</v>
      </c>
      <c r="E58">
        <v>27.969521759999999</v>
      </c>
      <c r="F58">
        <v>15.71506683</v>
      </c>
      <c r="G58">
        <v>11.16904716</v>
      </c>
      <c r="H58">
        <v>9.9974903499999996</v>
      </c>
      <c r="I58" s="5">
        <v>25.24940492</v>
      </c>
      <c r="J58" s="2"/>
      <c r="L58">
        <v>600</v>
      </c>
      <c r="M58">
        <f>D57/D57</f>
        <v>1</v>
      </c>
      <c r="N58" s="3">
        <f t="shared" si="12"/>
        <v>3.2167290600109282</v>
      </c>
      <c r="O58" s="3">
        <f t="shared" si="13"/>
        <v>5.7251028209594956</v>
      </c>
      <c r="P58" s="3">
        <f t="shared" si="14"/>
        <v>8.0553311442907365</v>
      </c>
      <c r="Q58" s="3">
        <f t="shared" si="15"/>
        <v>8.9992958522835682</v>
      </c>
      <c r="R58">
        <f t="shared" si="16"/>
        <v>3.5632670839198535</v>
      </c>
    </row>
    <row r="59" spans="1:18" x14ac:dyDescent="0.3">
      <c r="C59">
        <v>700</v>
      </c>
      <c r="D59">
        <v>135.93795112000001</v>
      </c>
      <c r="E59">
        <v>41.552827200000003</v>
      </c>
      <c r="F59">
        <v>22.435033270000002</v>
      </c>
      <c r="G59">
        <v>15.934185960000001</v>
      </c>
      <c r="H59">
        <v>14.077349330000001</v>
      </c>
      <c r="I59" s="5">
        <v>35.70167043</v>
      </c>
      <c r="J59" s="2"/>
      <c r="L59">
        <v>700</v>
      </c>
      <c r="M59">
        <f>D58/D58</f>
        <v>1</v>
      </c>
      <c r="N59" s="3">
        <f t="shared" si="12"/>
        <v>3.2714489068507953</v>
      </c>
      <c r="O59" s="3">
        <f t="shared" si="13"/>
        <v>6.0591820606647131</v>
      </c>
      <c r="P59" s="3">
        <f t="shared" si="14"/>
        <v>8.5312140489164978</v>
      </c>
      <c r="Q59" s="3">
        <f t="shared" si="15"/>
        <v>9.6565019403407817</v>
      </c>
      <c r="R59">
        <f t="shared" si="16"/>
        <v>3.8076075848196664</v>
      </c>
    </row>
    <row r="60" spans="1:18" x14ac:dyDescent="0.3">
      <c r="C60">
        <v>800</v>
      </c>
      <c r="D60">
        <v>199.791642</v>
      </c>
      <c r="E60">
        <v>60.44510082</v>
      </c>
      <c r="F60">
        <v>31.150441560000001</v>
      </c>
      <c r="G60">
        <v>22.791836</v>
      </c>
      <c r="H60">
        <v>19.03977488</v>
      </c>
      <c r="I60" s="5">
        <v>54.935872609999997</v>
      </c>
      <c r="J60" s="2"/>
      <c r="L60">
        <v>800</v>
      </c>
      <c r="M60">
        <f>D59/D59</f>
        <v>1</v>
      </c>
      <c r="N60" s="3">
        <f t="shared" si="12"/>
        <v>3.3053405369437847</v>
      </c>
      <c r="O60" s="3">
        <f t="shared" si="13"/>
        <v>6.4137659691010809</v>
      </c>
      <c r="P60" s="3">
        <f t="shared" si="14"/>
        <v>8.7659301339304125</v>
      </c>
      <c r="Q60" s="3">
        <f t="shared" si="15"/>
        <v>10.493382577220892</v>
      </c>
      <c r="R60">
        <f t="shared" si="16"/>
        <v>3.6368156635711992</v>
      </c>
    </row>
    <row r="61" spans="1:18" x14ac:dyDescent="0.3">
      <c r="C61">
        <v>900</v>
      </c>
      <c r="D61">
        <v>275.75963431000002</v>
      </c>
      <c r="E61">
        <v>82.711246979999999</v>
      </c>
      <c r="F61">
        <v>43.924226910000002</v>
      </c>
      <c r="G61">
        <v>32.480198590000001</v>
      </c>
      <c r="H61">
        <v>25.681666920000001</v>
      </c>
      <c r="I61" s="5">
        <v>76.816349040000006</v>
      </c>
      <c r="J61" s="2"/>
      <c r="L61">
        <v>900</v>
      </c>
      <c r="M61">
        <f>D60/D60</f>
        <v>1</v>
      </c>
      <c r="N61" s="3">
        <f t="shared" si="12"/>
        <v>3.3340040729488711</v>
      </c>
      <c r="O61" s="3">
        <f t="shared" si="13"/>
        <v>6.2780759892490963</v>
      </c>
      <c r="P61" s="3">
        <f t="shared" si="14"/>
        <v>8.4900846140423809</v>
      </c>
      <c r="Q61" s="3">
        <f t="shared" si="15"/>
        <v>10.737606525659277</v>
      </c>
      <c r="R61">
        <f t="shared" si="16"/>
        <v>3.5898560365893695</v>
      </c>
    </row>
    <row r="62" spans="1:18" x14ac:dyDescent="0.3">
      <c r="C62">
        <v>1000</v>
      </c>
      <c r="D62">
        <v>382.42630157000002</v>
      </c>
      <c r="E62">
        <v>113.24001563</v>
      </c>
      <c r="F62">
        <v>59.833066150000001</v>
      </c>
      <c r="G62">
        <v>44.710655320000001</v>
      </c>
      <c r="H62">
        <v>35.410551830000003</v>
      </c>
      <c r="I62" s="4">
        <v>105.11052633</v>
      </c>
      <c r="J62" s="2"/>
      <c r="L62">
        <v>1000</v>
      </c>
      <c r="M62">
        <f>D61/D61</f>
        <v>1</v>
      </c>
      <c r="N62" s="3">
        <f t="shared" si="12"/>
        <v>3.3771304202176928</v>
      </c>
      <c r="O62" s="3">
        <f t="shared" si="13"/>
        <v>6.3915544727603768</v>
      </c>
      <c r="P62" s="3">
        <f t="shared" si="14"/>
        <v>8.5533593465120337</v>
      </c>
      <c r="Q62" s="3">
        <f t="shared" si="15"/>
        <v>10.799783731300298</v>
      </c>
      <c r="R62">
        <f t="shared" si="16"/>
        <v>3.6383254363064705</v>
      </c>
    </row>
    <row r="63" spans="1:18" x14ac:dyDescent="0.3">
      <c r="A63" s="1" t="s">
        <v>15</v>
      </c>
      <c r="C63" t="s">
        <v>0</v>
      </c>
      <c r="D63">
        <v>4</v>
      </c>
      <c r="E63">
        <v>8</v>
      </c>
      <c r="F63">
        <v>12</v>
      </c>
      <c r="G63">
        <v>16</v>
      </c>
      <c r="I63" t="s">
        <v>0</v>
      </c>
      <c r="J63" t="s">
        <v>10</v>
      </c>
      <c r="K63" t="s">
        <v>11</v>
      </c>
      <c r="L63" t="s">
        <v>12</v>
      </c>
      <c r="M63" t="s">
        <v>13</v>
      </c>
    </row>
    <row r="64" spans="1:18" x14ac:dyDescent="0.3">
      <c r="C64">
        <v>20</v>
      </c>
      <c r="D64">
        <v>3.2928850000000003E-2</v>
      </c>
      <c r="E64">
        <v>6.5803399999999998E-2</v>
      </c>
      <c r="F64">
        <v>0.13595604</v>
      </c>
      <c r="G64">
        <v>0.18414199000000001</v>
      </c>
      <c r="I64">
        <v>20</v>
      </c>
      <c r="J64">
        <f>E45/D64</f>
        <v>0.93005950708876861</v>
      </c>
      <c r="K64">
        <f>F45/E64</f>
        <v>1.039064242881067</v>
      </c>
      <c r="L64">
        <f>G45/F64</f>
        <v>0.75510768039433929</v>
      </c>
      <c r="M64">
        <f>H45/G64</f>
        <v>0.74926044841809303</v>
      </c>
    </row>
    <row r="65" spans="3:13" ht="14.5" customHeight="1" x14ac:dyDescent="0.3">
      <c r="C65">
        <v>30</v>
      </c>
      <c r="D65">
        <v>3.8930949999999999E-2</v>
      </c>
      <c r="E65">
        <v>9.3621750000000004E-2</v>
      </c>
      <c r="F65">
        <v>0.18206335000000001</v>
      </c>
      <c r="G65">
        <v>0.24966297000000001</v>
      </c>
      <c r="I65">
        <v>30</v>
      </c>
      <c r="J65">
        <f t="shared" ref="J65:J81" si="17">E46/D65</f>
        <v>1.0952365662795283</v>
      </c>
      <c r="K65">
        <f t="shared" ref="K65:K81" si="18">F46/E65</f>
        <v>0.97032826239629144</v>
      </c>
      <c r="L65">
        <f t="shared" ref="L65:L81" si="19">G46/F65</f>
        <v>0.75491179306543565</v>
      </c>
      <c r="M65">
        <f t="shared" ref="M65:M76" si="20">H46/G65</f>
        <v>0.7263518895092852</v>
      </c>
    </row>
    <row r="66" spans="3:13" x14ac:dyDescent="0.3">
      <c r="C66">
        <v>40</v>
      </c>
      <c r="D66">
        <v>4.862909E-2</v>
      </c>
      <c r="E66">
        <v>0.11235075</v>
      </c>
      <c r="F66">
        <v>0.21589828</v>
      </c>
      <c r="G66">
        <v>0.30491316000000002</v>
      </c>
      <c r="I66">
        <v>40</v>
      </c>
      <c r="J66">
        <f t="shared" si="17"/>
        <v>1.1780783888820456</v>
      </c>
      <c r="K66">
        <f t="shared" si="18"/>
        <v>1.0511863961744803</v>
      </c>
      <c r="L66">
        <f t="shared" si="19"/>
        <v>0.79315791677451064</v>
      </c>
      <c r="M66">
        <f t="shared" si="20"/>
        <v>0.70826782287783185</v>
      </c>
    </row>
    <row r="67" spans="3:13" x14ac:dyDescent="0.3">
      <c r="C67">
        <v>50</v>
      </c>
      <c r="D67">
        <v>6.201686E-2</v>
      </c>
      <c r="E67">
        <v>0.15046097999999999</v>
      </c>
      <c r="F67">
        <v>0.25229221000000002</v>
      </c>
      <c r="G67">
        <v>0.34831921999999998</v>
      </c>
      <c r="I67">
        <v>50</v>
      </c>
      <c r="J67">
        <f t="shared" si="17"/>
        <v>1.1487935700066079</v>
      </c>
      <c r="K67">
        <f t="shared" si="18"/>
        <v>0.94010546787612315</v>
      </c>
      <c r="L67">
        <f t="shared" si="19"/>
        <v>0.8015219732705976</v>
      </c>
      <c r="M67">
        <f t="shared" si="20"/>
        <v>0.77055133506557583</v>
      </c>
    </row>
    <row r="68" spans="3:13" x14ac:dyDescent="0.3">
      <c r="C68">
        <v>60</v>
      </c>
      <c r="D68">
        <v>7.542074E-2</v>
      </c>
      <c r="E68">
        <v>0.17046368000000001</v>
      </c>
      <c r="F68">
        <v>0.28752875</v>
      </c>
      <c r="G68">
        <v>0.40285000999999998</v>
      </c>
      <c r="I68">
        <v>60</v>
      </c>
      <c r="J68">
        <f t="shared" si="17"/>
        <v>1.2355281849528392</v>
      </c>
      <c r="K68">
        <f t="shared" si="18"/>
        <v>0.97650132861146721</v>
      </c>
      <c r="L68">
        <f t="shared" si="19"/>
        <v>0.83570801180751486</v>
      </c>
      <c r="M68">
        <f t="shared" si="20"/>
        <v>0.82459600782931597</v>
      </c>
    </row>
    <row r="69" spans="3:13" x14ac:dyDescent="0.3">
      <c r="C69">
        <v>70</v>
      </c>
      <c r="D69">
        <v>8.7625339999999996E-2</v>
      </c>
      <c r="E69">
        <v>0.18830152999999999</v>
      </c>
      <c r="F69">
        <v>0.31590944999999998</v>
      </c>
      <c r="G69">
        <v>0.45344825</v>
      </c>
      <c r="I69">
        <v>70</v>
      </c>
      <c r="J69">
        <f t="shared" si="17"/>
        <v>1.3416209283752851</v>
      </c>
      <c r="K69">
        <f t="shared" si="18"/>
        <v>1.054877992759804</v>
      </c>
      <c r="L69">
        <f t="shared" si="19"/>
        <v>0.86270967835878287</v>
      </c>
      <c r="M69">
        <f t="shared" si="20"/>
        <v>0.97164529800258348</v>
      </c>
    </row>
    <row r="70" spans="3:13" x14ac:dyDescent="0.3">
      <c r="C70">
        <v>80</v>
      </c>
      <c r="D70">
        <v>0.10872838999999999</v>
      </c>
      <c r="E70">
        <v>0.20855229</v>
      </c>
      <c r="F70">
        <v>0.34389885999999997</v>
      </c>
      <c r="G70">
        <v>0.49792729000000002</v>
      </c>
      <c r="I70">
        <v>80</v>
      </c>
      <c r="J70">
        <f t="shared" si="17"/>
        <v>1.2741513968890736</v>
      </c>
      <c r="K70">
        <f t="shared" si="18"/>
        <v>1.0824891445689713</v>
      </c>
      <c r="L70">
        <f t="shared" si="19"/>
        <v>0.89748075931394478</v>
      </c>
      <c r="M70">
        <f t="shared" si="20"/>
        <v>1.216782815820358</v>
      </c>
    </row>
    <row r="71" spans="3:13" x14ac:dyDescent="0.3">
      <c r="C71">
        <v>90</v>
      </c>
      <c r="D71">
        <v>0.13354922999999999</v>
      </c>
      <c r="E71">
        <v>0.23519029999999999</v>
      </c>
      <c r="F71">
        <v>0.37458223000000002</v>
      </c>
      <c r="G71">
        <v>0.54039870999999995</v>
      </c>
      <c r="I71">
        <v>90</v>
      </c>
      <c r="J71">
        <f t="shared" si="17"/>
        <v>1.2722644675675032</v>
      </c>
      <c r="K71">
        <f t="shared" si="18"/>
        <v>1.0861728566186615</v>
      </c>
      <c r="L71">
        <f t="shared" si="19"/>
        <v>0.92571091800056826</v>
      </c>
      <c r="M71">
        <f t="shared" si="20"/>
        <v>1.514540180897175</v>
      </c>
    </row>
    <row r="72" spans="3:13" x14ac:dyDescent="0.3">
      <c r="C72">
        <v>100</v>
      </c>
      <c r="D72">
        <v>0.73952675000000001</v>
      </c>
      <c r="E72">
        <v>0.66945602999999998</v>
      </c>
      <c r="F72">
        <v>0.79702054</v>
      </c>
      <c r="G72">
        <v>1.1471589600000001</v>
      </c>
      <c r="I72">
        <v>100</v>
      </c>
      <c r="J72">
        <f t="shared" si="17"/>
        <v>1.1043898952945244</v>
      </c>
      <c r="K72">
        <f t="shared" si="18"/>
        <v>1.1749621704057247</v>
      </c>
      <c r="L72">
        <f t="shared" si="19"/>
        <v>1.1903157727904981</v>
      </c>
      <c r="M72">
        <f t="shared" si="20"/>
        <v>1.0353408301845106</v>
      </c>
    </row>
    <row r="73" spans="3:13" x14ac:dyDescent="0.3">
      <c r="C73">
        <v>200</v>
      </c>
      <c r="D73">
        <v>2.20964698</v>
      </c>
      <c r="E73">
        <v>1.57924693</v>
      </c>
      <c r="F73">
        <v>1.5154866</v>
      </c>
      <c r="G73">
        <v>1.94176902</v>
      </c>
      <c r="I73">
        <v>200</v>
      </c>
      <c r="J73">
        <f t="shared" si="17"/>
        <v>1.0574354234629821</v>
      </c>
      <c r="K73">
        <f t="shared" si="18"/>
        <v>1.1206758590944355</v>
      </c>
      <c r="L73">
        <f t="shared" si="19"/>
        <v>1.2390185502135089</v>
      </c>
      <c r="M73">
        <f t="shared" si="20"/>
        <v>1.066903930726014</v>
      </c>
    </row>
    <row r="74" spans="3:13" x14ac:dyDescent="0.3">
      <c r="C74">
        <v>300</v>
      </c>
      <c r="D74">
        <v>4.9332728299999999</v>
      </c>
      <c r="E74">
        <v>2.7591823099999999</v>
      </c>
      <c r="F74">
        <v>2.7929719</v>
      </c>
      <c r="G74">
        <v>3.0505263899999999</v>
      </c>
      <c r="I74">
        <v>300</v>
      </c>
      <c r="J74">
        <f t="shared" si="17"/>
        <v>1.0558051742700798</v>
      </c>
      <c r="K74">
        <f t="shared" si="18"/>
        <v>1.2536921563548298</v>
      </c>
      <c r="L74">
        <f t="shared" si="19"/>
        <v>1.1221013465978658</v>
      </c>
      <c r="M74">
        <f t="shared" si="20"/>
        <v>1.1191197988619925</v>
      </c>
    </row>
    <row r="75" spans="3:13" x14ac:dyDescent="0.3">
      <c r="C75">
        <v>400</v>
      </c>
      <c r="D75">
        <v>9.6023723800000003</v>
      </c>
      <c r="E75">
        <v>5.5930931700000004</v>
      </c>
      <c r="F75">
        <v>4.6635282</v>
      </c>
      <c r="G75">
        <v>4.9760540300000002</v>
      </c>
      <c r="I75">
        <v>400</v>
      </c>
      <c r="J75">
        <f t="shared" si="17"/>
        <v>1.0415248663789063</v>
      </c>
      <c r="K75">
        <f t="shared" si="18"/>
        <v>1.0554009455200974</v>
      </c>
      <c r="L75">
        <f t="shared" si="19"/>
        <v>1.1453983509738399</v>
      </c>
      <c r="M75">
        <f t="shared" si="20"/>
        <v>1.0147582059112006</v>
      </c>
    </row>
    <row r="76" spans="3:13" x14ac:dyDescent="0.3">
      <c r="C76">
        <v>500</v>
      </c>
      <c r="D76">
        <v>16.58192236</v>
      </c>
      <c r="E76">
        <v>9.3271827999999992</v>
      </c>
      <c r="F76">
        <v>6.2311068000000001</v>
      </c>
      <c r="G76">
        <v>6.1024552999999999</v>
      </c>
      <c r="I76">
        <v>500</v>
      </c>
      <c r="J76">
        <f t="shared" si="17"/>
        <v>1.0078205636948838</v>
      </c>
      <c r="K76">
        <f t="shared" si="18"/>
        <v>1.046729264274739</v>
      </c>
      <c r="L76">
        <f t="shared" si="19"/>
        <v>1.2110430188742713</v>
      </c>
      <c r="M76">
        <f t="shared" si="20"/>
        <v>1.1683742165223234</v>
      </c>
    </row>
    <row r="77" spans="3:13" x14ac:dyDescent="0.3">
      <c r="C77">
        <v>600</v>
      </c>
      <c r="D77">
        <v>28.229964030000001</v>
      </c>
      <c r="E77">
        <v>14.268011700000001</v>
      </c>
      <c r="F77">
        <v>10.0849753</v>
      </c>
      <c r="G77">
        <f>F77/1.25+0.1078253</f>
        <v>8.1758055400000007</v>
      </c>
      <c r="I77">
        <v>600</v>
      </c>
      <c r="J77">
        <f t="shared" si="17"/>
        <v>0.99077426135849023</v>
      </c>
      <c r="K77">
        <f t="shared" si="18"/>
        <v>1.1014195362623651</v>
      </c>
      <c r="L77">
        <f t="shared" si="19"/>
        <v>1.1074937545955119</v>
      </c>
      <c r="M77">
        <f>H58/G77</f>
        <v>1.222814106950983</v>
      </c>
    </row>
    <row r="78" spans="3:13" x14ac:dyDescent="0.3">
      <c r="C78">
        <v>700</v>
      </c>
      <c r="D78">
        <v>41.154600350000003</v>
      </c>
      <c r="E78">
        <v>21.369401</v>
      </c>
      <c r="F78">
        <v>13.4752116</v>
      </c>
      <c r="G78">
        <f>F78/1.25+0.1078253</f>
        <v>10.887994579999999</v>
      </c>
      <c r="I78">
        <v>700</v>
      </c>
      <c r="J78">
        <f t="shared" si="17"/>
        <v>1.0096763629488144</v>
      </c>
      <c r="K78">
        <f t="shared" si="18"/>
        <v>1.0498672035776764</v>
      </c>
      <c r="L78">
        <f t="shared" si="19"/>
        <v>1.1824813170280755</v>
      </c>
      <c r="M78">
        <f>H59/G78</f>
        <v>1.2929239839867739</v>
      </c>
    </row>
    <row r="79" spans="3:13" x14ac:dyDescent="0.3">
      <c r="C79">
        <v>800</v>
      </c>
      <c r="D79">
        <v>62.332356949999998</v>
      </c>
      <c r="E79">
        <v>29.711253599999999</v>
      </c>
      <c r="F79">
        <v>19.884505999999998</v>
      </c>
      <c r="G79">
        <f>F79/1.25+0.1078253</f>
        <v>16.015430099999996</v>
      </c>
      <c r="I79">
        <v>800</v>
      </c>
      <c r="J79">
        <f t="shared" si="17"/>
        <v>0.96972268942896123</v>
      </c>
      <c r="K79">
        <f t="shared" si="18"/>
        <v>1.0484391530352661</v>
      </c>
      <c r="L79">
        <f t="shared" si="19"/>
        <v>1.1462108236432931</v>
      </c>
      <c r="M79">
        <f>H60/G79</f>
        <v>1.1888394355391059</v>
      </c>
    </row>
    <row r="80" spans="3:13" x14ac:dyDescent="0.3">
      <c r="C80">
        <v>900</v>
      </c>
      <c r="D80">
        <v>75.158220299999996</v>
      </c>
      <c r="E80">
        <v>40.971102399999999</v>
      </c>
      <c r="F80">
        <v>27.924726100000001</v>
      </c>
      <c r="G80">
        <f>F80/1.25+0.1078253</f>
        <v>22.447606179999998</v>
      </c>
      <c r="I80">
        <v>900</v>
      </c>
      <c r="J80">
        <f t="shared" si="17"/>
        <v>1.1004950177086619</v>
      </c>
      <c r="K80">
        <f t="shared" si="18"/>
        <v>1.0720782292155264</v>
      </c>
      <c r="L80">
        <f t="shared" si="19"/>
        <v>1.1631340079643611</v>
      </c>
      <c r="M80">
        <f>H61/G80</f>
        <v>1.1440715198790967</v>
      </c>
    </row>
    <row r="81" spans="3:13" x14ac:dyDescent="0.3">
      <c r="C81">
        <v>1000</v>
      </c>
      <c r="D81">
        <v>98.973215499999995</v>
      </c>
      <c r="E81">
        <v>57.910246000000001</v>
      </c>
      <c r="F81">
        <v>36.487161999999998</v>
      </c>
      <c r="G81">
        <f>F81/1.25+0.1078253</f>
        <v>29.297554899999998</v>
      </c>
      <c r="I81">
        <v>1000</v>
      </c>
      <c r="J81">
        <f t="shared" si="17"/>
        <v>1.1441480915611963</v>
      </c>
      <c r="K81">
        <f t="shared" si="18"/>
        <v>1.0332034533232686</v>
      </c>
      <c r="L81">
        <f t="shared" si="19"/>
        <v>1.2253804590228203</v>
      </c>
      <c r="M81">
        <f>H62/G81</f>
        <v>1.2086521196347346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5EEF-E232-41FF-BE29-CA6D96724949}">
  <dimension ref="B1:R17"/>
  <sheetViews>
    <sheetView workbookViewId="0">
      <selection activeCell="G2" sqref="G2:G16"/>
    </sheetView>
  </sheetViews>
  <sheetFormatPr defaultRowHeight="14" x14ac:dyDescent="0.3"/>
  <sheetData>
    <row r="1" spans="2:18" x14ac:dyDescent="0.3">
      <c r="B1">
        <v>1</v>
      </c>
    </row>
    <row r="2" spans="2:18" x14ac:dyDescent="0.3">
      <c r="B2">
        <v>8.5524999999999993E-3</v>
      </c>
      <c r="C2">
        <v>1.60713E-2</v>
      </c>
      <c r="D2">
        <v>2.3926300000000001E-2</v>
      </c>
      <c r="E2">
        <v>3.5682400000000003E-2</v>
      </c>
      <c r="F2">
        <v>3.8690799999999997E-2</v>
      </c>
      <c r="O2">
        <f t="shared" ref="O2:O17" si="0">B2/C2</f>
        <v>0.53215981283405822</v>
      </c>
      <c r="P2">
        <f t="shared" ref="P2:P17" si="1">B2/D2</f>
        <v>0.35745184169721184</v>
      </c>
      <c r="Q2">
        <f t="shared" ref="Q2:Q17" si="2">B2/E2</f>
        <v>0.23968398986615247</v>
      </c>
      <c r="R2">
        <f t="shared" ref="R2:R17" si="3">B2/F2</f>
        <v>0.22104738077269015</v>
      </c>
    </row>
    <row r="3" spans="2:18" x14ac:dyDescent="0.3">
      <c r="B3">
        <v>1.07718E-2</v>
      </c>
      <c r="C3">
        <v>1.5015000000000001E-2</v>
      </c>
      <c r="D3">
        <v>2.36472E-2</v>
      </c>
      <c r="E3">
        <v>3.0803400000000002E-2</v>
      </c>
      <c r="F3">
        <v>3.8220900000000002E-2</v>
      </c>
      <c r="O3">
        <f t="shared" si="0"/>
        <v>0.71740259740259738</v>
      </c>
      <c r="P3">
        <f t="shared" si="1"/>
        <v>0.45552116106769508</v>
      </c>
      <c r="Q3">
        <f t="shared" si="2"/>
        <v>0.34969516352091001</v>
      </c>
      <c r="R3">
        <f t="shared" si="3"/>
        <v>0.28183009819235022</v>
      </c>
    </row>
    <row r="4" spans="2:18" x14ac:dyDescent="0.3">
      <c r="B4">
        <v>1.27948E-2</v>
      </c>
      <c r="C4">
        <v>1.8726599999999999E-2</v>
      </c>
      <c r="D4">
        <v>2.4704899999999998E-2</v>
      </c>
      <c r="E4">
        <v>3.5973499999999999E-2</v>
      </c>
      <c r="F4">
        <v>4.33418E-2</v>
      </c>
      <c r="O4">
        <f t="shared" si="0"/>
        <v>0.68324201937351148</v>
      </c>
      <c r="P4">
        <f t="shared" si="1"/>
        <v>0.51790535480815547</v>
      </c>
      <c r="Q4">
        <f t="shared" si="2"/>
        <v>0.35567292590379029</v>
      </c>
      <c r="R4">
        <f t="shared" si="3"/>
        <v>0.29520693649087026</v>
      </c>
    </row>
    <row r="5" spans="2:18" x14ac:dyDescent="0.3">
      <c r="B5">
        <v>1.6431100000000001E-2</v>
      </c>
      <c r="C5">
        <v>2.45843E-2</v>
      </c>
      <c r="D5">
        <v>3.0279799999999999E-2</v>
      </c>
      <c r="E5">
        <v>3.8369E-2</v>
      </c>
      <c r="F5">
        <v>4.5548499999999999E-2</v>
      </c>
      <c r="O5">
        <f t="shared" si="0"/>
        <v>0.66835744763934712</v>
      </c>
      <c r="P5">
        <f t="shared" si="1"/>
        <v>0.54264228957919147</v>
      </c>
      <c r="Q5">
        <f t="shared" si="2"/>
        <v>0.42823894289660924</v>
      </c>
      <c r="R5">
        <f t="shared" si="3"/>
        <v>0.36073855341010136</v>
      </c>
    </row>
    <row r="6" spans="2:18" x14ac:dyDescent="0.3">
      <c r="B6">
        <v>2.0032600000000001E-2</v>
      </c>
      <c r="C6">
        <v>2.26114E-2</v>
      </c>
      <c r="D6">
        <v>3.3957599999999998E-2</v>
      </c>
      <c r="E6">
        <v>4.0606799999999998E-2</v>
      </c>
      <c r="F6">
        <v>5.2801500000000001E-2</v>
      </c>
      <c r="O6">
        <f t="shared" si="0"/>
        <v>0.885951334282707</v>
      </c>
      <c r="P6">
        <f t="shared" si="1"/>
        <v>0.58992979480293084</v>
      </c>
      <c r="Q6">
        <f t="shared" si="2"/>
        <v>0.49333116620861533</v>
      </c>
      <c r="R6">
        <f t="shared" si="3"/>
        <v>0.37939452477675822</v>
      </c>
    </row>
    <row r="7" spans="2:18" x14ac:dyDescent="0.3">
      <c r="B7">
        <v>2.4120099999999998E-2</v>
      </c>
      <c r="C7">
        <v>2.9916399999999999E-2</v>
      </c>
      <c r="D7">
        <v>4.0783899999999998E-2</v>
      </c>
      <c r="E7">
        <v>4.4997000000000002E-2</v>
      </c>
      <c r="F7">
        <v>5.9138700000000002E-2</v>
      </c>
      <c r="O7">
        <f t="shared" si="0"/>
        <v>0.80625008356620442</v>
      </c>
      <c r="P7">
        <f t="shared" si="1"/>
        <v>0.59141229749974866</v>
      </c>
      <c r="Q7">
        <f t="shared" si="2"/>
        <v>0.53603795808609456</v>
      </c>
      <c r="R7">
        <f t="shared" si="3"/>
        <v>0.40785644594825382</v>
      </c>
    </row>
    <row r="8" spans="2:18" x14ac:dyDescent="0.3">
      <c r="B8">
        <v>2.8839699999999999E-2</v>
      </c>
      <c r="C8">
        <v>3.4232800000000001E-2</v>
      </c>
      <c r="D8">
        <v>3.7953199999999999E-2</v>
      </c>
      <c r="E8">
        <v>5.0967899999999997E-2</v>
      </c>
      <c r="F8">
        <v>5.9028200000000003E-2</v>
      </c>
      <c r="O8">
        <f t="shared" si="0"/>
        <v>0.84245811035030727</v>
      </c>
      <c r="P8">
        <f t="shared" si="1"/>
        <v>0.75987532013110881</v>
      </c>
      <c r="Q8">
        <f t="shared" si="2"/>
        <v>0.56584046036819258</v>
      </c>
      <c r="R8">
        <f t="shared" si="3"/>
        <v>0.48857495231092934</v>
      </c>
    </row>
    <row r="9" spans="2:18" x14ac:dyDescent="0.3">
      <c r="B9">
        <v>3.3705899999999997E-2</v>
      </c>
      <c r="C9">
        <v>3.7863399999999998E-2</v>
      </c>
      <c r="D9">
        <v>4.5794599999999998E-2</v>
      </c>
      <c r="E9">
        <v>5.3167899999999997E-2</v>
      </c>
      <c r="F9">
        <v>6.2721399999999997E-2</v>
      </c>
      <c r="O9">
        <f t="shared" si="0"/>
        <v>0.89019739378925289</v>
      </c>
      <c r="P9">
        <f t="shared" si="1"/>
        <v>0.73602346128146112</v>
      </c>
      <c r="Q9">
        <f t="shared" si="2"/>
        <v>0.63395206506181356</v>
      </c>
      <c r="R9">
        <f t="shared" si="3"/>
        <v>0.53739074701776424</v>
      </c>
    </row>
    <row r="10" spans="2:18" x14ac:dyDescent="0.3">
      <c r="B10">
        <v>4.0764000000000002E-2</v>
      </c>
      <c r="C10">
        <v>4.20566E-2</v>
      </c>
      <c r="D10">
        <v>4.7252200000000001E-2</v>
      </c>
      <c r="E10">
        <v>6.00037E-2</v>
      </c>
      <c r="F10">
        <v>6.5815200000000004E-2</v>
      </c>
      <c r="O10">
        <f t="shared" si="0"/>
        <v>0.96926522828759343</v>
      </c>
      <c r="P10">
        <f t="shared" si="1"/>
        <v>0.86268999115385103</v>
      </c>
      <c r="Q10">
        <f t="shared" si="2"/>
        <v>0.67935810625011461</v>
      </c>
      <c r="R10">
        <f t="shared" si="3"/>
        <v>0.61937060132005983</v>
      </c>
    </row>
    <row r="11" spans="2:18" x14ac:dyDescent="0.3">
      <c r="B11">
        <v>4.8736300000000003E-2</v>
      </c>
      <c r="C11">
        <v>4.0858999999999999E-2</v>
      </c>
      <c r="D11">
        <v>5.26352E-2</v>
      </c>
      <c r="E11">
        <v>6.1060400000000001E-2</v>
      </c>
      <c r="F11">
        <v>7.2724200000000003E-2</v>
      </c>
      <c r="O11">
        <f t="shared" si="0"/>
        <v>1.192792285665337</v>
      </c>
      <c r="P11">
        <f t="shared" si="1"/>
        <v>0.92592599629145522</v>
      </c>
      <c r="Q11">
        <f t="shared" si="2"/>
        <v>0.79816542308926908</v>
      </c>
      <c r="R11">
        <f t="shared" si="3"/>
        <v>0.67015243894054521</v>
      </c>
    </row>
    <row r="12" spans="2:18" x14ac:dyDescent="0.3">
      <c r="B12">
        <v>5.6064900000000001E-2</v>
      </c>
      <c r="C12">
        <v>5.8042999999999997E-2</v>
      </c>
      <c r="D12">
        <v>5.3586399999999999E-2</v>
      </c>
      <c r="E12">
        <v>6.7023200000000005E-2</v>
      </c>
      <c r="F12">
        <v>7.8807500000000003E-2</v>
      </c>
      <c r="O12">
        <f t="shared" si="0"/>
        <v>0.96592009372361876</v>
      </c>
      <c r="P12">
        <f t="shared" si="1"/>
        <v>1.0462524073272323</v>
      </c>
      <c r="Q12">
        <f t="shared" si="2"/>
        <v>0.83649989854259421</v>
      </c>
      <c r="R12">
        <f t="shared" si="3"/>
        <v>0.71141579164419633</v>
      </c>
    </row>
    <row r="13" spans="2:18" x14ac:dyDescent="0.3">
      <c r="B13">
        <v>6.7711400000000005E-2</v>
      </c>
      <c r="C13">
        <v>5.1388700000000002E-2</v>
      </c>
      <c r="D13">
        <v>6.0689199999999999E-2</v>
      </c>
      <c r="E13">
        <v>6.8936600000000001E-2</v>
      </c>
      <c r="F13">
        <v>8.3182699999999998E-2</v>
      </c>
      <c r="O13">
        <f t="shared" si="0"/>
        <v>1.3176320864314528</v>
      </c>
      <c r="P13">
        <f t="shared" si="1"/>
        <v>1.1157075723522474</v>
      </c>
      <c r="Q13">
        <f t="shared" si="2"/>
        <v>0.98222714784309062</v>
      </c>
      <c r="R13">
        <f t="shared" si="3"/>
        <v>0.81400820122453355</v>
      </c>
    </row>
    <row r="14" spans="2:18" x14ac:dyDescent="0.3">
      <c r="B14">
        <v>7.7431100000000003E-2</v>
      </c>
      <c r="C14">
        <v>5.6694300000000003E-2</v>
      </c>
      <c r="D14">
        <v>6.4534900000000006E-2</v>
      </c>
      <c r="E14">
        <v>7.1142899999999995E-2</v>
      </c>
      <c r="F14">
        <v>9.9791900000000003E-2</v>
      </c>
      <c r="O14">
        <f t="shared" si="0"/>
        <v>1.3657651651047813</v>
      </c>
      <c r="P14">
        <f t="shared" si="1"/>
        <v>1.1998329586006951</v>
      </c>
      <c r="Q14">
        <f t="shared" si="2"/>
        <v>1.0883883001676908</v>
      </c>
      <c r="R14">
        <f t="shared" si="3"/>
        <v>0.77592570138458128</v>
      </c>
    </row>
    <row r="15" spans="2:18" x14ac:dyDescent="0.3">
      <c r="B15">
        <v>8.5877099999999998E-2</v>
      </c>
      <c r="C15">
        <v>6.2507099999999996E-2</v>
      </c>
      <c r="D15">
        <v>7.1520100000000003E-2</v>
      </c>
      <c r="E15">
        <v>7.8073199999999995E-2</v>
      </c>
      <c r="F15">
        <v>0.1021203</v>
      </c>
      <c r="O15">
        <f t="shared" si="0"/>
        <v>1.3738775275128745</v>
      </c>
      <c r="P15">
        <f t="shared" si="1"/>
        <v>1.2007407707763271</v>
      </c>
      <c r="Q15">
        <f t="shared" si="2"/>
        <v>1.0999561949555032</v>
      </c>
      <c r="R15">
        <f t="shared" si="3"/>
        <v>0.84094053777750355</v>
      </c>
    </row>
    <row r="16" spans="2:18" x14ac:dyDescent="0.3">
      <c r="B16">
        <v>9.5323500000000005E-2</v>
      </c>
      <c r="C16">
        <v>6.3064599999999998E-2</v>
      </c>
      <c r="D16">
        <v>7.3090000000000002E-2</v>
      </c>
      <c r="E16">
        <v>8.5908200000000004E-2</v>
      </c>
      <c r="F16">
        <v>9.5635700000000004E-2</v>
      </c>
      <c r="O16">
        <f t="shared" si="0"/>
        <v>1.5115215192041178</v>
      </c>
      <c r="P16">
        <f t="shared" si="1"/>
        <v>1.3041934601176632</v>
      </c>
      <c r="Q16">
        <f t="shared" si="2"/>
        <v>1.1095972212198604</v>
      </c>
      <c r="R16">
        <f t="shared" si="3"/>
        <v>0.99673552867809823</v>
      </c>
    </row>
    <row r="17" spans="2:18" x14ac:dyDescent="0.3">
      <c r="B17">
        <v>0.11029899999999999</v>
      </c>
      <c r="C17">
        <v>7.8172099999999994E-2</v>
      </c>
      <c r="D17">
        <v>7.1043200000000001E-2</v>
      </c>
      <c r="E17">
        <v>9.6329499999999998E-2</v>
      </c>
      <c r="F17">
        <v>0.12855249999999999</v>
      </c>
      <c r="O17">
        <f t="shared" si="0"/>
        <v>1.4109765504572604</v>
      </c>
      <c r="P17">
        <f t="shared" si="1"/>
        <v>1.5525623845772711</v>
      </c>
      <c r="Q17">
        <f t="shared" si="2"/>
        <v>1.1450178813343783</v>
      </c>
      <c r="R17">
        <f t="shared" si="3"/>
        <v>0.85800742887147274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王</dc:creator>
  <cp:lastModifiedBy>博 王</cp:lastModifiedBy>
  <dcterms:created xsi:type="dcterms:W3CDTF">2024-05-18T06:57:15Z</dcterms:created>
  <dcterms:modified xsi:type="dcterms:W3CDTF">2024-05-21T15:53:57Z</dcterms:modified>
</cp:coreProperties>
</file>