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<sst xmlns="http://schemas.openxmlformats.org/spreadsheetml/2006/main" count="14736" uniqueCount="3190">
  <si>
    <t xml:space="preserve">Codice alfa numerico</t>
  </si>
  <si>
    <t xml:space="preserve">Bracialetto</t>
  </si>
  <si>
    <t xml:space="preserve">Nosologico</t>
  </si>
  <si>
    <t xml:space="preserve">Data di nascita</t>
  </si>
  <si>
    <t xml:space="preserve">Età</t>
  </si>
  <si>
    <t xml:space="preserve">Data consenso</t>
  </si>
  <si>
    <t xml:space="preserve">Consensi e diario clinico</t>
  </si>
  <si>
    <t xml:space="preserve">Dati preoperatori</t>
  </si>
  <si>
    <t xml:space="preserve">Sesso (M/F)</t>
  </si>
  <si>
    <t xml:space="preserve">Peso</t>
  </si>
  <si>
    <t xml:space="preserve">Altezza</t>
  </si>
  <si>
    <t xml:space="preserve">BMI</t>
  </si>
  <si>
    <t xml:space="preserve">ASA</t>
  </si>
  <si>
    <t xml:space="preserve">Mallampati</t>
  </si>
  <si>
    <t xml:space="preserve">Cormack</t>
  </si>
  <si>
    <t xml:space="preserve">Isolamento</t>
  </si>
  <si>
    <t xml:space="preserve">Catetere vescicale</t>
  </si>
  <si>
    <t xml:space="preserve">CVC</t>
  </si>
  <si>
    <t xml:space="preserve">Regime</t>
  </si>
  <si>
    <t xml:space="preserve">Diagnosi</t>
  </si>
  <si>
    <t xml:space="preserve">Codice diagnosi</t>
  </si>
  <si>
    <t xml:space="preserve">Comorbidità</t>
  </si>
  <si>
    <t xml:space="preserve">Terapia preoperatoria</t>
  </si>
  <si>
    <t xml:space="preserve">Blocco</t>
  </si>
  <si>
    <t xml:space="preserve">Sala</t>
  </si>
  <si>
    <t xml:space="preserve">Reparto</t>
  </si>
  <si>
    <t xml:space="preserve">Data intervento</t>
  </si>
  <si>
    <t xml:space="preserve">Ordine ingresso </t>
  </si>
  <si>
    <t xml:space="preserve">Classe di priorità</t>
  </si>
  <si>
    <t xml:space="preserve">Intervento</t>
  </si>
  <si>
    <t xml:space="preserve">Codice intervento</t>
  </si>
  <si>
    <t xml:space="preserve">Reintervento</t>
  </si>
  <si>
    <t xml:space="preserve">Regime procedura</t>
  </si>
  <si>
    <t xml:space="preserve">Lateralità</t>
  </si>
  <si>
    <t xml:space="preserve">Accesso chirurgico</t>
  </si>
  <si>
    <t xml:space="preserve">Dati intraoperatori</t>
  </si>
  <si>
    <t xml:space="preserve">Conversione in open </t>
  </si>
  <si>
    <t xml:space="preserve">Chirurgia mininvasiva (si/no)</t>
  </si>
  <si>
    <t xml:space="preserve">Classe di intervento</t>
  </si>
  <si>
    <t xml:space="preserve">Posizione</t>
  </si>
  <si>
    <t xml:space="preserve">Tentativi intubazione</t>
  </si>
  <si>
    <t xml:space="preserve">Tipo di Anestesia Generale </t>
  </si>
  <si>
    <t xml:space="preserve">Tipo di Loco-Regionale</t>
  </si>
  <si>
    <t xml:space="preserve">Tipo di locale</t>
  </si>
  <si>
    <t xml:space="preserve">Monitoraggio 1</t>
  </si>
  <si>
    <t xml:space="preserve">Monitoraggio 2</t>
  </si>
  <si>
    <t xml:space="preserve">Monitoraggio 3</t>
  </si>
  <si>
    <t xml:space="preserve">Monitoraggio 4</t>
  </si>
  <si>
    <t xml:space="preserve">Monitoraggio 5</t>
  </si>
  <si>
    <t xml:space="preserve">Riscaldamento </t>
  </si>
  <si>
    <t xml:space="preserve">Previsione ricovero in TI</t>
  </si>
  <si>
    <t xml:space="preserve">Monitoraggio PA cruenta</t>
  </si>
  <si>
    <t xml:space="preserve">Complicanze intraoperatorie</t>
  </si>
  <si>
    <t xml:space="preserve">Monitoraggio tempi</t>
  </si>
  <si>
    <t xml:space="preserve">Ingresso BO OrmaWeb </t>
  </si>
  <si>
    <t xml:space="preserve">Sala pronta OrmaWeb</t>
  </si>
  <si>
    <t xml:space="preserve">Ingresso SO OrmaWeb</t>
  </si>
  <si>
    <t xml:space="preserve">Inizio Anestesia OrmaWeb</t>
  </si>
  <si>
    <t xml:space="preserve">Inzio Chirurgia OrmaWeb</t>
  </si>
  <si>
    <t xml:space="preserve">Fine Chir. OrmaWeb </t>
  </si>
  <si>
    <t xml:space="preserve">Fine Anest. OrmaWeb </t>
  </si>
  <si>
    <t xml:space="preserve">Uscita SO OrmaWeb </t>
  </si>
  <si>
    <t xml:space="preserve">Uscita BO OrmaWeb</t>
  </si>
  <si>
    <t xml:space="preserve">Ripristino SO OrmaWeb </t>
  </si>
  <si>
    <t xml:space="preserve">Tempo Tot BO Ormaweb</t>
  </si>
  <si>
    <t xml:space="preserve">Tempo Tot. SO OrmaWeb </t>
  </si>
  <si>
    <t xml:space="preserve">Tempo Tot. RR </t>
  </si>
  <si>
    <t xml:space="preserve">Numero chirurghi</t>
  </si>
  <si>
    <t xml:space="preserve">Codice primo operatore</t>
  </si>
  <si>
    <t xml:space="preserve">Specializzando chirurgia</t>
  </si>
  <si>
    <t xml:space="preserve">Numero anestesisti</t>
  </si>
  <si>
    <t xml:space="preserve">Cambio anestesisti (s/no)</t>
  </si>
  <si>
    <t xml:space="preserve">Specializzando anestesia</t>
  </si>
  <si>
    <t xml:space="preserve">Parametri in RR ingresso</t>
  </si>
  <si>
    <t xml:space="preserve">Parametri in RR a 30'</t>
  </si>
  <si>
    <t xml:space="preserve">Parametri in RR a 1h</t>
  </si>
  <si>
    <t xml:space="preserve">Alla dimissione RR</t>
  </si>
  <si>
    <t xml:space="preserve">Dati follow up</t>
  </si>
  <si>
    <t xml:space="preserve">Degenza</t>
  </si>
  <si>
    <t xml:space="preserve">Ricovero in TI</t>
  </si>
  <si>
    <t xml:space="preserve">Ricovero in TI programmato</t>
  </si>
  <si>
    <t xml:space="preserve">Primo ingresso</t>
  </si>
  <si>
    <t xml:space="preserve">Secondo ingresso</t>
  </si>
  <si>
    <t xml:space="preserve">Complicanze respiratorie</t>
  </si>
  <si>
    <t xml:space="preserve">Complicanze cardiologiche</t>
  </si>
  <si>
    <t xml:space="preserve">Complicanze neurologiche</t>
  </si>
  <si>
    <t xml:space="preserve">Complicanze infettive</t>
  </si>
  <si>
    <t xml:space="preserve">Altre complicanze</t>
  </si>
  <si>
    <t xml:space="preserve">Note</t>
  </si>
  <si>
    <r>
      <rPr>
        <b val="true"/>
        <sz val="12"/>
        <color rgb="FF000000"/>
        <rFont val="Calibri"/>
        <family val="2"/>
        <charset val="1"/>
      </rPr>
      <t xml:space="preserve">Note di compilazione </t>
    </r>
    <r>
      <rPr>
        <b val="true"/>
        <sz val="12"/>
        <color rgb="FFFF0000"/>
        <rFont val="Calibri"/>
        <family val="2"/>
        <charset val="1"/>
      </rPr>
      <t xml:space="preserve">(dati verdi presenti anche su OrmaWeb)</t>
    </r>
  </si>
  <si>
    <t xml:space="preserve">ID paziente arruolato</t>
  </si>
  <si>
    <t xml:space="preserve">ID bracciale associato</t>
  </si>
  <si>
    <t xml:space="preserve">ID barcode paziente </t>
  </si>
  <si>
    <t xml:space="preserve">/</t>
  </si>
  <si>
    <t xml:space="preserve">Data della firma del consenso</t>
  </si>
  <si>
    <r>
      <rPr>
        <sz val="10"/>
        <color rgb="FF000000"/>
        <rFont val="Calibri"/>
        <family val="2"/>
        <charset val="1"/>
      </rPr>
      <t xml:space="preserve">Consensi firmati (con privacy) faldone + cartella + annotazione arruolamento nel diario clinico -&gt; </t>
    </r>
    <r>
      <rPr>
        <b val="true"/>
        <sz val="10"/>
        <color rgb="FF000000"/>
        <rFont val="Calibri"/>
        <family val="2"/>
        <charset val="1"/>
      </rPr>
      <t xml:space="preserve">SI/NO/cosa manca</t>
    </r>
  </si>
  <si>
    <t xml:space="preserve">F</t>
  </si>
  <si>
    <t xml:space="preserve">M/F</t>
  </si>
  <si>
    <t xml:space="preserve">Se non presente ricercare nel cartellino anestesiologico</t>
  </si>
  <si>
    <t xml:space="preserve">Se non presente calcolare</t>
  </si>
  <si>
    <t xml:space="preserve">SI/NO (dato presente anche su OrmaWeb)</t>
  </si>
  <si>
    <t xml:space="preserve">SI/NO dato presente anche su OrmaWeb)</t>
  </si>
  <si>
    <t xml:space="preserve">Ordinario/DH</t>
  </si>
  <si>
    <t xml:space="preserve">Dato presente su OrmaWeb</t>
  </si>
  <si>
    <r>
      <rPr>
        <i val="true"/>
        <sz val="9"/>
        <color rgb="FF000000"/>
        <rFont val="Calibri"/>
        <family val="2"/>
        <charset val="1"/>
      </rPr>
      <t xml:space="preserve">C.O. Ala Ovest</t>
    </r>
    <r>
      <rPr>
        <sz val="9"/>
        <color rgb="FF000000"/>
        <rFont val="Calibri"/>
        <family val="2"/>
        <charset val="1"/>
      </rPr>
      <t xml:space="preserve"> (fino ad ulteriore ampliamento, dato presente anche su OrmaWeb)</t>
    </r>
  </si>
  <si>
    <r>
      <rPr>
        <sz val="9"/>
        <color rgb="FF000000"/>
        <rFont val="Calibri"/>
        <family val="2"/>
        <charset val="1"/>
      </rPr>
      <t xml:space="preserve">Numero della sala in cui </t>
    </r>
    <r>
      <rPr>
        <i val="true"/>
        <sz val="9"/>
        <color rgb="FF000000"/>
        <rFont val="Calibri"/>
        <family val="2"/>
        <charset val="1"/>
      </rPr>
      <t xml:space="preserve">effettivamente</t>
    </r>
    <r>
      <rPr>
        <sz val="9"/>
        <color rgb="FF000000"/>
        <rFont val="Calibri"/>
        <family val="2"/>
        <charset val="1"/>
      </rPr>
      <t xml:space="preserve"> si è svolto l'intervento</t>
    </r>
  </si>
  <si>
    <t xml:space="preserve">Reparto di provenienza paziente</t>
  </si>
  <si>
    <t xml:space="preserve">Compilare se selezionato "altro"</t>
  </si>
  <si>
    <t xml:space="preserve">Data effettiva dell'intervento (segnalare variazioni)</t>
  </si>
  <si>
    <t xml:space="preserve">Ordine effettivo nella nota operatoria (segnalare variazioni)</t>
  </si>
  <si>
    <t xml:space="preserve">Dato presente su OrmaWeb ed in cartella</t>
  </si>
  <si>
    <t xml:space="preserve">Nome intervento</t>
  </si>
  <si>
    <t xml:space="preserve">Prendere da OrmaWeb</t>
  </si>
  <si>
    <t xml:space="preserve">SI/NO</t>
  </si>
  <si>
    <t xml:space="preserve">Em (emergenza)/U (urgenza)/El (elezione)</t>
  </si>
  <si>
    <t xml:space="preserve">DX/SX/Bilat./NO</t>
  </si>
  <si>
    <t xml:space="preserve">Open/Laparo</t>
  </si>
  <si>
    <t xml:space="preserve">(SI/NO/NA)</t>
  </si>
  <si>
    <t xml:space="preserve">Laparo/MIVAT/TURV/TURP/ecc</t>
  </si>
  <si>
    <t xml:space="preserve"> Pulito/pulito contaminato/contaminato/sporco</t>
  </si>
  <si>
    <t xml:space="preserve">Dato presente anche su OrmaWeb</t>
  </si>
  <si>
    <t xml:space="preserve">Numero</t>
  </si>
  <si>
    <t xml:space="preserve">AGB (Generale bilanciata)/AG EV (TIVA)</t>
  </si>
  <si>
    <t xml:space="preserve">ALR peridurale/sub aracnoidea/plessica, tronculare</t>
  </si>
  <si>
    <t xml:space="preserve">AL con assistenza, con sedazione, effettuata dall'anestesista</t>
  </si>
  <si>
    <t xml:space="preserve">NO</t>
  </si>
  <si>
    <t xml:space="preserve">T1 vs T2 vs T3 (minuti)</t>
  </si>
  <si>
    <t xml:space="preserve">T1 vs T2</t>
  </si>
  <si>
    <t xml:space="preserve">(Strutturati)</t>
  </si>
  <si>
    <t xml:space="preserve">Codice primo chirurgo</t>
  </si>
  <si>
    <t xml:space="preserve">Da CRF</t>
  </si>
  <si>
    <t xml:space="preserve">Reparto di degenza post operatoria</t>
  </si>
  <si>
    <t xml:space="preserve">Data ingresso e uscita</t>
  </si>
  <si>
    <t xml:space="preserve">SI/NO + date</t>
  </si>
  <si>
    <t xml:space="preserve">Descrizione con grado severità (Clavien Dindo Score)</t>
  </si>
  <si>
    <t xml:space="preserve">PR-0001</t>
  </si>
  <si>
    <t xml:space="preserve">003031</t>
  </si>
  <si>
    <t xml:space="preserve">SI</t>
  </si>
  <si>
    <t xml:space="preserve">MASCHIO</t>
  </si>
  <si>
    <t xml:space="preserve">Ordinario</t>
  </si>
  <si>
    <t xml:space="preserve">TUMORI MALIGNI DEL COLON TRASVERSO</t>
  </si>
  <si>
    <t xml:space="preserve">153.1</t>
  </si>
  <si>
    <t xml:space="preserve">Duodenite erosiva</t>
  </si>
  <si>
    <t xml:space="preserve">Lansoprazolo</t>
  </si>
  <si>
    <t xml:space="preserve">BLOCCO ALA OVEST - PADIGLIONE ALA OVEST</t>
  </si>
  <si>
    <t xml:space="preserve">SALA 4</t>
  </si>
  <si>
    <t xml:space="preserve">2414 - CLINICA CHIRURGICA GENERALE</t>
  </si>
  <si>
    <t xml:space="preserve">A</t>
  </si>
  <si>
    <t xml:space="preserve">EMICOLECTOMIA DESTRA, ALTRA ANASTOMOSI INTESTINALE TENUE-CRASSO, LAPAROSCOPIA, ALTRA CISTOSCOPIA</t>
  </si>
  <si>
    <t xml:space="preserve">45.73, 45.93, 54.21, 57.32</t>
  </si>
  <si>
    <t xml:space="preserve">Elezione</t>
  </si>
  <si>
    <t xml:space="preserve">Nessuna</t>
  </si>
  <si>
    <t xml:space="preserve">LAPAROSCOPICO</t>
  </si>
  <si>
    <t xml:space="preserve">0</t>
  </si>
  <si>
    <t xml:space="preserve">1 LAPAROSCOPIA</t>
  </si>
  <si>
    <t xml:space="preserve">PULITO CONTAMINATO</t>
  </si>
  <si>
    <t xml:space="preserve">SUPINA</t>
  </si>
  <si>
    <t xml:space="preserve">GENERALE BILANCIATA</t>
  </si>
  <si>
    <t xml:space="preserve">ECG, FC, PA, SPO2</t>
  </si>
  <si>
    <t xml:space="preserve">ETCO2, GAS ANESTETICI</t>
  </si>
  <si>
    <t xml:space="preserve">15/02/2022 14:35</t>
  </si>
  <si>
    <t xml:space="preserve">15/02/2022 14:55</t>
  </si>
  <si>
    <t xml:space="preserve">15/02/2022 15:00</t>
  </si>
  <si>
    <t xml:space="preserve">15/02/2022 15:01</t>
  </si>
  <si>
    <t xml:space="preserve">15/02/2022 15:40</t>
  </si>
  <si>
    <t xml:space="preserve">15/02/2022 19:50</t>
  </si>
  <si>
    <t xml:space="preserve">15/02/2022 20:25</t>
  </si>
  <si>
    <t xml:space="preserve">15/02/2022 20:35</t>
  </si>
  <si>
    <t xml:space="preserve">15/02/2022 21:00</t>
  </si>
  <si>
    <t xml:space="preserve">VIANIL, DELRIO</t>
  </si>
  <si>
    <t xml:space="preserve">SPO2 97%, PA 120/65, FC 64, RR 18</t>
  </si>
  <si>
    <t xml:space="preserve">SPO2 98%, PA 120/60, FC 67, RR 18</t>
  </si>
  <si>
    <t xml:space="preserve">CH. GENERALE</t>
  </si>
  <si>
    <t xml:space="preserve">BLOCCO DELLA DIURESI DOPO RIMOZIONE CV, ANCHE AL SECONDO TENTATIVO PER IPB</t>
  </si>
  <si>
    <t xml:space="preserve">PR-0002</t>
  </si>
  <si>
    <t xml:space="preserve">003040</t>
  </si>
  <si>
    <t xml:space="preserve">FEMMINA</t>
  </si>
  <si>
    <t xml:space="preserve">ORDINARIO</t>
  </si>
  <si>
    <t xml:space="preserve">TUMORI MALIGNI DELLA GHIANDOLA TIROIDE</t>
  </si>
  <si>
    <t xml:space="preserve">193</t>
  </si>
  <si>
    <t xml:space="preserve">No</t>
  </si>
  <si>
    <t xml:space="preserve">TIROIDECTOMIA COMPLETA, LAPAROSCOPIA</t>
  </si>
  <si>
    <t xml:space="preserve">06.4, 54.21</t>
  </si>
  <si>
    <t xml:space="preserve">Sinistra</t>
  </si>
  <si>
    <t xml:space="preserve">A CIELO APERTO</t>
  </si>
  <si>
    <t xml:space="preserve">1 MIVAT</t>
  </si>
  <si>
    <t xml:space="preserve">PULITO</t>
  </si>
  <si>
    <t xml:space="preserve">15/02/2022 07:55</t>
  </si>
  <si>
    <t xml:space="preserve">15/02/2022 08:00</t>
  </si>
  <si>
    <t xml:space="preserve">15/02/2022 08:15</t>
  </si>
  <si>
    <t xml:space="preserve">15/02/2022 08:25</t>
  </si>
  <si>
    <t xml:space="preserve">15/02/2022 09:20</t>
  </si>
  <si>
    <t xml:space="preserve">15/02/2022 09:30</t>
  </si>
  <si>
    <t xml:space="preserve">15/02/2022 09:40</t>
  </si>
  <si>
    <t xml:space="preserve">15/02/2022 11:10</t>
  </si>
  <si>
    <t xml:space="preserve">DELRIO</t>
  </si>
  <si>
    <t xml:space="preserve">SPO2 99%, PA 130/80, FC 72, RR 14</t>
  </si>
  <si>
    <t xml:space="preserve">SPO2 99%, PA 130/80, FC 63, RR 14</t>
  </si>
  <si>
    <t xml:space="preserve">SPO2 99%, PA 130/80, FC 62, RR 14</t>
  </si>
  <si>
    <t xml:space="preserve">SPO2 99%, PA 125/80, FC 65, RR 14</t>
  </si>
  <si>
    <t xml:space="preserve">PR-0003</t>
  </si>
  <si>
    <t xml:space="preserve">003038</t>
  </si>
  <si>
    <t xml:space="preserve">DISLIPIDEMIA</t>
  </si>
  <si>
    <t xml:space="preserve">EZETIMIBE, SEQUACOR, EUTIROX</t>
  </si>
  <si>
    <t xml:space="preserve">15/02/2022 09:50</t>
  </si>
  <si>
    <t xml:space="preserve">15/02/2022 10:10</t>
  </si>
  <si>
    <t xml:space="preserve">15/02/2022 11:20</t>
  </si>
  <si>
    <t xml:space="preserve">15/02/2022 11:30</t>
  </si>
  <si>
    <t xml:space="preserve">15/02/2022 13:10</t>
  </si>
  <si>
    <t xml:space="preserve">SPO2 99%, PA 127/65, FC 92, RR 14</t>
  </si>
  <si>
    <t xml:space="preserve">SPO2 100%, PA 125/70, FC 93, RR 14</t>
  </si>
  <si>
    <t xml:space="preserve">SPO2 100%, PA 125/70, FC 92, RR 14</t>
  </si>
  <si>
    <t xml:space="preserve">SPO2 100%, PA 130/70, FC 93, RR 14</t>
  </si>
  <si>
    <t xml:space="preserve">PR-0004</t>
  </si>
  <si>
    <t xml:space="preserve">003285</t>
  </si>
  <si>
    <t xml:space="preserve">TUMORI MALIGNI DELLA TESTA DEL PANCREAS</t>
  </si>
  <si>
    <t xml:space="preserve">157.0</t>
  </si>
  <si>
    <t xml:space="preserve">PANCREATECTOMIA PROSSIMALE, ANASTOMOSI FRA DOTTO EPATICO E INTESTINO, ANASTOMOSI DEL PANCREAS, COLECISTECTOMIA, ANASTOMOSI INTESTINALE TENUE-TENUE</t>
  </si>
  <si>
    <t xml:space="preserve">52.51, 51.37, 52.96, 51.22, 45.91</t>
  </si>
  <si>
    <t xml:space="preserve">16/02/2022 07:55</t>
  </si>
  <si>
    <t xml:space="preserve">16/02/2022 07:50</t>
  </si>
  <si>
    <t xml:space="preserve">16/02/2022 08:05</t>
  </si>
  <si>
    <t xml:space="preserve">16/02/2022 08:10</t>
  </si>
  <si>
    <t xml:space="preserve">16/02/2022 08:45</t>
  </si>
  <si>
    <t xml:space="preserve">16/02/2022 15:00</t>
  </si>
  <si>
    <t xml:space="preserve">16/02/2022 15:15</t>
  </si>
  <si>
    <t xml:space="preserve">16/02/2022 15:20</t>
  </si>
  <si>
    <t xml:space="preserve">16/02/2022 17:45</t>
  </si>
  <si>
    <t xml:space="preserve">DALLAVALLER</t>
  </si>
  <si>
    <t xml:space="preserve">SPO2 100%, PA 154/84, FC 9O, RR 12</t>
  </si>
  <si>
    <t xml:space="preserve">SPO2 100%, PA 155/81, FC 85, RR 14</t>
  </si>
  <si>
    <t xml:space="preserve">SPO2 100%, PA 154/84, FC 82, RR 14</t>
  </si>
  <si>
    <t xml:space="preserve">16/02/22-24/02/22</t>
  </si>
  <si>
    <t xml:space="preserve">EXTRASISTOLIA VENTRICOLARE E FASI DI RITMO IDIOVENTRICOLARE ACCLERATO GRADO 1 </t>
  </si>
  <si>
    <t xml:space="preserve">ANEMIZZAZIONE E IPOTENSIONE GRADO 2</t>
  </si>
  <si>
    <t xml:space="preserve">PR-0005</t>
  </si>
  <si>
    <t xml:space="preserve">003035</t>
  </si>
  <si>
    <t xml:space="preserve">FUMO,LINFOMA,FOLLICOLARE</t>
  </si>
  <si>
    <t xml:space="preserve">TIROIDECTOMIA COMPLETA</t>
  </si>
  <si>
    <t xml:space="preserve">06.4</t>
  </si>
  <si>
    <t xml:space="preserve">15/02/2022 12:00</t>
  </si>
  <si>
    <t xml:space="preserve">15/02/2022 12:08</t>
  </si>
  <si>
    <t xml:space="preserve">15/02/2022 12:10</t>
  </si>
  <si>
    <t xml:space="preserve">15/02/2022 12:11</t>
  </si>
  <si>
    <t xml:space="preserve">15/02/2022 12:50</t>
  </si>
  <si>
    <t xml:space="preserve">15/02/2022 14:15</t>
  </si>
  <si>
    <t xml:space="preserve">15/02/2022 14:30</t>
  </si>
  <si>
    <t xml:space="preserve">15/02/2022 14:45</t>
  </si>
  <si>
    <t xml:space="preserve">15/02/2022 18:40</t>
  </si>
  <si>
    <t xml:space="preserve">VIANIL</t>
  </si>
  <si>
    <t xml:space="preserve">SPO2 100%, PA 165/100, FC 85</t>
  </si>
  <si>
    <t xml:space="preserve">SPO2 100%, PA 155/90, FC 86</t>
  </si>
  <si>
    <t xml:space="preserve">SPO2 100%, PA 150/90, FC 87</t>
  </si>
  <si>
    <t xml:space="preserve">PR-0006</t>
  </si>
  <si>
    <t xml:space="preserve">003268</t>
  </si>
  <si>
    <t xml:space="preserve">TUMORI MALIGNI DEL RETROPERITONEO</t>
  </si>
  <si>
    <t xml:space="preserve">158.0</t>
  </si>
  <si>
    <t xml:space="preserve">IPERTENSIONE ARTERIOSA, FAC</t>
  </si>
  <si>
    <t xml:space="preserve">IRBESARTAN, ENOXAPARINA</t>
  </si>
  <si>
    <t xml:space="preserve">LAPAROSCOPIA</t>
  </si>
  <si>
    <t xml:space="preserve">54.21</t>
  </si>
  <si>
    <t xml:space="preserve">16/02/2022 15:13</t>
  </si>
  <si>
    <t xml:space="preserve">16/02/2022 15:51</t>
  </si>
  <si>
    <t xml:space="preserve">16/02/2022 15:52</t>
  </si>
  <si>
    <t xml:space="preserve">16/02/2022 15:55</t>
  </si>
  <si>
    <t xml:space="preserve">16/02/2022 16:20</t>
  </si>
  <si>
    <t xml:space="preserve">16/02/2022 17:25</t>
  </si>
  <si>
    <t xml:space="preserve">16/02/2022 17:40</t>
  </si>
  <si>
    <t xml:space="preserve">16/02/2022 18:40</t>
  </si>
  <si>
    <t xml:space="preserve">SPO2 97%, PA 147/77, FC 83, RR 12</t>
  </si>
  <si>
    <t xml:space="preserve">SPO2 97%, PA 150/75, FC 80, FR 14</t>
  </si>
  <si>
    <t xml:space="preserve">PR-0007</t>
  </si>
  <si>
    <t xml:space="preserve">003036</t>
  </si>
  <si>
    <t xml:space="preserve">TUMORI MALIGNI DEL DUODENO</t>
  </si>
  <si>
    <t xml:space="preserve">152.0</t>
  </si>
  <si>
    <t xml:space="preserve">OSAS, POLMONITE COVID, FAP</t>
  </si>
  <si>
    <t xml:space="preserve">AMIODARONE, AMLODIPINA, LASIX, ZOLPIDEM,RAMIPRIL, LOBIVON</t>
  </si>
  <si>
    <t xml:space="preserve">SALA 5</t>
  </si>
  <si>
    <t xml:space="preserve">ALTRA ESCISSIONE O DEMOLIZIONE DI LESIONE O TESSUTO DEL PANCREAS O DEL DOTTO PANCREATICO, CHIRURGIA COMPUTER-ASSISTITA CON DATASET MULTIPLI</t>
  </si>
  <si>
    <t xml:space="preserve">52.22, 00.35</t>
  </si>
  <si>
    <t xml:space="preserve">ROBOTICO</t>
  </si>
  <si>
    <t xml:space="preserve">1</t>
  </si>
  <si>
    <t xml:space="preserve">17/02/2022 10:40</t>
  </si>
  <si>
    <t xml:space="preserve">17/02/2022 11:10</t>
  </si>
  <si>
    <t xml:space="preserve">17/02/2022 11:12</t>
  </si>
  <si>
    <t xml:space="preserve">17/02/2022 11:15</t>
  </si>
  <si>
    <t xml:space="preserve">17/02/2022 12:08</t>
  </si>
  <si>
    <t xml:space="preserve">17/02/2022 16:00</t>
  </si>
  <si>
    <t xml:space="preserve">17/02/2022 17:00</t>
  </si>
  <si>
    <t xml:space="preserve">17/02/2022 17:02</t>
  </si>
  <si>
    <t xml:space="preserve">17/02/2022 19:10</t>
  </si>
  <si>
    <t xml:space="preserve">SPO2 98%, PA 170/80, FC 52, RR 15</t>
  </si>
  <si>
    <t xml:space="preserve">SPO2 97%, PA 175/80, FC 59, RR 16</t>
  </si>
  <si>
    <t xml:space="preserve">SPO2 100%, PA 177/80, FC 60, RR 15</t>
  </si>
  <si>
    <t xml:space="preserve">SPO2 100%, PA 174/80, FC 63, RR 16</t>
  </si>
  <si>
    <t xml:space="preserve">LIEVE IPERCREATININEMIA (1,6) Già PRESENTE AL PRERICOVERO</t>
  </si>
  <si>
    <t xml:space="preserve">PR-0008</t>
  </si>
  <si>
    <t xml:space="preserve">003032</t>
  </si>
  <si>
    <t xml:space="preserve">ALTRI DISTURBI SPECIFICATI DELLA COLECISTI, SCLEROSI MULTIPLA</t>
  </si>
  <si>
    <t xml:space="preserve">575.8, 340</t>
  </si>
  <si>
    <t xml:space="preserve">SCLEROSI MULTIPLA</t>
  </si>
  <si>
    <t xml:space="preserve">MANTADIN, LIONESAL ,MIRAPEXIN, RVOTRIL, TAMOXIFENE</t>
  </si>
  <si>
    <t xml:space="preserve">COLECISTECTOMIA LAPAROSCOPICA, ALTRE LISI DI ADESIONI PERITONEALI</t>
  </si>
  <si>
    <t xml:space="preserve">51.23, 54.59</t>
  </si>
  <si>
    <t xml:space="preserve">17/02/2022 08:00</t>
  </si>
  <si>
    <t xml:space="preserve">17/02/2022 08:05</t>
  </si>
  <si>
    <t xml:space="preserve">17/02/2022 08:10</t>
  </si>
  <si>
    <t xml:space="preserve">17/02/2022 08:20</t>
  </si>
  <si>
    <t xml:space="preserve">17/02/2022 08:40</t>
  </si>
  <si>
    <t xml:space="preserve">17/02/2022 10:15</t>
  </si>
  <si>
    <t xml:space="preserve">17/02/2022 10:25</t>
  </si>
  <si>
    <t xml:space="preserve">17/02/2022 10:30</t>
  </si>
  <si>
    <t xml:space="preserve">17/02/2022 12:00</t>
  </si>
  <si>
    <t xml:space="preserve">CPRIORIELLO, IARIA</t>
  </si>
  <si>
    <t xml:space="preserve">SPO2 100%, PA 122/89, FC 74, RR 14</t>
  </si>
  <si>
    <t xml:space="preserve">SPO2 100%, PA 120/85, FC 72, RR 14</t>
  </si>
  <si>
    <t xml:space="preserve">SPO2 100%, PA 125/85, FC 74, RR 14</t>
  </si>
  <si>
    <t xml:space="preserve">SPO2 100%, PA 130/85, FC 75, RR 14</t>
  </si>
  <si>
    <t xml:space="preserve">PR-0009</t>
  </si>
  <si>
    <t xml:space="preserve">TUMORI MALIGNI DEL FONDO DELLO STOMACO, LIPOMA DI ALTRE SEDI CUTANEE E SOTTOCUTANEE</t>
  </si>
  <si>
    <t xml:space="preserve">151.3, 214.1</t>
  </si>
  <si>
    <t xml:space="preserve">ALTRA ASPORTAZIONE DI LESIONE O TESSUTO DELLO STOMACO, ALTRA ASPORTAZIONE O DEMOLIZIONE LOCALE DI LESIONE O TESSUTO CUTANEO E SOTTOCUTANEO, ALTRI INTERVENTI SULLO STOMACO, LAPAROSCOPIA</t>
  </si>
  <si>
    <t xml:space="preserve">43.49, 86.3, 44.99, 54.21</t>
  </si>
  <si>
    <t xml:space="preserve">18/02/2022 07:58</t>
  </si>
  <si>
    <t xml:space="preserve">18/02/2022 07:50</t>
  </si>
  <si>
    <t xml:space="preserve">18/02/2022 08:05</t>
  </si>
  <si>
    <t xml:space="preserve">18/02/2022 08:15</t>
  </si>
  <si>
    <t xml:space="preserve">18/02/2022 08:55</t>
  </si>
  <si>
    <t xml:space="preserve">18/02/2022 10:20</t>
  </si>
  <si>
    <t xml:space="preserve">18/02/2022 10:46</t>
  </si>
  <si>
    <t xml:space="preserve">18/02/2022 10:55</t>
  </si>
  <si>
    <t xml:space="preserve">18/02/2022 12:50</t>
  </si>
  <si>
    <t xml:space="preserve">MARCHESIFE, VAIENTI</t>
  </si>
  <si>
    <t xml:space="preserve">SPO2 99%, PA 130/80, FC 70, RR 14</t>
  </si>
  <si>
    <t xml:space="preserve">SPO2 99%, PA 130/80, FC 71, RR 14</t>
  </si>
  <si>
    <t xml:space="preserve">PR-0010</t>
  </si>
  <si>
    <t xml:space="preserve">OBESITÀ GRAVE</t>
  </si>
  <si>
    <t xml:space="preserve">278.01</t>
  </si>
  <si>
    <t xml:space="preserve">2418-4 SALA 4</t>
  </si>
  <si>
    <t xml:space="preserve">RIMOZIONE DI BOLLA GASTRICA (PALLONCINO)</t>
  </si>
  <si>
    <t xml:space="preserve">44.94</t>
  </si>
  <si>
    <t xml:space="preserve">ENDOSCOPICO</t>
  </si>
  <si>
    <t xml:space="preserve">18/02/2022 10:48</t>
  </si>
  <si>
    <t xml:space="preserve">18/02/2022 11:10</t>
  </si>
  <si>
    <t xml:space="preserve">18/02/2022 11:15</t>
  </si>
  <si>
    <t xml:space="preserve">18/02/2022 11:20</t>
  </si>
  <si>
    <t xml:space="preserve">18/02/2022 11:30</t>
  </si>
  <si>
    <t xml:space="preserve">18/02/2022 12:30</t>
  </si>
  <si>
    <t xml:space="preserve">18/02/2022 12:46</t>
  </si>
  <si>
    <t xml:space="preserve">18/02/2022 13:25</t>
  </si>
  <si>
    <t xml:space="preserve">MARCHESIFE, FRANZEI</t>
  </si>
  <si>
    <t xml:space="preserve">SPO2 100%, PA 125/80, FC 72, RR 14</t>
  </si>
  <si>
    <t xml:space="preserve">SPO2 100%, PA 125/75, FC 72, RR 14</t>
  </si>
  <si>
    <t xml:space="preserve">PR-0011</t>
  </si>
  <si>
    <t xml:space="preserve">003283</t>
  </si>
  <si>
    <t xml:space="preserve">DISFAGIA, TUMORI MALIGNI DEL TERZO INFERIORE DELL'ESOFAGO, TUMORI MALIGNI SECONDARI DEL FEGATO,SPECIFICATI COME METASTATICI</t>
  </si>
  <si>
    <t xml:space="preserve">787.2, 150.5, 197.7</t>
  </si>
  <si>
    <t xml:space="preserve">ALTRA ENTEROSTOMIA</t>
  </si>
  <si>
    <t xml:space="preserve">46.39</t>
  </si>
  <si>
    <t xml:space="preserve">GDALMONTE</t>
  </si>
  <si>
    <t xml:space="preserve">SPO2 95%, PA 140/80, FC 72, RR 14</t>
  </si>
  <si>
    <t xml:space="preserve">SPO2 98%, PA 137/75, FC 70, RR 14</t>
  </si>
  <si>
    <t xml:space="preserve">PR-0012</t>
  </si>
  <si>
    <t xml:space="preserve">003282</t>
  </si>
  <si>
    <t xml:space="preserve">GOZZO MULTINODULARE NON TOSSICO</t>
  </si>
  <si>
    <t xml:space="preserve">241.1</t>
  </si>
  <si>
    <t xml:space="preserve">DIABETE MELLITO, OBESITà III CLASSE, CA CERVICE UTERINA</t>
  </si>
  <si>
    <t xml:space="preserve">B</t>
  </si>
  <si>
    <t xml:space="preserve">LOBECTOMIA MONOLATERALE DELLA TIROIDE</t>
  </si>
  <si>
    <t xml:space="preserve">06.2</t>
  </si>
  <si>
    <t xml:space="preserve">Destra</t>
  </si>
  <si>
    <t xml:space="preserve">21/02/2022 08:30</t>
  </si>
  <si>
    <t xml:space="preserve">21/02/2022 08:35</t>
  </si>
  <si>
    <t xml:space="preserve">21/02/2022 08:40</t>
  </si>
  <si>
    <t xml:space="preserve">21/02/2022 09:05</t>
  </si>
  <si>
    <t xml:space="preserve">21/02/2022 09:45</t>
  </si>
  <si>
    <t xml:space="preserve">21/02/2022 09:50</t>
  </si>
  <si>
    <t xml:space="preserve">21/02/2022 10:00</t>
  </si>
  <si>
    <t xml:space="preserve">21/02/2022 11:15</t>
  </si>
  <si>
    <t xml:space="preserve">SPO2 100%, PA 126/65, FC 64, RR 17</t>
  </si>
  <si>
    <t xml:space="preserve">SPO2 100%, PA 140/60, FC 70, RR 16</t>
  </si>
  <si>
    <t xml:space="preserve">SPO2 100%, PA 145/65, FC 70, RR 16</t>
  </si>
  <si>
    <t xml:space="preserve">SPO2 100%, PA 140/65, FC 69, RR 16</t>
  </si>
  <si>
    <t xml:space="preserve">PR-0013</t>
  </si>
  <si>
    <t xml:space="preserve">003284</t>
  </si>
  <si>
    <t xml:space="preserve">2(PROGRAMMATA TERZA)</t>
  </si>
  <si>
    <t xml:space="preserve">LOBECTOMIA MONOLATERALE DELLA TIROIDE, LAPAROSCOPIA</t>
  </si>
  <si>
    <t xml:space="preserve">06.2, 54.21</t>
  </si>
  <si>
    <t xml:space="preserve">SPO2 98%, PA 126/82, FC 71, RR 16</t>
  </si>
  <si>
    <t xml:space="preserve">SPO2 100%, PA 130/80, FC 72, RR 16</t>
  </si>
  <si>
    <t xml:space="preserve">SPO2 100%, PA 125/80, FC 72, RR 16</t>
  </si>
  <si>
    <t xml:space="preserve">SPO2 100%, PA 135/85, FC 65, RR 16</t>
  </si>
  <si>
    <t xml:space="preserve">PR-0014</t>
  </si>
  <si>
    <t xml:space="preserve">IPERTENSIONE ARTERIOSA, IPERCOLESTEROLEMIA</t>
  </si>
  <si>
    <t xml:space="preserve">3(PROGRAMMATA 4)</t>
  </si>
  <si>
    <t xml:space="preserve">21/02/2022 11:30</t>
  </si>
  <si>
    <t xml:space="preserve">21/02/2022 11:40</t>
  </si>
  <si>
    <t xml:space="preserve">21/02/2022 11:50</t>
  </si>
  <si>
    <t xml:space="preserve">21/02/2022 12:00</t>
  </si>
  <si>
    <t xml:space="preserve">21/02/2022 12:15</t>
  </si>
  <si>
    <t xml:space="preserve">21/02/2022 13:15</t>
  </si>
  <si>
    <t xml:space="preserve">21/02/2022 13:20</t>
  </si>
  <si>
    <t xml:space="preserve">21/02/2022 13:25</t>
  </si>
  <si>
    <t xml:space="preserve">21/02/2022 14:20</t>
  </si>
  <si>
    <t xml:space="preserve">SPO2 100%, PA 156/98, FC 75, RR 16</t>
  </si>
  <si>
    <t xml:space="preserve">SPO2 100%, PA 145/90, FC 72, RR 16</t>
  </si>
  <si>
    <t xml:space="preserve">SPO2 100%, PA 140/85, FC 74, RR 16</t>
  </si>
  <si>
    <t xml:space="preserve">SPO2 100%, PA 145/80, FC 66, RR 16</t>
  </si>
  <si>
    <t xml:space="preserve">PR-0015</t>
  </si>
  <si>
    <t xml:space="preserve">003281</t>
  </si>
  <si>
    <t xml:space="preserve">TUMORI MALIGNI DELLA FLESSURA SPLENICA</t>
  </si>
  <si>
    <t xml:space="preserve">153.7</t>
  </si>
  <si>
    <t xml:space="preserve">IPERTENSIONE ARTERIOSA, REFLUSSO GASTROESOFAGEO</t>
  </si>
  <si>
    <t xml:space="preserve">NEBIVOLOLO, OMEPRAZOLO, TORVAST</t>
  </si>
  <si>
    <t xml:space="preserve">4(PROGRAMMATA 5)</t>
  </si>
  <si>
    <t xml:space="preserve">EMICOLECTOMIA SINISTRA, LAPAROSCOPIA, ANASTOMOSI INTESTINALE CRASSO-CRASSO</t>
  </si>
  <si>
    <t xml:space="preserve">45.75, 54.21, 45.94</t>
  </si>
  <si>
    <t xml:space="preserve">MARCHESIFE</t>
  </si>
  <si>
    <t xml:space="preserve">SPO2 100%, PA 140/70, FC 68, RR 15</t>
  </si>
  <si>
    <t xml:space="preserve">SPO2 100%, PA 125/70, FC 70, RR 16</t>
  </si>
  <si>
    <t xml:space="preserve">SPO2 100%, PA 130/70, FC 70, RR 16</t>
  </si>
  <si>
    <t xml:space="preserve">FUGACE FLUSHING AL VOLTO DURANTE SOMMIN METRONIDAZIOLO, AUTORISOLTO</t>
  </si>
  <si>
    <t xml:space="preserve">PR-0016</t>
  </si>
  <si>
    <t xml:space="preserve">TUMORI MALIGNI DEL RETTO</t>
  </si>
  <si>
    <t xml:space="preserve">154.1</t>
  </si>
  <si>
    <t xml:space="preserve">ALTRA RESEZIONE ANTERIORE DEL RETTO, LAPAROSCOPIA, ANASTOMOSI INTESTINALE, SAI, ILEOSTOMIA TEMPORANEA</t>
  </si>
  <si>
    <t xml:space="preserve">48.63, 54.21, 45.90, 46.21</t>
  </si>
  <si>
    <t xml:space="preserve">SUPINA CON ALLEN </t>
  </si>
  <si>
    <t xml:space="preserve">SPO2 99%, PA 150/76, FC 9O, RR 12</t>
  </si>
  <si>
    <t xml:space="preserve">SPO2 98%, PA 148/70, FC 62, RR 16</t>
  </si>
  <si>
    <t xml:space="preserve">SPO2 100%, PA 140/70, FC 64, RR 16</t>
  </si>
  <si>
    <t xml:space="preserve">SPO2 97%, PA 138/60, FC 72, FR 15</t>
  </si>
  <si>
    <t xml:space="preserve">PR-0017</t>
  </si>
  <si>
    <t xml:space="preserve">TUMORI BENIGNI DELLA GHIANDOLA TIROIDE</t>
  </si>
  <si>
    <t xml:space="preserve">STENOSI CANALE VERTEBRALE, ANGIOMA EPATICO</t>
  </si>
  <si>
    <t xml:space="preserve">SPO2 98%, PA 150/93, FC 97, RR 16</t>
  </si>
  <si>
    <t xml:space="preserve">SPO2 95%, PA 149/88, FC 77, RR 14</t>
  </si>
  <si>
    <t xml:space="preserve">WEEK SURGERY</t>
  </si>
  <si>
    <t xml:space="preserve">PR-0018</t>
  </si>
  <si>
    <t xml:space="preserve">TUMORI MALIGNI DI ALTRE SEDI (SPECIFICATE) DELLO STOMACO, OBESITÀ GRAVE, VALVOLA CARDIACA SOSTITUITA CON ALTRI MEZZI, ERNIA OMBELICALE,SENZA MENZIONE DI OSTRUZIONE O GANGRENA, ADERENZE PERITONEALI (POSTOPERATORIE) (POSTINFETTIVE)</t>
  </si>
  <si>
    <t xml:space="preserve">151.8, 278.01, V43.3, 553.1, 568.0</t>
  </si>
  <si>
    <t xml:space="preserve">IPERTENSIONE ARTERIOSA, DIABETE MELLITO, FUMO</t>
  </si>
  <si>
    <t xml:space="preserve">COUMADIN, AMLODIPINA, TORASEMIDE, DOXAZOSINA, ALLOPURINOLO, INSULINA, UROREC</t>
  </si>
  <si>
    <t xml:space="preserve">GASTRECTOMIA PARZIALE CON ANASTOMOSI DIGIUNALE, LAPAROSCOPIA, LISI LAPAROSCOPICA DI ADESIONI PERITONEALI</t>
  </si>
  <si>
    <t xml:space="preserve">43.7, 54.21, 54.51</t>
  </si>
  <si>
    <t xml:space="preserve">PVC</t>
  </si>
  <si>
    <t xml:space="preserve">TRASFERITO IN TIPO</t>
  </si>
  <si>
    <t xml:space="preserve">23/02/22-24/02/22</t>
  </si>
  <si>
    <t xml:space="preserve">07/03/22-08/03/22</t>
  </si>
  <si>
    <t xml:space="preserve">OCCLUSIONE INTESTINALE  EMATOMA MUSCOLO RETTO DX ERNIA OMBELICALE</t>
  </si>
  <si>
    <t xml:space="preserve">PR-0019</t>
  </si>
  <si>
    <t xml:space="preserve">ECHINOCOCCOSI NON SPECIFICATA DEL FEGATO</t>
  </si>
  <si>
    <t xml:space="preserve">122.8</t>
  </si>
  <si>
    <t xml:space="preserve">EPATECTOMIA PARZIALE, COLECISTECTOMIA</t>
  </si>
  <si>
    <t xml:space="preserve">50.22, 51.22</t>
  </si>
  <si>
    <t xml:space="preserve">SPO2 94%, PA 176/84, FC 93, RR 15</t>
  </si>
  <si>
    <t xml:space="preserve">SPO2 98%, PA 155/77, FC 91, RR 16</t>
  </si>
  <si>
    <t xml:space="preserve">SPO2 99%, PA 158/79, FC 95, RR 16</t>
  </si>
  <si>
    <t xml:space="preserve">SPO2 99%, PA 150/80, FC 92, RR 16</t>
  </si>
  <si>
    <t xml:space="preserve">PR-0020</t>
  </si>
  <si>
    <t xml:space="preserve">si</t>
  </si>
  <si>
    <t xml:space="preserve">TUMORI MALIGNI DEI DOTTI BILIARI EXTRAEPATICI</t>
  </si>
  <si>
    <t xml:space="preserve">156.1</t>
  </si>
  <si>
    <t xml:space="preserve">BPCO, DISLIPIDEMIA, OBESITà, STEATO-FIBROSI EPATICA</t>
  </si>
  <si>
    <t xml:space="preserve">SPIRIVA, ASA, SIMVASTATINA, TILDIEM</t>
  </si>
  <si>
    <t xml:space="preserve">2418-5 SALA 5</t>
  </si>
  <si>
    <t xml:space="preserve">EPATECTOMIA PARZIALE, COLECISTECTOMIA, CHIRURGIA COMPUTER-ASSISTITA CON DATASET MULTIPLI</t>
  </si>
  <si>
    <t xml:space="preserve">50.22, 51.22, 00.35</t>
  </si>
  <si>
    <t xml:space="preserve">1 LAPARO ROBOTICA</t>
  </si>
  <si>
    <t xml:space="preserve">24/02/22-02/03/22</t>
  </si>
  <si>
    <t xml:space="preserve">PR-0021</t>
  </si>
  <si>
    <t xml:space="preserve">PROLASSO RETTALE</t>
  </si>
  <si>
    <t xml:space="preserve">569.1</t>
  </si>
  <si>
    <t xml:space="preserve">FUMO, ASMA, FAP, SINDROME DEPRESSIVA, IPOTIROIDISMO</t>
  </si>
  <si>
    <t xml:space="preserve">XARELTO, LASIX, DILZENE, EUTIROX, LIMPIDEX, SERTRALINA, ATORVASTATINA</t>
  </si>
  <si>
    <t xml:space="preserve">ALTRA PROCTOPESSI, LAPAROSCOPIA</t>
  </si>
  <si>
    <t xml:space="preserve">48.76, 54.21</t>
  </si>
  <si>
    <t xml:space="preserve">SUB-ARACNOIDEA</t>
  </si>
  <si>
    <t xml:space="preserve">CINIERI</t>
  </si>
  <si>
    <t xml:space="preserve">SPO2 97%, PA 106/47, FC 61, RR 15</t>
  </si>
  <si>
    <t xml:space="preserve">SPO2 99%, PA 110/60, FC 64, RR 15</t>
  </si>
  <si>
    <t xml:space="preserve">PR-0022</t>
  </si>
  <si>
    <t xml:space="preserve">003274</t>
  </si>
  <si>
    <t xml:space="preserve">TUMORI MALIGNI DEL RENE,ECCETTO LA PELVI</t>
  </si>
  <si>
    <t xml:space="preserve">189.0</t>
  </si>
  <si>
    <t xml:space="preserve">IPERTENSIONE ARTERIOSA, GLOMERULONEFRITE MESANGIALE SOTTOPOSTA A TRAPIANTO</t>
  </si>
  <si>
    <t xml:space="preserve">NEFRECTOMIA PARZIALE (SENZA URETERECTOMIA)</t>
  </si>
  <si>
    <t xml:space="preserve">55.4</t>
  </si>
  <si>
    <t xml:space="preserve">CPULIATTI</t>
  </si>
  <si>
    <t xml:space="preserve">SPO2 98%, PA 130/60, FC 60, RR 16</t>
  </si>
  <si>
    <t xml:space="preserve">SPO2 97%, PA 130/60, FC 60, RR 16</t>
  </si>
  <si>
    <t xml:space="preserve">SPO2 98%, PA 140/60, FC 60, RR 16</t>
  </si>
  <si>
    <t xml:space="preserve">PEGGIORAMENTO FUNZIONE RENALE NELLE 72 H POST-OP CON CONTRAZIONEDIURESI E ACIDOSI METABOLICA</t>
  </si>
  <si>
    <t xml:space="preserve">PR-0023</t>
  </si>
  <si>
    <t xml:space="preserve">003280</t>
  </si>
  <si>
    <t xml:space="preserve">NEOPLASIA CIECO</t>
  </si>
  <si>
    <t xml:space="preserve">DIABETE MELLITO, SCA NSTEMI,VASCULOPATIA</t>
  </si>
  <si>
    <t xml:space="preserve">AMLODIPINA, METOPROLOLO, ASA, PLAVIX, LANSOPRAZOLO, K CANRENOATO, FUROSEMIDE, INSULINA, METFORMINA</t>
  </si>
  <si>
    <t xml:space="preserve">CHIRURGIA GENERALE</t>
  </si>
  <si>
    <t xml:space="preserve">EMICOLECTOMIA DX</t>
  </si>
  <si>
    <t xml:space="preserve">DESTRA</t>
  </si>
  <si>
    <t xml:space="preserve">OPEN</t>
  </si>
  <si>
    <t xml:space="preserve">NA</t>
  </si>
  <si>
    <t xml:space="preserve">Pulito</t>
  </si>
  <si>
    <t xml:space="preserve">Supina</t>
  </si>
  <si>
    <t xml:space="preserve">10/03/22-14/03/22</t>
  </si>
  <si>
    <t xml:space="preserve">INTERVENTO NON ESEGUITO IL 25/02/22 PER MANCANZA DI POSTO IN TIPO, RIMANDATO AL 10/3</t>
  </si>
  <si>
    <t xml:space="preserve">PR-0024</t>
  </si>
  <si>
    <t xml:space="preserve">ALTRE FORME DI APPENDICITE</t>
  </si>
  <si>
    <t xml:space="preserve">APPENDECTOMIA LAPAROSCOPICA, LISI LAPAROSCOPICA DI ADESIONI PERITONEALI</t>
  </si>
  <si>
    <t xml:space="preserve">47.01, 54.51</t>
  </si>
  <si>
    <t xml:space="preserve">SPO2 100%, PA 106/55, FC 100, RR 16</t>
  </si>
  <si>
    <t xml:space="preserve">SPO2 100%, PA 105/45, FC 97, RR 16</t>
  </si>
  <si>
    <t xml:space="preserve">SPO2 100%, PA 106/52, FC 92, RR 16</t>
  </si>
  <si>
    <t xml:space="preserve">SPO2 100%, PA 104/56, FC 105, RR 16</t>
  </si>
  <si>
    <t xml:space="preserve">PR-0025</t>
  </si>
  <si>
    <t xml:space="preserve">TUMORI MALIGNI DEL COLON ASCENDENTE, ERNIA DI SITI NON SPECIFICATI,SENZA MENZIONE DI OSTRUZIONE O GANGRENA</t>
  </si>
  <si>
    <t xml:space="preserve">153.6, 553.9</t>
  </si>
  <si>
    <t xml:space="preserve">IPERTENSIONE ARTERIOSA, VASCULOPATIA, AAA ROTTO</t>
  </si>
  <si>
    <t xml:space="preserve">CLOPIDOGREL</t>
  </si>
  <si>
    <t xml:space="preserve">EMICOLECTOMIA DESTRA, LAPAROSCOPIA, RIPARAZIONE DI ERNIA SU INCISIONE</t>
  </si>
  <si>
    <t xml:space="preserve">45.73, 54.21, 53.51</t>
  </si>
  <si>
    <t xml:space="preserve">SPO2 97%, PA 161/68, FC 78, RR 16</t>
  </si>
  <si>
    <t xml:space="preserve">SPO2 98%, PA 150/60, FC 78, RR 16</t>
  </si>
  <si>
    <t xml:space="preserve">SPO2 99%, PA 147/62, FC 73, RR 16</t>
  </si>
  <si>
    <t xml:space="preserve">SPO2 100%, PA 155/62, FC 81, RR 16</t>
  </si>
  <si>
    <t xml:space="preserve">RETTORRAGIA E ANEMIA CON TRASFUSIONE DI 2 EC</t>
  </si>
  <si>
    <t xml:space="preserve">PR-0026</t>
  </si>
  <si>
    <t xml:space="preserve">ERNIA INGUINALE MONOLATERALE O NON SPECIFICATA,SENZA MENZIONE DI OSTRUZIONE O GANGRENA</t>
  </si>
  <si>
    <t xml:space="preserve">550.90</t>
  </si>
  <si>
    <t xml:space="preserve">IPERTENSIONE ARTERIOSA, PARKINSON</t>
  </si>
  <si>
    <t xml:space="preserve">RIPARAZIONE MONOLATERALE DI ERNIA INGUINALE INDIRETTA CON INNESTO O PROTESI</t>
  </si>
  <si>
    <t xml:space="preserve">53.04</t>
  </si>
  <si>
    <t xml:space="preserve">VIANIL, LPAGLIAI</t>
  </si>
  <si>
    <t xml:space="preserve">SPO2 98%, PA 130/70, FC 81, RR 16</t>
  </si>
  <si>
    <t xml:space="preserve">SPO2 97%, PA 142/481, FC 87, RR 16</t>
  </si>
  <si>
    <t xml:space="preserve">SPO2 100%, PA 147/62, FC 94, RR 16</t>
  </si>
  <si>
    <t xml:space="preserve">SPO2 98%, PA 138/62, FC 96, RR 16</t>
  </si>
  <si>
    <t xml:space="preserve">PR-0027</t>
  </si>
  <si>
    <t xml:space="preserve">003287</t>
  </si>
  <si>
    <t xml:space="preserve">Day Hospital</t>
  </si>
  <si>
    <t xml:space="preserve">DOLORE ANALE E RETTALE</t>
  </si>
  <si>
    <t xml:space="preserve">569.42</t>
  </si>
  <si>
    <t xml:space="preserve">IPERTENSIONE ARTERIOSA</t>
  </si>
  <si>
    <t xml:space="preserve">ALTRA ASPORTAZIONE O DEMOLIZIONE LOCALE DI LESIONE O TESSUTO DELL'ANO, ALTRI INTERVENTI SULLE EMORROIDI</t>
  </si>
  <si>
    <t xml:space="preserve">49.39, 49.49</t>
  </si>
  <si>
    <t xml:space="preserve">SPORCO</t>
  </si>
  <si>
    <t xml:space="preserve">TRASFERITO IN REPARTO</t>
  </si>
  <si>
    <t xml:space="preserve">PR-0028</t>
  </si>
  <si>
    <t xml:space="preserve">003033</t>
  </si>
  <si>
    <t xml:space="preserve">TUMORI MALIGNI DEL COLON ASCENDENTE</t>
  </si>
  <si>
    <t xml:space="preserve">153.6</t>
  </si>
  <si>
    <t xml:space="preserve">DIABETE MELLITO ,IPERTENSIONE ARTERIOSA ,AOCP AAII, EPATOPATIA HCV CORRELATA, DISLIPIDEMIA, NEFRECTOMIA DX</t>
  </si>
  <si>
    <t xml:space="preserve">LOSARTAN/HCT, AMLODIPINA, BISOPROLOLO, NITROCEROTTO, CARDIOASA, ATORVASTATINA, TEGRETOL, LYRICA, DROMOS, FULCROSUPRA, PANCLEUS, INSULINA,HUMALOG, LANTUS</t>
  </si>
  <si>
    <t xml:space="preserve">2418-3 SALA 3</t>
  </si>
  <si>
    <t xml:space="preserve">2(PROGRAMMATO 4)</t>
  </si>
  <si>
    <t xml:space="preserve">EMICOLECTOMIA DESTRA, LAPAROSCOPIA, ALTRA ANASTOMOSI INTESTINALE TENUE-CRASSO</t>
  </si>
  <si>
    <t xml:space="preserve">45.73, 54.21, 45.93</t>
  </si>
  <si>
    <t xml:space="preserve">01/03/2022-07/03/2022</t>
  </si>
  <si>
    <t xml:space="preserve">IMA tipo 2 perioperatorio</t>
  </si>
  <si>
    <t xml:space="preserve">Enterroragia e rialzo termico</t>
  </si>
  <si>
    <t xml:space="preserve">PR-0029</t>
  </si>
  <si>
    <t xml:space="preserve">TUMORI MALIGNI DELLA GHIANDOLA TIROIDE, TUMORI MALIGNI SECONDARI E NON SPECIFICATI DEI LINFONODI DI TESTA,FACCIA E COLLO</t>
  </si>
  <si>
    <t xml:space="preserve">193, 196.0</t>
  </si>
  <si>
    <t xml:space="preserve">no</t>
  </si>
  <si>
    <t xml:space="preserve">TIROIDECTOMIA COMPLETA, ASPORTAZIONE DI LINFONODI CERVICALI PROFONDI</t>
  </si>
  <si>
    <t xml:space="preserve">06.4, 40.21</t>
  </si>
  <si>
    <t xml:space="preserve">SPO2 99%, PA 125/70, FC 84, RR 16</t>
  </si>
  <si>
    <t xml:space="preserve">SPO2 99%, PA 130/75, FC 85, RR 16</t>
  </si>
  <si>
    <t xml:space="preserve">SPO2 99%, PA 130/80, FC 85, RR 16</t>
  </si>
  <si>
    <t xml:space="preserve">lieve parestesia</t>
  </si>
  <si>
    <t xml:space="preserve">PR-0030</t>
  </si>
  <si>
    <t xml:space="preserve">obesita, osas </t>
  </si>
  <si>
    <t xml:space="preserve">SPO2 98%, PA 123/72, FC 72, RR 15</t>
  </si>
  <si>
    <t xml:space="preserve">PR-0031</t>
  </si>
  <si>
    <t xml:space="preserve">TUMORI DI COMPORTAMENTO INCERTO DI ALTRE E NON SPECIFICATE GHIANDOLE ENDOCRINE</t>
  </si>
  <si>
    <t xml:space="preserve">237.4</t>
  </si>
  <si>
    <t xml:space="preserve">CARDIOPATRIA, ISCHIMICA CRONICA ,PREGRESSO LINFOMA DI HODKING</t>
  </si>
  <si>
    <t xml:space="preserve">CARDICOR , TORVAST , CARDIOASPIRINA, LANSOX, XANAX, PROXETINA</t>
  </si>
  <si>
    <t xml:space="preserve">CURARI</t>
  </si>
  <si>
    <t xml:space="preserve">PR-0032</t>
  </si>
  <si>
    <t xml:space="preserve">LINFOADENOMEGALIA</t>
  </si>
  <si>
    <t xml:space="preserve">785.6</t>
  </si>
  <si>
    <t xml:space="preserve">OSAS, IPERTENSIONE ARTERIOSA, MRGE, PROCTITE ATTINICA, GOZZO TIROIDEO</t>
  </si>
  <si>
    <t xml:space="preserve">DESAMETASONE, EBPM</t>
  </si>
  <si>
    <t xml:space="preserve">ASPORTAZIONE DI LESIONE DI ALTRI TESSUTI MOLLI, LAPAROSCOPIA</t>
  </si>
  <si>
    <t xml:space="preserve">83.39, 54.21</t>
  </si>
  <si>
    <t xml:space="preserve">SPO2 96%, PA 130/75, FC 85, RR 12 </t>
  </si>
  <si>
    <t xml:space="preserve">SPO2 96%, PA 128/80, FC 86, RR 14</t>
  </si>
  <si>
    <t xml:space="preserve">SPO2 96%, PA 130/75, FC 88, RR 12</t>
  </si>
  <si>
    <t xml:space="preserve">PR-0033</t>
  </si>
  <si>
    <t xml:space="preserve">TUMORI MALIGNI DELLE VIE BILIARI,NON SPECIFICATE</t>
  </si>
  <si>
    <t xml:space="preserve">156.9</t>
  </si>
  <si>
    <t xml:space="preserve">IPERTENSIONE ARTERIOSA , IRC</t>
  </si>
  <si>
    <t xml:space="preserve">LOSAZED, EUTIROX, OMEPRAZOLO , ASA , DIBASE</t>
  </si>
  <si>
    <t xml:space="preserve">EPATECTOMIA PARZIALE, LAPAROSCOPIA, LISI LAPAROSCOPICA DI ADESIONI PERITONEALI</t>
  </si>
  <si>
    <t xml:space="preserve">50.22, 54.21, 54.51</t>
  </si>
  <si>
    <t xml:space="preserve">PI</t>
  </si>
  <si>
    <t xml:space="preserve">SPO2 99%, PA 145/65, FC 68, RR 16</t>
  </si>
  <si>
    <t xml:space="preserve">SPO2 98%, PA 160/65, FC 65, RR 16</t>
  </si>
  <si>
    <t xml:space="preserve">SPO2 98%, PA 162/55, FC 62, RR 16</t>
  </si>
  <si>
    <t xml:space="preserve">SPO2 97%, PA 170/75, FC 169, RR 16</t>
  </si>
  <si>
    <t xml:space="preserve">PR-0034</t>
  </si>
  <si>
    <t xml:space="preserve">TUMORI MALIGNI DEL COLON ASCENDENTE, CALCOLOSI DELLA COLECISTI CON ALTRA COLECISTITE,SENZA MENZIONE DI OSTRUZIONE</t>
  </si>
  <si>
    <t xml:space="preserve">153.6, 574.10</t>
  </si>
  <si>
    <t xml:space="preserve">OBESITA', FUMO, IPERTENSIONE ARTERIOSA, CARDIOMIOPATIA DILATATIVA, SCOMPENSO CARDIACO, COLELITIASI, GLAUCOMA</t>
  </si>
  <si>
    <t xml:space="preserve">PANTORC, CONGESCOR, QUARK, MONIC, BRIMICA, LASIX, TRAVATAN, COMBIGAN</t>
  </si>
  <si>
    <t xml:space="preserve">EMICOLECTOMIA DESTRA, LAPAROSCOPIA, COLECISTECTOMIA LAPAROSCOPICA</t>
  </si>
  <si>
    <t xml:space="preserve">45.73, 54.21, 51.23</t>
  </si>
  <si>
    <t xml:space="preserve">03/03/22-7/03/22</t>
  </si>
  <si>
    <t xml:space="preserve">Edema in prossimità dell'anastomosi ileocolica, anemizzazione</t>
  </si>
  <si>
    <t xml:space="preserve">PR-0035</t>
  </si>
  <si>
    <t xml:space="preserve">DIABETE MELLITO,IPERTENSIONE ARTERIOSA, BPCO, IPERCOLESTREOLEMIA</t>
  </si>
  <si>
    <t xml:space="preserve">CANDESARTAN,PANTOPRAZOLO,SIMVASTATINA</t>
  </si>
  <si>
    <t xml:space="preserve">2 (PROGRAMMATO 3)</t>
  </si>
  <si>
    <t xml:space="preserve">ASPORTAZIONE DI LINFONODI ASCELLARI</t>
  </si>
  <si>
    <t xml:space="preserve">40.23</t>
  </si>
  <si>
    <t xml:space="preserve">LOCALE CON SEDAZIONE</t>
  </si>
  <si>
    <t xml:space="preserve">MROSSINI</t>
  </si>
  <si>
    <t xml:space="preserve">PR-0036</t>
  </si>
  <si>
    <t xml:space="preserve">TUMORI MALIGNI DEL FEGATO,NON SPECIFICATO SE PRIMITIVI O SECONDARI</t>
  </si>
  <si>
    <t xml:space="preserve">155.2</t>
  </si>
  <si>
    <t xml:space="preserve">OSAS</t>
  </si>
  <si>
    <t xml:space="preserve">RAMIPRIL,ASA</t>
  </si>
  <si>
    <t xml:space="preserve">EPATECTOMIA PARZIALE, LAPAROSCOPIA</t>
  </si>
  <si>
    <t xml:space="preserve">50.22, 54.21</t>
  </si>
  <si>
    <t xml:space="preserve">PR-0037</t>
  </si>
  <si>
    <t xml:space="preserve">ESITI DI MENINGOENCEFALITE, ERNIA IATALE</t>
  </si>
  <si>
    <t xml:space="preserve">QUETIAPINA</t>
  </si>
  <si>
    <t xml:space="preserve">ALTRA PROCTOPESSI, ALTRA RESEZIONE ANTERIORE DEL RETTO</t>
  </si>
  <si>
    <t xml:space="preserve">48.76, 48.63</t>
  </si>
  <si>
    <t xml:space="preserve">ZINICOLA</t>
  </si>
  <si>
    <t xml:space="preserve">SPO2 99%, PA 111/52, FC 76, 14</t>
  </si>
  <si>
    <t xml:space="preserve">SPO2 99%, PA 120/60, FC 80, RR 14</t>
  </si>
  <si>
    <t xml:space="preserve">PR-0038</t>
  </si>
  <si>
    <t xml:space="preserve">SINDROME DI CUSHING</t>
  </si>
  <si>
    <t xml:space="preserve">255.0</t>
  </si>
  <si>
    <t xml:space="preserve">DISLIPIDEMIA, OBESITA', PREGRESSA POLMONITE, IPERTENSIONE ARTERIOSA</t>
  </si>
  <si>
    <t xml:space="preserve">NO </t>
  </si>
  <si>
    <t xml:space="preserve">SURRENECTOMIA MONOLATERALE, LAPAROSCOPIA</t>
  </si>
  <si>
    <t xml:space="preserve">07.22, 54.21</t>
  </si>
  <si>
    <t xml:space="preserve">DECUBITO LATERALE DX</t>
  </si>
  <si>
    <t xml:space="preserve">SPO2 98%, PA 146/79, FC 65, 16</t>
  </si>
  <si>
    <t xml:space="preserve">SPO2 100%, PA 145/75, FC 67, RR 17</t>
  </si>
  <si>
    <t xml:space="preserve">SPO2 98%, PA 140/60, FC 71, RR 17</t>
  </si>
  <si>
    <t xml:space="preserve">PR-0039</t>
  </si>
  <si>
    <t xml:space="preserve">IPERPARATIROIDISMO PRIMARIO</t>
  </si>
  <si>
    <t xml:space="preserve">252.01</t>
  </si>
  <si>
    <t xml:space="preserve">RGE,CALCOLOSI BILATERALE</t>
  </si>
  <si>
    <t xml:space="preserve">ESOMEPRAZOLO</t>
  </si>
  <si>
    <t xml:space="preserve">ALTRA PARATIROIDECTOMIA, LAPAROSCOPIA</t>
  </si>
  <si>
    <t xml:space="preserve">06.89, 54.21</t>
  </si>
  <si>
    <t xml:space="preserve">ECG FC PA SPO2</t>
  </si>
  <si>
    <t xml:space="preserve">ETCO2 GAS ANESTETICI</t>
  </si>
  <si>
    <t xml:space="preserve">SPO2 98%, PA 120/80, FC 86, RR 14</t>
  </si>
  <si>
    <t xml:space="preserve">PR-0040</t>
  </si>
  <si>
    <t xml:space="preserve">003270</t>
  </si>
  <si>
    <t xml:space="preserve">CUSHING, FIBROMIALGIA, ADENOMA IPOFISARIO IN FU, FUMO</t>
  </si>
  <si>
    <t xml:space="preserve">SPO2 98%, PA 150/85, FC 70, RR 15</t>
  </si>
  <si>
    <t xml:space="preserve">PR-0041</t>
  </si>
  <si>
    <t xml:space="preserve">SPO2 95%, PA 114/70, FC 78, RR 14</t>
  </si>
  <si>
    <t xml:space="preserve">PR-0042</t>
  </si>
  <si>
    <t xml:space="preserve">DIABETE MELLITO</t>
  </si>
  <si>
    <t xml:space="preserve">SPO2 93%, PA 141/102, FC 74, RR 16</t>
  </si>
  <si>
    <t xml:space="preserve">SPO2 95%, PA 159/100, FC 70, RR 16</t>
  </si>
  <si>
    <t xml:space="preserve">SPO2 95%, PA 149/95, FC 95, RR 16</t>
  </si>
  <si>
    <t xml:space="preserve">SPO2 95%, PA 148/92, FC 70, RR 16</t>
  </si>
  <si>
    <t xml:space="preserve">PR-0043</t>
  </si>
  <si>
    <t xml:space="preserve">003273</t>
  </si>
  <si>
    <t xml:space="preserve">CALCOLOSI DELLA COLECISTI SENZA MENZIONE DI COLECISTITE,SENZA MENZIONE DI OSTRUZIONE</t>
  </si>
  <si>
    <t xml:space="preserve">574.20</t>
  </si>
  <si>
    <t xml:space="preserve">FUMO,OSAS,EXTRA SISTOLI,CA VESCIALE</t>
  </si>
  <si>
    <t xml:space="preserve">BISOPROLO</t>
  </si>
  <si>
    <t xml:space="preserve">COLECISTECTOMIA LAPAROSCOPICA</t>
  </si>
  <si>
    <t xml:space="preserve">51.23</t>
  </si>
  <si>
    <t xml:space="preserve">SPO2 100%, PA 133/65, FC 63, RR 14</t>
  </si>
  <si>
    <t xml:space="preserve">SPO2 100%, PA 134/66, FC 63, RR 14</t>
  </si>
  <si>
    <t xml:space="preserve">SPO2 100%, PA 135/67, FC 65, RR 14</t>
  </si>
  <si>
    <t xml:space="preserve">PR-0044</t>
  </si>
  <si>
    <t xml:space="preserve">ERNIA OMBELICALE,SENZA MENZIONE DI OSTRUZIONE O GANGRENA</t>
  </si>
  <si>
    <t xml:space="preserve">553.1</t>
  </si>
  <si>
    <t xml:space="preserve">VARICI ART .INF</t>
  </si>
  <si>
    <t xml:space="preserve">RIPARAZIONE DI ERNIA OMBELICALE CON PROTESI, LAPAROSCOPIA</t>
  </si>
  <si>
    <t xml:space="preserve">53.41, 54.21</t>
  </si>
  <si>
    <t xml:space="preserve">SPO2 97%, PA 133/85, FC 89, RR 15</t>
  </si>
  <si>
    <t xml:space="preserve">SPO2 97%, PA 134/84, FC 89, RR 15</t>
  </si>
  <si>
    <t xml:space="preserve">PR-0045</t>
  </si>
  <si>
    <t xml:space="preserve">003271</t>
  </si>
  <si>
    <t xml:space="preserve">ADK GASTRICA</t>
  </si>
  <si>
    <t xml:space="preserve">IPB,DIABETE MELLITO, dislipidemia </t>
  </si>
  <si>
    <t xml:space="preserve">RAMIPRIL,AMLODIPINA,ESOMEPRAZOLO.TORVAST</t>
  </si>
  <si>
    <t xml:space="preserve">ESOFAGCTOMIA TOTALE</t>
  </si>
  <si>
    <t xml:space="preserve">Laparo</t>
  </si>
  <si>
    <t xml:space="preserve">Pulito contaminato</t>
  </si>
  <si>
    <t xml:space="preserve">AGB</t>
  </si>
  <si>
    <t xml:space="preserve">09/03/2022-11/03/2022</t>
  </si>
  <si>
    <t xml:space="preserve">NON CORRISPONDEZA TRA DATI CRF E INTERVENTO. </t>
  </si>
  <si>
    <t xml:space="preserve">MANCA ORMAWEB, C'è INTERVENTO IN URGENZA IL 14/03</t>
  </si>
  <si>
    <t xml:space="preserve">PR-0046</t>
  </si>
  <si>
    <t xml:space="preserve">003034</t>
  </si>
  <si>
    <t xml:space="preserve">GASTROPROTESI</t>
  </si>
  <si>
    <t xml:space="preserve">IPOTIROIDIOSMO, ICTUS</t>
  </si>
  <si>
    <t xml:space="preserve">OssicodonE NALOXONE ,CARBONE ACETATO</t>
  </si>
  <si>
    <t xml:space="preserve">PEG</t>
  </si>
  <si>
    <t xml:space="preserve">PR-0047</t>
  </si>
  <si>
    <t xml:space="preserve">003286</t>
  </si>
  <si>
    <t xml:space="preserve">OBESITÀ GRAVE, INDICE DI MASSA CORPOREA TRA 39.0 E 39.9, ADULTI</t>
  </si>
  <si>
    <t xml:space="preserve">278.01, V85.39</t>
  </si>
  <si>
    <t xml:space="preserve">DISPLEDIMIA ,IPB,VARICI ARTI INF</t>
  </si>
  <si>
    <t xml:space="preserve">FENOFIBRATO, DILATRENT, TELMISARTAN </t>
  </si>
  <si>
    <t xml:space="preserve">ALTRA GASTRECTOMIA PARZIALE, LISI LAPAROSCOPICA DI ADESIONI PERITONEALI</t>
  </si>
  <si>
    <t xml:space="preserve">43.89, 54.51</t>
  </si>
  <si>
    <t xml:space="preserve">TARTAMELLA</t>
  </si>
  <si>
    <t xml:space="preserve">SPO2 92%, PA 164/87, FC 63, RR 14</t>
  </si>
  <si>
    <t xml:space="preserve">SPO2 93%, PA 180/90, FC 63, RR 14</t>
  </si>
  <si>
    <t xml:space="preserve">SPO2 93%, PA 190/100, FC 63, RR 14</t>
  </si>
  <si>
    <t xml:space="preserve">SPO2 93%, PA 175/85, FC 63, RR 14</t>
  </si>
  <si>
    <t xml:space="preserve">PR-0048</t>
  </si>
  <si>
    <t xml:space="preserve">003277</t>
  </si>
  <si>
    <t xml:space="preserve">OBESITÀ GRAVE, INDICE DI MASSA CORPOREA TRA 39.0 E 39.9, ADULTI, ALTRE E NON SPECIFICATE TIROIDITI CRONICHE</t>
  </si>
  <si>
    <t xml:space="preserve">278.01, V85.39, 245.8</t>
  </si>
  <si>
    <t xml:space="preserve">IPB,IPOTIROISIMO</t>
  </si>
  <si>
    <t xml:space="preserve">EUTIROX</t>
  </si>
  <si>
    <t xml:space="preserve">ALTRA GASTRECTOMIA PARZIALE, LISI LAPAROSCOPICA DI ADESIONI PERITONEALI, ALTRI INTERVENTI SULLO STOMACO, LAPAROSCOPIA</t>
  </si>
  <si>
    <t xml:space="preserve">43.89, 54.51, 44.99, 54.21</t>
  </si>
  <si>
    <t xml:space="preserve">MVALENTE, MARCHESIFE</t>
  </si>
  <si>
    <t xml:space="preserve">SPO2 98%, PA 144/71, FC 73, RR 14</t>
  </si>
  <si>
    <t xml:space="preserve">SPO2 98%, PA 157/85, FC 73, RR 14</t>
  </si>
  <si>
    <t xml:space="preserve">SPO2 98%, PA 150/80, FC 73, RR 14</t>
  </si>
  <si>
    <t xml:space="preserve">PR-0049</t>
  </si>
  <si>
    <t xml:space="preserve">003278</t>
  </si>
  <si>
    <t xml:space="preserve">ALTRO TRATTAMENTO ULTERIORE POSTOPERATORIO SPECIFICATO, OBESITÀ GRAVE, INDICE DI MASSA CORPOREA TRA 34.0 E 34.9, ADULTI</t>
  </si>
  <si>
    <t xml:space="preserve">V58.49, 278.01, V85.34</t>
  </si>
  <si>
    <t xml:space="preserve">OBESITA</t>
  </si>
  <si>
    <t xml:space="preserve">RIMOZIONE LAPAROSCOPICA DI DISPOSITIVO/I DI RESTRIZIONE GASTRICA, LISI LAPAROSCOPICA DI ADESIONI PERITONEALI</t>
  </si>
  <si>
    <t xml:space="preserve">44.97, 54.51</t>
  </si>
  <si>
    <t xml:space="preserve">SPO2 93%, PA 100/70, FC 87, RR 14</t>
  </si>
  <si>
    <t xml:space="preserve">SPO2 95%, PA 120/75, FC 80, RR 14</t>
  </si>
  <si>
    <t xml:space="preserve">SPO2 96%, PA 120/80, FC 77, RR 14</t>
  </si>
  <si>
    <t xml:space="preserve">SPO2 100%, PA 125/80, FC 77, RR 14</t>
  </si>
  <si>
    <t xml:space="preserve">PR-0050</t>
  </si>
  <si>
    <t xml:space="preserve">003279</t>
  </si>
  <si>
    <t xml:space="preserve">ALTRO TRATTAMENTO ULTERIORE POSTOPERATORIO SPECIFICATO, INDICE DI MASSA CORPOREA PARI O SUPERIORE A 40, ADULTI, OBESITÀ GRAVE</t>
  </si>
  <si>
    <t xml:space="preserve">V58.49, V85.4, 278.01</t>
  </si>
  <si>
    <t xml:space="preserve">OBESITA'</t>
  </si>
  <si>
    <t xml:space="preserve">RIMOZIONE LAPAROSCOPICA DI DISPOSITIVO/I DI RESTRIZIONE GASTRICA</t>
  </si>
  <si>
    <t xml:space="preserve">44.97</t>
  </si>
  <si>
    <t xml:space="preserve">GDALMONTE, CPRIORIELLO</t>
  </si>
  <si>
    <t xml:space="preserve">SPO2 100%, PA 148/92, FC 84, RR 14</t>
  </si>
  <si>
    <t xml:space="preserve">SPO2 96%, PA 150/90, FC 81, RR 14</t>
  </si>
  <si>
    <t xml:space="preserve">PR-0051</t>
  </si>
  <si>
    <t xml:space="preserve">003272</t>
  </si>
  <si>
    <t xml:space="preserve">LAPAROCELE POSTCHIRURGICO,SENZA MENZIONE DI OSTRUZIONE O GANGRENA</t>
  </si>
  <si>
    <t xml:space="preserve">553.21</t>
  </si>
  <si>
    <t xml:space="preserve">TRAID TALASIMICP,LMC</t>
  </si>
  <si>
    <t xml:space="preserve">ONCOCARBIDE, ZYLORIC</t>
  </si>
  <si>
    <t xml:space="preserve">RIPARAZIONE DI ERNIA SU INCISIONE CON PROTESI, LISI LAPAROSCOPICA DI ADESIONI PERITONEALI, LAPAROSCOPIA</t>
  </si>
  <si>
    <t xml:space="preserve">53.61, 54.51, 54.21</t>
  </si>
  <si>
    <t xml:space="preserve">SPO2 96%, PA 135/51, FC 81, RR 14</t>
  </si>
  <si>
    <t xml:space="preserve">SPO2 98%, PA 125/55, FC 76, RR 15</t>
  </si>
  <si>
    <t xml:space="preserve">SPO2 98%, PA 118/55, FC 75, RR 15</t>
  </si>
  <si>
    <t xml:space="preserve">SPO2 100%, PA 120/58, FC 66, RR 15</t>
  </si>
  <si>
    <t xml:space="preserve">PR-0052</t>
  </si>
  <si>
    <t xml:space="preserve">DISLIPIDEMIA, HAV,STEATOSI EPATICA</t>
  </si>
  <si>
    <t xml:space="preserve">STATINE</t>
  </si>
  <si>
    <t xml:space="preserve">COLECISTECTOMIA LAPAROSCOPICA, RIPARAZIONE DI ALTRA ERNIA DELLA PARETE ADDOMINALE ANTERIORE</t>
  </si>
  <si>
    <t xml:space="preserve">51.23, 53.59</t>
  </si>
  <si>
    <t xml:space="preserve">SPO2 95%, PA 150/80, FC 53, RR 16</t>
  </si>
  <si>
    <t xml:space="preserve">SPO2 98%, PA 145/70, FC 54, RR 15</t>
  </si>
  <si>
    <t xml:space="preserve">SPO2 98%, PA 145/70, FC 53, RR 14</t>
  </si>
  <si>
    <t xml:space="preserve">SPO2 98%, PA 150/70, FC 55, RR 14</t>
  </si>
  <si>
    <t xml:space="preserve">PR-0053</t>
  </si>
  <si>
    <t xml:space="preserve">003269</t>
  </si>
  <si>
    <t xml:space="preserve">IPOTIROIDIOSMO.IPB, sindrome di sjogren, FIBROMIALGIA</t>
  </si>
  <si>
    <t xml:space="preserve">NEBIVILOLO , ENALAPRIL ,EUTIROX,OMEPRAZOLO,MIDROL</t>
  </si>
  <si>
    <t xml:space="preserve">EMICOLECTOMIA DESTRA, LAPAROSCOPIA</t>
  </si>
  <si>
    <t xml:space="preserve">45.73, 54.21</t>
  </si>
  <si>
    <t xml:space="preserve">SPO2 99, PA 163/60, FC 69, RR 16</t>
  </si>
  <si>
    <t xml:space="preserve">SPO2 99, PA 156/53, FC 66, RR 16</t>
  </si>
  <si>
    <t xml:space="preserve">SPO2 100, PA 170/50, FC 61, RR 19</t>
  </si>
  <si>
    <t xml:space="preserve">SPO2 100, PA 150/60, FC 55, RR 17</t>
  </si>
  <si>
    <t xml:space="preserve">DISURIA , IMPOSTATA TERAPEA ANTIBIOTIVCA</t>
  </si>
  <si>
    <t xml:space="preserve">PR-0054</t>
  </si>
  <si>
    <t xml:space="preserve">ALTRA OCCLUSIONE SPECIFICATA DELL'INTESTINO, ANAMNESI PERSONALE DI TUMORE MALIGNO DELLO STOMACO, CONTROLLO DI ALTRA APERTURA ARTIFICIALE DELL'APPARATO DIGERENTE, ALTRE PATOLOGIE SUCCESSIVE A INTERVENTI CHIRURGICI O PROCEDURE,ALTRO STATO POSTCHIRURGICO</t>
  </si>
  <si>
    <t xml:space="preserve">560.89, V10.04, V55.4, V45.89</t>
  </si>
  <si>
    <t xml:space="preserve">K GASTRICA</t>
  </si>
  <si>
    <t xml:space="preserve">RIOPAN,LANSOX</t>
  </si>
  <si>
    <t xml:space="preserve">REVISIONE DI ANASTOMOSI DELL'INTESTINO TENUE, CHIUSURA DI ORIFIZIO ARTIFICIALE DELL'INTESTINO TENUE, LISI LAPAROSCOPICA DI ADESIONI PERITONEALI, LAPAROSCOPIA</t>
  </si>
  <si>
    <t xml:space="preserve">46.93, 46.51, 54.51, 54.21</t>
  </si>
  <si>
    <t xml:space="preserve">SPO2 100%, PA 107/55, FC 69, RR 14</t>
  </si>
  <si>
    <t xml:space="preserve">SPO2 100%, PA 114/59, FC 67, RR 14</t>
  </si>
  <si>
    <t xml:space="preserve">SPO2 100%, PA 114/58, FC 70, RR 14</t>
  </si>
  <si>
    <t xml:space="preserve">SPO2 100%, PA 110/59, FC 81, RR 14</t>
  </si>
  <si>
    <t xml:space="preserve">PR-0055</t>
  </si>
  <si>
    <t xml:space="preserve">003275</t>
  </si>
  <si>
    <t xml:space="preserve">DIABETE MELLITO ,IPERTENSIONE ARTERIOSO ,IPOTIERODISMO ,IPERPLASSIA SURENALICA , ASMA</t>
  </si>
  <si>
    <t xml:space="preserve">BISOPROLOLO,COTAREG,NIFEDIPINA,ASA,EUTIROX ,XANAX, TORVAST</t>
  </si>
  <si>
    <t xml:space="preserve">EMICOLECTOMIA DESTRA</t>
  </si>
  <si>
    <t xml:space="preserve">45.73</t>
  </si>
  <si>
    <t xml:space="preserve">14/03/2022-15/03/2022</t>
  </si>
  <si>
    <t xml:space="preserve">MANCA ORMAWEB </t>
  </si>
  <si>
    <t xml:space="preserve">PR-0056</t>
  </si>
  <si>
    <t xml:space="preserve">COLECISTE</t>
  </si>
  <si>
    <t xml:space="preserve">ISCHEMIA CEREBELLARE</t>
  </si>
  <si>
    <t xml:space="preserve">SALA 3</t>
  </si>
  <si>
    <t xml:space="preserve">VLC</t>
  </si>
  <si>
    <t xml:space="preserve">Laparoscopia</t>
  </si>
  <si>
    <t xml:space="preserve">SPO2 99%, PA 131/103, FC 92, RR 15</t>
  </si>
  <si>
    <t xml:space="preserve">SPO2 99, PA 130/80, FC 90, RR 15</t>
  </si>
  <si>
    <t xml:space="preserve">PR-0057</t>
  </si>
  <si>
    <t xml:space="preserve">LES</t>
  </si>
  <si>
    <t xml:space="preserve">COLECIAFEROLO, DELTACORTENE</t>
  </si>
  <si>
    <t xml:space="preserve">BLOCCO B-COE - PADIGLIONE CENTRALE</t>
  </si>
  <si>
    <t xml:space="preserve">5006-B SALA B</t>
  </si>
  <si>
    <t xml:space="preserve">GENERALE EV</t>
  </si>
  <si>
    <t xml:space="preserve">SPO2 92%, PA 160/80, FC 60, RR 12</t>
  </si>
  <si>
    <t xml:space="preserve">SPO2 100%, PA 160/80, FC 60, RR 12</t>
  </si>
  <si>
    <t xml:space="preserve">SPO2 100%, PA 155/80, FC 60, RR 12</t>
  </si>
  <si>
    <t xml:space="preserve">SPO2 100%, PA 145/80, FC 62, RR 12</t>
  </si>
  <si>
    <t xml:space="preserve">INTERVENTO SPOSTATO AL COE PER PROBLEMI TECNICI IN SALA 4</t>
  </si>
  <si>
    <t xml:space="preserve">PR-0058</t>
  </si>
  <si>
    <t xml:space="preserve">MRGE</t>
  </si>
  <si>
    <t xml:space="preserve">TLODERER</t>
  </si>
  <si>
    <t xml:space="preserve">SPO2 96%, PA 120/70, FC 74, RR 15</t>
  </si>
  <si>
    <t xml:space="preserve">SPO2 100%, PA 120/80, FC 62, RR 15</t>
  </si>
  <si>
    <t xml:space="preserve">SPO2 100%, PA 122/80, FC 62, RR 15</t>
  </si>
  <si>
    <t xml:space="preserve">SPO2 100%, PA 112/75, FC 63, RR 15</t>
  </si>
  <si>
    <t xml:space="preserve">PR-0059</t>
  </si>
  <si>
    <t xml:space="preserve">GOZZO UNINODULARE NON TOSSICO</t>
  </si>
  <si>
    <t xml:space="preserve">241.0</t>
  </si>
  <si>
    <t xml:space="preserve">EMICRANIA CON AURA</t>
  </si>
  <si>
    <t xml:space="preserve">MAXALT, BRUFEN </t>
  </si>
  <si>
    <t xml:space="preserve">C</t>
  </si>
  <si>
    <t xml:space="preserve">SPO2 98%, PA 145/88, FC 108, RR 16</t>
  </si>
  <si>
    <t xml:space="preserve">SPO2 99%, PA 149/89, FC 102, RR 15</t>
  </si>
  <si>
    <t xml:space="preserve">SPO2 98%, PA 144/80, FC 91, RR 15</t>
  </si>
  <si>
    <t xml:space="preserve">SPO2 98%, PA 142/80, FC 92, RR 14</t>
  </si>
  <si>
    <t xml:space="preserve">PR-0060</t>
  </si>
  <si>
    <t xml:space="preserve">COLELITIASI</t>
  </si>
  <si>
    <t xml:space="preserve">DEURSIL, LANSOX</t>
  </si>
  <si>
    <t xml:space="preserve">intervento rimandato e mancanza di braccialetto </t>
  </si>
  <si>
    <t xml:space="preserve">PR-0061</t>
  </si>
  <si>
    <t xml:space="preserve">PRESENZA DI ILEOSTOMIA</t>
  </si>
  <si>
    <t xml:space="preserve">V44.2</t>
  </si>
  <si>
    <t xml:space="preserve">FUMO , ADENOMA PROSTATICA</t>
  </si>
  <si>
    <t xml:space="preserve">2418-1 SALA 1</t>
  </si>
  <si>
    <t xml:space="preserve">4(programmato 3)</t>
  </si>
  <si>
    <t xml:space="preserve">CHIUSURA DI ORIFIZIO ARTIFICIALE DELL'INTESTINO TENUE</t>
  </si>
  <si>
    <t xml:space="preserve">46.51</t>
  </si>
  <si>
    <t xml:space="preserve">SPO2 95%, PA 168/84, FC 74, RR 14</t>
  </si>
  <si>
    <t xml:space="preserve">SPO2 97%, PA 145/75, FC 75, RR 15</t>
  </si>
  <si>
    <t xml:space="preserve">PR-0062</t>
  </si>
  <si>
    <t xml:space="preserve">OBESITÀ GRAVE, INDICE DI MASSA CORPOREA PARI O SUPERIORE A 40, ADULTI</t>
  </si>
  <si>
    <t xml:space="preserve">278.01, V85.4</t>
  </si>
  <si>
    <t xml:space="preserve">ALTRA GASTRECTOMIA PARZIALE, LAPAROSCOPIA, ALTRI INTERVENTI SULLO STOMACO</t>
  </si>
  <si>
    <t xml:space="preserve">43.89, 54.21, 44.99</t>
  </si>
  <si>
    <t xml:space="preserve">17/03/2022 -18/03/2022</t>
  </si>
  <si>
    <t xml:space="preserve">PR-0063</t>
  </si>
  <si>
    <t xml:space="preserve">OBESITÀ GRAVE, INDICE DI MASSA CORPOREA TRA 38.0 E 38.9, ADULTI</t>
  </si>
  <si>
    <t xml:space="preserve">278.01, V85.38</t>
  </si>
  <si>
    <t xml:space="preserve">ALTRA GASTRECTOMIA PARZIALE, ALTRI INTERVENTI SULLO STOMACO, LAPAROSCOPIA</t>
  </si>
  <si>
    <t xml:space="preserve">43.89, 44.99, 54.21</t>
  </si>
  <si>
    <t xml:space="preserve">PR-0064</t>
  </si>
  <si>
    <t xml:space="preserve">INSERZIONE DI BOLLA GASTRICA (PALLONCINO)</t>
  </si>
  <si>
    <t xml:space="preserve">44.93</t>
  </si>
  <si>
    <t xml:space="preserve">1 endoscopia</t>
  </si>
  <si>
    <t xml:space="preserve">SPO2 93%, PA 170/100, FC 100, RR 16</t>
  </si>
  <si>
    <t xml:space="preserve">SPO2 95%, PA 160/100, FC 104, RR 15</t>
  </si>
  <si>
    <t xml:space="preserve">SPO2 95%, PA 160/100, FC 105, RR 14</t>
  </si>
  <si>
    <t xml:space="preserve">SPO2 96%, PA 150/90, FC 102, RR 14</t>
  </si>
  <si>
    <t xml:space="preserve">PR-0065</t>
  </si>
  <si>
    <t xml:space="preserve">IPB, IPOTIROIDISMO, FIBROMIALGIA </t>
  </si>
  <si>
    <t xml:space="preserve">RAMIPRIL,LASIX,EUTIROX,LYRICA,RIVOTRIL</t>
  </si>
  <si>
    <t xml:space="preserve">SEDAZIONE</t>
  </si>
  <si>
    <t xml:space="preserve">SPO2 97%, PA 177/99, FC 115, RR 14</t>
  </si>
  <si>
    <t xml:space="preserve">SPO2 97%, PA 160/80, FC 100, RR 14</t>
  </si>
  <si>
    <t xml:space="preserve">SPO2 98%, PA 160/90, FC 100, RR 14</t>
  </si>
  <si>
    <t xml:space="preserve">PR-0066</t>
  </si>
  <si>
    <t xml:space="preserve">IPB,FUMO</t>
  </si>
  <si>
    <t xml:space="preserve">RAMIPRIL</t>
  </si>
  <si>
    <t xml:space="preserve">ALTRA RESEZIONE ANTERIORE DEL RETTO</t>
  </si>
  <si>
    <t xml:space="preserve">48.63</t>
  </si>
  <si>
    <t xml:space="preserve">LITOTOMICA</t>
  </si>
  <si>
    <t xml:space="preserve">T</t>
  </si>
  <si>
    <t xml:space="preserve">SPO2 97%, PA 163/63, FC 75, RR 15</t>
  </si>
  <si>
    <t xml:space="preserve">SPO2 99%, PA 157/61, FC 74, RR 15</t>
  </si>
  <si>
    <t xml:space="preserve">SPO2 98%, PA 130/60, FC 74, RR 15</t>
  </si>
  <si>
    <t xml:space="preserve">SPO2 94%, PA 132/60, FC 75, RR 15</t>
  </si>
  <si>
    <t xml:space="preserve">EPISODIO FEBBRILE , IMPOSTATA TERAPIA CON tigeciclina fluconazolo</t>
  </si>
  <si>
    <t xml:space="preserve">PR-0067</t>
  </si>
  <si>
    <t xml:space="preserve">CONTAMINATO</t>
  </si>
  <si>
    <t xml:space="preserve">SPO2 100%, FC 92, RR 15</t>
  </si>
  <si>
    <t xml:space="preserve">SPO2 100%, FC 71, RR 15</t>
  </si>
  <si>
    <t xml:space="preserve">PR-0068</t>
  </si>
  <si>
    <t xml:space="preserve">003276</t>
  </si>
  <si>
    <t xml:space="preserve">DIABETE MELLITO,IPB,OBESITA</t>
  </si>
  <si>
    <t xml:space="preserve">METFORMINA </t>
  </si>
  <si>
    <t xml:space="preserve">SPO2 97%, PA 113/68, FC 79, RR 15</t>
  </si>
  <si>
    <t xml:space="preserve">SPO2 96%, PA 127/78, FC 60, RR 15</t>
  </si>
  <si>
    <t xml:space="preserve">SPO2 98%, PA 125/70, FC 60, RR 15</t>
  </si>
  <si>
    <t xml:space="preserve">PR-0069</t>
  </si>
  <si>
    <t xml:space="preserve">TUMORI MALIGNI DI ALTRE SEDI (SPECIFICATE) DELLO STOMACO</t>
  </si>
  <si>
    <t xml:space="preserve">151.8</t>
  </si>
  <si>
    <t xml:space="preserve">IPB,DISLIPIDEMIA,GLAUCOMA,S.DEPRESSIVA,ELASTOSI PLEUROPARENCHIMALE</t>
  </si>
  <si>
    <t xml:space="preserve">GASTRECTOMIA TOTALE CON INTERPOSIZIONE INTESTINALE, ALTRA ESCISSIONE O DEMOLIZIONE DI LESIONE O TESSUTO DEL PANCREAS O DEL DOTTO PANCREATICO, SPLENECTOMIA TOTALE, ANASTOMOSI INTESTINALE TENUE-TENUE</t>
  </si>
  <si>
    <t xml:space="preserve">43.91, 52.22, 41.5, 45.91</t>
  </si>
  <si>
    <t xml:space="preserve">VIANIL, DELLABATE</t>
  </si>
  <si>
    <t xml:space="preserve">SPO2 97%, PA 170/87, FC 73, RR 15</t>
  </si>
  <si>
    <t xml:space="preserve">SPO2 100%, PA 160/80, FC 62, RR 15</t>
  </si>
  <si>
    <t xml:space="preserve">SPO2 98%, PA 148/70, FC 62, RR 15</t>
  </si>
  <si>
    <t xml:space="preserve">SPO2 98%, PA 145/67, FC 65, RR 15</t>
  </si>
  <si>
    <t xml:space="preserve">EPISODIO DI IPERPIRESSIA TRATTATO CON TAZOCIN </t>
  </si>
  <si>
    <t xml:space="preserve">FASTIDIO AL OCCHIO TRATATTO CON DACRISOL E FLOXIGEN, FISTOL PANCREATICA E DIABETE IATROGENO 4A</t>
  </si>
  <si>
    <t xml:space="preserve">PR-0070</t>
  </si>
  <si>
    <t xml:space="preserve">RUBINI, VIANIL</t>
  </si>
  <si>
    <t xml:space="preserve">SPO2 100%, PA 170/68, FC 76, RR 14</t>
  </si>
  <si>
    <t xml:space="preserve">SPO2 100%, PA 154/61, FC 74, RR 14</t>
  </si>
  <si>
    <t xml:space="preserve"> </t>
  </si>
  <si>
    <t xml:space="preserve">SPO2 100%, PA 155/65, FC 75, RR 14</t>
  </si>
  <si>
    <t xml:space="preserve">EMORRAGIA CON LAPAROSCOPIA IN EMERGENZA IL 23/03/22</t>
  </si>
  <si>
    <t xml:space="preserve">PR-0071</t>
  </si>
  <si>
    <t xml:space="preserve">TUMORI MALIGNI DEL RENE,ECCETTO LA PELVI,</t>
  </si>
  <si>
    <t xml:space="preserve">IPB</t>
  </si>
  <si>
    <t xml:space="preserve">ALFUZOSINA,BISOPROLOLO</t>
  </si>
  <si>
    <t xml:space="preserve">NEFROURETERECTOMIA, RESEZIONE SEGMENTSLE DEL POLMONE, AUTOTRAPIANTO, SURRENECTOMIA MONOLATERALE, ALTRA ASPORTAZIONE DI LESIONE DI PARENCHIMA RENALE, LAPAROSCOPI A E TORACOSCOPIA TRASNPLEURICA</t>
  </si>
  <si>
    <t xml:space="preserve">55.51, 32.3, 55.61, 07.22, 55.39, 54.21, 34.21</t>
  </si>
  <si>
    <t xml:space="preserve">BILATERALE</t>
  </si>
  <si>
    <t xml:space="preserve">IARIA, PULIATTI, AMPOLLINI</t>
  </si>
  <si>
    <t xml:space="preserve">TRAFERITO IN TIPO</t>
  </si>
  <si>
    <t xml:space="preserve">30/03/22-01/04/22</t>
  </si>
  <si>
    <t xml:space="preserve">OPERATO IL 30/03</t>
  </si>
  <si>
    <t xml:space="preserve">PR-0072</t>
  </si>
  <si>
    <t xml:space="preserve">DONATORI DI RENE</t>
  </si>
  <si>
    <t xml:space="preserve">V59.4</t>
  </si>
  <si>
    <t xml:space="preserve">NEFROURETERECTOMIA, CHIRURGIA COMPUTER-ASSISTITA CON DATASET MULTIPLI</t>
  </si>
  <si>
    <t xml:space="preserve">55.51, 00.35</t>
  </si>
  <si>
    <t xml:space="preserve">1 ROBOTICA</t>
  </si>
  <si>
    <t xml:space="preserve">DECUBITO LATERALE SX</t>
  </si>
  <si>
    <t xml:space="preserve">SPO2 100%, PA 97/55, FC 82, RR 16</t>
  </si>
  <si>
    <t xml:space="preserve">SPO2 99%, PA 99/56, FC 83, RR 15</t>
  </si>
  <si>
    <t xml:space="preserve">SPO2 96%, PA 99/60, FC 94, RR 14</t>
  </si>
  <si>
    <t xml:space="preserve">SPO2 96%, PA 97/60, FC 102, RR 17</t>
  </si>
  <si>
    <t xml:space="preserve">PR-0073</t>
  </si>
  <si>
    <t xml:space="preserve">BPCO</t>
  </si>
  <si>
    <t xml:space="preserve">BENTELAN,LASIX,tapazole,atorvastatina,pantoprazolo</t>
  </si>
  <si>
    <t xml:space="preserve">SPO2 99%, PA 126/65, FC 57, RR 12</t>
  </si>
  <si>
    <t xml:space="preserve">SPO2 99%, PA 130/70, FC 57, RR 12</t>
  </si>
  <si>
    <t xml:space="preserve">SPO2 99%, PA 155/70, FC 55, RR 12</t>
  </si>
  <si>
    <t xml:space="preserve">SPO2 99%, PA 140/70, FC 56, RR 12</t>
  </si>
  <si>
    <t xml:space="preserve">24/03/2022 -26/03/2022</t>
  </si>
  <si>
    <t xml:space="preserve">PR-0074</t>
  </si>
  <si>
    <t xml:space="preserve">TUMORI MALIGNI DEL SIGMA</t>
  </si>
  <si>
    <t xml:space="preserve">153.3</t>
  </si>
  <si>
    <t xml:space="preserve">ENDOMETROSI</t>
  </si>
  <si>
    <t xml:space="preserve">EMICOLECTOMIA SINISTRA, ALTRE LISI DI ADESIONI PERITONEALI, ASPORTAZIONE DI LINFONODI REGIONALI</t>
  </si>
  <si>
    <t xml:space="preserve">45.75, 54.59, 40.3</t>
  </si>
  <si>
    <t xml:space="preserve">TARTAMELLA, DELLABATE</t>
  </si>
  <si>
    <t xml:space="preserve">SPO2 100%, PA 120/60, FC 95, RR 18</t>
  </si>
  <si>
    <t xml:space="preserve">SPO2 100%, PA 120/70, FC 92, RR 18</t>
  </si>
  <si>
    <t xml:space="preserve">SPO2 100%, PA 125/75, FC 90, RR 18</t>
  </si>
  <si>
    <t xml:space="preserve">SPO2 100%, PA 120/80, FC 90, RR 16</t>
  </si>
  <si>
    <t xml:space="preserve">IPERPIRESSIA TRATTATA CON ATB, GRADO 2</t>
  </si>
  <si>
    <t xml:space="preserve">PR-0075</t>
  </si>
  <si>
    <t xml:space="preserve">DIABETE MELLITO ,IPERTENSIONE</t>
  </si>
  <si>
    <t xml:space="preserve">METFORMINA ,LANSOX,BISOPROLOLO,TORVAST</t>
  </si>
  <si>
    <t xml:space="preserve">SPO2 97%, PA 136/56, FC 72, RR 16</t>
  </si>
  <si>
    <t xml:space="preserve">SPO2 98%, PA 140/65, FC 73, RR 16</t>
  </si>
  <si>
    <t xml:space="preserve">SPO2 98%, PA 145/70, FC 78, RR 16</t>
  </si>
  <si>
    <t xml:space="preserve">SPO2 98%, PA 180/75, FC 92, RR 16</t>
  </si>
  <si>
    <t xml:space="preserve">PR-0076</t>
  </si>
  <si>
    <t xml:space="preserve">TUMORI MALIGNI DELL'ANTRO PILORICO, ALTRA OCCLUSIONE SPECIFICATA DELL'INTESTINO</t>
  </si>
  <si>
    <t xml:space="preserve">151.2, 560.89</t>
  </si>
  <si>
    <t xml:space="preserve">INTOLLERANZA GLUCIDICA, PREGRESSA TBC E POLMONITE AB INGESTIS, SINDROME ANSIOSO-DEPRESSIVA</t>
  </si>
  <si>
    <t xml:space="preserve">BISOPROLOLO, ZOLOFT, QUETIAPINA, LUCEN</t>
  </si>
  <si>
    <t xml:space="preserve">GASTROENTEROSTOMIA LAPAROSCOPICA, LISI LAPAROSCOPICA DI ADESIONI PERITONEALI</t>
  </si>
  <si>
    <t xml:space="preserve">44.38, 54.51</t>
  </si>
  <si>
    <t xml:space="preserve">SPO2 99%, PA 160/70, FC 73, RR 17</t>
  </si>
  <si>
    <t xml:space="preserve">SPO2 99%, PA 163/70, FC 70, RR 17</t>
  </si>
  <si>
    <t xml:space="preserve">SPO2 99%, PA 159/70, FC 68, RR 16</t>
  </si>
  <si>
    <t xml:space="preserve">SPO2 99%, PA 150/60, FC 68, RR 16</t>
  </si>
  <si>
    <t xml:space="preserve">PR-0077</t>
  </si>
  <si>
    <t xml:space="preserve">TUMORI MALIGNI DEL RENE,ECCETTO LA PELVI, OBESITÀ NON SPECIFICATA</t>
  </si>
  <si>
    <t xml:space="preserve">189.0, 278.00</t>
  </si>
  <si>
    <t xml:space="preserve">OSAS, IPERTENSIONE ARTERIOSA, OBESITA',DISLIPIDEMIA</t>
  </si>
  <si>
    <t xml:space="preserve">PERINDOPRIL, AMLODIPINA, LANSOX, DEURSIL</t>
  </si>
  <si>
    <t xml:space="preserve">NEFRECTOMIA PARZIALE (SENZA URETERECTOMIA), LISI LAPAROSCOPICA DI ADERENZE DI TESSUTO PERIRENALE O PERIURETERALE</t>
  </si>
  <si>
    <t xml:space="preserve">55.4, 59.03</t>
  </si>
  <si>
    <t xml:space="preserve">IARIA</t>
  </si>
  <si>
    <t xml:space="preserve">28/03/2022-29/03/2022</t>
  </si>
  <si>
    <t xml:space="preserve">PR-0078</t>
  </si>
  <si>
    <t xml:space="preserve">DIVERTICOLITE DEL COLON (SENZA MENZIONE DI EMORRAGIA)</t>
  </si>
  <si>
    <t xml:space="preserve">562.11</t>
  </si>
  <si>
    <t xml:space="preserve">DMT2, IPOTIROIDISMO IATROGENO</t>
  </si>
  <si>
    <t xml:space="preserve">NORMIX, ASACOL, METFORMINA, EUTIROX, XIGDUO, KOLEROS, TRELEGY</t>
  </si>
  <si>
    <t xml:space="preserve">EMICOLECTOMIA SINISTRA, LAPAROSCOPIA</t>
  </si>
  <si>
    <t xml:space="preserve">45.75, 54.21</t>
  </si>
  <si>
    <t xml:space="preserve">INTERVENTO ESEGUITO IL 31/3. SE VALIDO AGGIORNARE CRF</t>
  </si>
  <si>
    <t xml:space="preserve">PR-0079</t>
  </si>
  <si>
    <t xml:space="preserve">BPCO, CALCIFICAZIONI CORONARICHE</t>
  </si>
  <si>
    <t xml:space="preserve">PR-0080</t>
  </si>
  <si>
    <t xml:space="preserve">PRESENZA DI ILEOSTOMIA, ERNIA OMBELICALE,SENZA MENZIONE DI OSTRUZIONE O GANGRENA</t>
  </si>
  <si>
    <t xml:space="preserve">V44.2, 553.1</t>
  </si>
  <si>
    <t xml:space="preserve">IPOTIROIDISMO,HIV,S.DEPRESSIVA</t>
  </si>
  <si>
    <t xml:space="preserve">EUTIROX,TERAPIA ANTIVIRALE</t>
  </si>
  <si>
    <t xml:space="preserve">CHIUSURA DI ORIFIZIO INTESTINALE ARTIFICIALE, SAI, ALTRA ERNIORRAFIA OMBELICALE, ANASTOMOSI INTESTINALE TENUE-TENUE</t>
  </si>
  <si>
    <t xml:space="preserve">46.50, 53.49, 45.91</t>
  </si>
  <si>
    <t xml:space="preserve">SPO2 98%, PA 135/80, FC 85, RR 17</t>
  </si>
  <si>
    <t xml:space="preserve">SPO2 97%, PA 130/80, FC 80, RR 16</t>
  </si>
  <si>
    <t xml:space="preserve">SPO2 98%, PA 131/72, FC 80, RR 15</t>
  </si>
  <si>
    <t xml:space="preserve">EMATOMA ORGANIZZATA FERITTA PERIOMBELICALE</t>
  </si>
  <si>
    <t xml:space="preserve">PR-0081</t>
  </si>
  <si>
    <t xml:space="preserve">FA, DISPLIDEMIA,GERD</t>
  </si>
  <si>
    <t xml:space="preserve">LIXIANA, TORVAST, AMLODIPINA</t>
  </si>
  <si>
    <t xml:space="preserve">TIROIDECTOMIA COMPLETA, DISSEZIONE RADICALE DEL COLLO, BILATERALE</t>
  </si>
  <si>
    <t xml:space="preserve">06.4, 40.42</t>
  </si>
  <si>
    <t xml:space="preserve">SPO2 95%, PA 135/91, FC 75, RR 16</t>
  </si>
  <si>
    <t xml:space="preserve">SPO2 95%, PA 145/77, FC 75, RR 16</t>
  </si>
  <si>
    <t xml:space="preserve">SPO2 97%, PA 135/75, FC 75, RR 16</t>
  </si>
  <si>
    <t xml:space="preserve">INFORMATIVA</t>
  </si>
  <si>
    <t xml:space="preserve">PR-0082</t>
  </si>
  <si>
    <t xml:space="preserve">FA,IPB</t>
  </si>
  <si>
    <t xml:space="preserve">TAO</t>
  </si>
  <si>
    <t xml:space="preserve">ELBONATI</t>
  </si>
  <si>
    <t xml:space="preserve">PR-0083</t>
  </si>
  <si>
    <t xml:space="preserve">3(PROGRAMMATA 2)</t>
  </si>
  <si>
    <t xml:space="preserve">SPO2 99%, PA 130/80, FC 84, RR 16</t>
  </si>
  <si>
    <t xml:space="preserve">SPO2 99%, PA 130/80, FC 83, RR 16</t>
  </si>
  <si>
    <t xml:space="preserve">SPO2 100%, PA 125/75, FC 85, RR 16</t>
  </si>
  <si>
    <t xml:space="preserve">PR-0084</t>
  </si>
  <si>
    <t xml:space="preserve">GOZZO NON SPECIFICATO</t>
  </si>
  <si>
    <t xml:space="preserve">240.9</t>
  </si>
  <si>
    <t xml:space="preserve">DISLIPIDEMIA,VARICI ART.INF SX,COLICA RENALE,</t>
  </si>
  <si>
    <t xml:space="preserve">SPO2 98%, PA 115/82, FC 70, RR 16</t>
  </si>
  <si>
    <t xml:space="preserve">SPO2 98%, PA 110/76, FC 71, RR 16</t>
  </si>
  <si>
    <t xml:space="preserve">SPO2 98%, PA 110/75, FC 70, RR 16</t>
  </si>
  <si>
    <t xml:space="preserve">LIEVE DISFONIA</t>
  </si>
  <si>
    <t xml:space="preserve">PR-0085</t>
  </si>
  <si>
    <t xml:space="preserve">colelitiasi</t>
  </si>
  <si>
    <t xml:space="preserve">CA MAMMARIA,IPOTIROIDISMO</t>
  </si>
  <si>
    <t xml:space="preserve">ALA OVEST</t>
  </si>
  <si>
    <t xml:space="preserve">EL</t>
  </si>
  <si>
    <t xml:space="preserve">INTERVENTO NON ESEGUITO</t>
  </si>
  <si>
    <t xml:space="preserve">PR-0086</t>
  </si>
  <si>
    <t xml:space="preserve">IPB,PROGRESO TVP,IPOTIROIDISMO</t>
  </si>
  <si>
    <t xml:space="preserve">BISOPROLOLO,NORVASC,COTAREG,LANSOX,EUTIROX,TAVOR</t>
  </si>
  <si>
    <t xml:space="preserve">EMICOLECTOMIA DESTRA, LAPAROSCOPIA, ALTRE LISI DI ADESIONI PERITONEALI</t>
  </si>
  <si>
    <t xml:space="preserve">45.73, 54.21, 54.59</t>
  </si>
  <si>
    <t xml:space="preserve">DELLABATE, TARTAMELLA</t>
  </si>
  <si>
    <t xml:space="preserve">SPO2 97%, PA 153/77, FC 58, RR 15</t>
  </si>
  <si>
    <t xml:space="preserve">SPO2 97%, PA 145/72, FC 54, RR 15</t>
  </si>
  <si>
    <t xml:space="preserve">SPO2 97%, PA 150/70, FC 48, RR 15</t>
  </si>
  <si>
    <t xml:space="preserve">SPO2 96%, PA 150/70, FC 54, RR 15</t>
  </si>
  <si>
    <t xml:space="preserve">PR-0087</t>
  </si>
  <si>
    <t xml:space="preserve">IPB,OVAIA POLICISTICA,ADENOMA MAMMARIA,STEATOSI EPATICA , GERD</t>
  </si>
  <si>
    <t xml:space="preserve">lercanidipine</t>
  </si>
  <si>
    <t xml:space="preserve">ALTRA RESEZIONE ANTERIORE DEL RETTO, ANASTOMOSI INTESTINALE CRASSO-CRASSO, ILEOSTOMIA TEMPORANEA, LAPAROSCOPIA</t>
  </si>
  <si>
    <t xml:space="preserve">48.63, 45.94, 46.21, 54.21</t>
  </si>
  <si>
    <t xml:space="preserve">SPO2 100%, PA 129/72, FC 76, RR 14</t>
  </si>
  <si>
    <t xml:space="preserve">SPO2 100%, PA 135/75, FC 72, RR 14</t>
  </si>
  <si>
    <t xml:space="preserve">SPO2 100%, PA 130/75, FC 76, RR 14</t>
  </si>
  <si>
    <t xml:space="preserve">SPO2 100%, PA 130/74, FC 76, RR 14</t>
  </si>
  <si>
    <t xml:space="preserve">PR-0088</t>
  </si>
  <si>
    <t xml:space="preserve">IPB,GLAUCOMA</t>
  </si>
  <si>
    <t xml:space="preserve">TRIATEC</t>
  </si>
  <si>
    <t xml:space="preserve">5 (PROGRAMMATO 3)</t>
  </si>
  <si>
    <t xml:space="preserve">SPO2 99%, PA 125/80, FC 70, RR 15</t>
  </si>
  <si>
    <t xml:space="preserve">SPO2 100%, PA 125/80, FC 70, RR 15</t>
  </si>
  <si>
    <t xml:space="preserve">PR-0089</t>
  </si>
  <si>
    <t xml:space="preserve">ERNIA DIAFRAMMATICA,CON OSTRUZIONE, CALCOLOSI DELLA COLECISTI CON ALTRA COLECISTITE,SENZA MENZIONE DI OSTRUZIONE, REFLUSSO ESOFAGEO</t>
  </si>
  <si>
    <t xml:space="preserve">552.3, 574.10, 530.81</t>
  </si>
  <si>
    <t xml:space="preserve">RIPARAZIONE DI ERNIA DIAFRAMMATICA, PER VIA ADDOMINALE, ALTRI INTERVENTI PER LA CREAZIONE DI SFINTERE ESOFAGOGASTRICO, LAPAROSCOPIA, COLECISTECTOMIA LAPAROSCOPICA, LISI LAPAROSCOPICA DI ADESIONI PERITONEALI</t>
  </si>
  <si>
    <t xml:space="preserve">53.7, 44.66, 54.21, 51.23, 54.51</t>
  </si>
  <si>
    <t xml:space="preserve">SPO2 98%, PA 136/99, FC 72, RR 15</t>
  </si>
  <si>
    <t xml:space="preserve">SPO2 99%, PA 125/85, FC 69, RR 15</t>
  </si>
  <si>
    <t xml:space="preserve">SPO2 99%, PA 120/75, FC 65, RR 15</t>
  </si>
  <si>
    <t xml:space="preserve">SPO2 99%, PA 115/85, FC 62, RR 15</t>
  </si>
  <si>
    <t xml:space="preserve">PR-0090</t>
  </si>
  <si>
    <t xml:space="preserve">TUMORI MALIGNI DEL COLON ASCENDENTE, DIABETE MELLITO,TIPO II O NON SPECIFICATO,NON DEFINITO SE SCOMPENSATO,SENZA MENZIONE DI COMPLICAZIONI</t>
  </si>
  <si>
    <t xml:space="preserve">153.6, 250.00</t>
  </si>
  <si>
    <t xml:space="preserve">IPB,DISLIPIDEMIA,K.POLMONARE</t>
  </si>
  <si>
    <t xml:space="preserve">LACIDIPINA , NEBIVOLOLO,CARDERENE,ALLUPRONOLOLO,LANSOPRAZOLO</t>
  </si>
  <si>
    <t xml:space="preserve">EMICOLECTOMIA DESTRA, LAPAROSCOPIA, LISI LAPAROSCOPICA DI ADESIONI PERITONEALI</t>
  </si>
  <si>
    <t xml:space="preserve">45.73, 54.21, 54.51</t>
  </si>
  <si>
    <t xml:space="preserve">TARTAMELLA, MARCHESIFE</t>
  </si>
  <si>
    <t xml:space="preserve">SPO2 100%, PA 150/60, FC 50, RR 14</t>
  </si>
  <si>
    <t xml:space="preserve">SPO2 100%, PA 145/70, FC 50, RR 14</t>
  </si>
  <si>
    <t xml:space="preserve">PR-0091</t>
  </si>
  <si>
    <t xml:space="preserve">LINFOMA GASTRICA ,ERNIA IATALE,DISLIDEMIA </t>
  </si>
  <si>
    <t xml:space="preserve">NATCAL,DIBASE,DOBETIN</t>
  </si>
  <si>
    <t xml:space="preserve">ALTRA GASTRECTOMIA PARZIALE, LAPAROSCOPIA, ANASTOMOSI INTESTINALE TENUE-TENUE</t>
  </si>
  <si>
    <t xml:space="preserve">43.89, 54.21, 45.91</t>
  </si>
  <si>
    <t xml:space="preserve">SPO2 100%, PA 170/80, FC 56, RR 15</t>
  </si>
  <si>
    <t xml:space="preserve">SPO2 100%, PA 153/80, FC 65, RR 15</t>
  </si>
  <si>
    <t xml:space="preserve">SPO2 100%, PA 150/70, FC 60, RR 15</t>
  </si>
  <si>
    <t xml:space="preserve">PR-0092</t>
  </si>
  <si>
    <t xml:space="preserve">IPERFUNZIONE MEDULLO-SURRENALICA DI CATECOLAMINE (CT)</t>
  </si>
  <si>
    <t xml:space="preserve">255.6</t>
  </si>
  <si>
    <t xml:space="preserve">IPB,BPCO,DISPLIDEMIA,STENT ANEURISMO,FUMO</t>
  </si>
  <si>
    <t xml:space="preserve">ATENOLOLO,CLOPIDOGREL,TORVAST,CARDURA</t>
  </si>
  <si>
    <t xml:space="preserve">PR-0093</t>
  </si>
  <si>
    <t xml:space="preserve">GOZZO UNINODULARE TOSSICO SENZA CRISI TIREOTOSSICA</t>
  </si>
  <si>
    <t xml:space="preserve">242.10</t>
  </si>
  <si>
    <t xml:space="preserve">TAPAZOLE</t>
  </si>
  <si>
    <t xml:space="preserve">SPO2 98%, PA 136/92, FC 115, RR 15</t>
  </si>
  <si>
    <t xml:space="preserve">SPO2 100%, PA 130/90, FC 110, RR 15</t>
  </si>
  <si>
    <t xml:space="preserve">SPO2 100%, PA 130/90, FC 105, RR 15</t>
  </si>
  <si>
    <t xml:space="preserve">SPO2 100%, PA 130/80, FC 105, RR 15</t>
  </si>
  <si>
    <t xml:space="preserve">PR-0094</t>
  </si>
  <si>
    <t xml:space="preserve">DELRIO, ELBONATI</t>
  </si>
  <si>
    <t xml:space="preserve">SPO2 100%, PA 130/85, FC 89, RR 15</t>
  </si>
  <si>
    <t xml:space="preserve">SPO2 100%, PA 130/80, FC 81, RR 15</t>
  </si>
  <si>
    <t xml:space="preserve">SPO2 100%, PA 130/85, FC 78, RR 15</t>
  </si>
  <si>
    <t xml:space="preserve">SPO2 100%, PA 133/87, FC 80, RR 15</t>
  </si>
  <si>
    <t xml:space="preserve">PR-0095</t>
  </si>
  <si>
    <t xml:space="preserve">GOZZO TOSSICO DIFFUSO SENZA CRISI TIREOTOSSICA</t>
  </si>
  <si>
    <t xml:space="preserve">242.00</t>
  </si>
  <si>
    <t xml:space="preserve">IPB,DIABETE</t>
  </si>
  <si>
    <t xml:space="preserve">QUINAZIDE</t>
  </si>
  <si>
    <t xml:space="preserve">3 (PROGRAMMATO 4)</t>
  </si>
  <si>
    <t xml:space="preserve">VIANIL, TLODERER</t>
  </si>
  <si>
    <t xml:space="preserve">SPO2 99%, PA 146/62, FC 76, RR 15</t>
  </si>
  <si>
    <t xml:space="preserve">SPO2 99%, PA 148/63, FC 74, RR 15</t>
  </si>
  <si>
    <t xml:space="preserve">SPO2 99%, PA 145/65, FC 73, RR 15</t>
  </si>
  <si>
    <t xml:space="preserve">SPO2 99%, PA 145/57, FC 79, RR 15</t>
  </si>
  <si>
    <t xml:space="preserve">PR-0096</t>
  </si>
  <si>
    <t xml:space="preserve">IPOTIROIDISMO </t>
  </si>
  <si>
    <t xml:space="preserve">TARTAMELLA, LPAGLIAI</t>
  </si>
  <si>
    <t xml:space="preserve">SPO2 96%, PA 140/91, FC 82, RR 16</t>
  </si>
  <si>
    <t xml:space="preserve">SPO2 98%, PA 133/83, FC 75, RR 16</t>
  </si>
  <si>
    <t xml:space="preserve">SPO2 98%, PA 140/83, FC 69, RR 15</t>
  </si>
  <si>
    <t xml:space="preserve">PR-0097</t>
  </si>
  <si>
    <t xml:space="preserve">S.DEPRESSIVA, LES, TIA</t>
  </si>
  <si>
    <t xml:space="preserve">SIGMOIDECTOMIA, COLOSTOMIA PERMANENTE, CISTECTOMIA RADICALE, ALTRA RIMOZIONE DI ENTRAMBE LE OVAIE E DELLE TUBE NELLO STESSO INTERVENTO, ALTRA E NON SPECIFICATA ISTERECTOMIA ADDOMINALE TOTALE</t>
  </si>
  <si>
    <t xml:space="preserve">45.76, 46.13, 57.71, 65.61, 68.49</t>
  </si>
  <si>
    <t xml:space="preserve">DELLABATE</t>
  </si>
  <si>
    <t xml:space="preserve">8/04/22-</t>
  </si>
  <si>
    <t xml:space="preserve">PR-0098</t>
  </si>
  <si>
    <t xml:space="preserve">FISTOLA POSTOPERATORIA PERSISTENTE,NON CLASSIFICATA ALTROVE</t>
  </si>
  <si>
    <t xml:space="preserve">998.6</t>
  </si>
  <si>
    <t xml:space="preserve">MULTIPLI ADK</t>
  </si>
  <si>
    <t xml:space="preserve">2418-2 SALA 2</t>
  </si>
  <si>
    <t xml:space="preserve">ALTRA RIPARAZIONE O RICOSTRUZIONE DI CUTE E TESSUTO SOTTOCUTANEO</t>
  </si>
  <si>
    <t xml:space="preserve">86.89</t>
  </si>
  <si>
    <t xml:space="preserve">CINIERI, MROSSINI</t>
  </si>
  <si>
    <t xml:space="preserve">PR-0099</t>
  </si>
  <si>
    <t xml:space="preserve">TUMORI MALIGNI SECONDARI E NON SPECIFICATI DEI LINFONODI DI TESTA,FACCIA E COLLO, TUMORI MALIGNI DELLA GHIANDOLA TIROIDE</t>
  </si>
  <si>
    <t xml:space="preserve">196.0, 193</t>
  </si>
  <si>
    <t xml:space="preserve">OBESITA', BPCO, OSAS, IPERTENSIONE ARTERIOSA, IPOTIROIDISMO</t>
  </si>
  <si>
    <t xml:space="preserve">NORVASC, CONGESCOR, LUCEN, DIUREX, ZOLOFT, PLAVIX, EUTIROPX, XYLORIC</t>
  </si>
  <si>
    <t xml:space="preserve">ASPORTAZIONE DI LINFONODI CERVICALI PROFONDI</t>
  </si>
  <si>
    <t xml:space="preserve">40.21</t>
  </si>
  <si>
    <t xml:space="preserve">SPO2 97%, PA 148/93, FC 73, RR 15</t>
  </si>
  <si>
    <t xml:space="preserve">SPO2 98%, PA 126/75, FC 60, RR 14</t>
  </si>
  <si>
    <t xml:space="preserve">PR-0100</t>
  </si>
  <si>
    <t xml:space="preserve">IPERTIROIDISMO</t>
  </si>
  <si>
    <t xml:space="preserve">VITD, NORMOLIPID</t>
  </si>
  <si>
    <t xml:space="preserve">SPO2 97%, PA 161/65, FC 79, RR 15</t>
  </si>
  <si>
    <t xml:space="preserve">SPO2 98%, PA 155/60, FC 80, RR 15</t>
  </si>
  <si>
    <t xml:space="preserve">CONSENSO+INFORMATIVA</t>
  </si>
  <si>
    <t xml:space="preserve">PR-0101</t>
  </si>
  <si>
    <t xml:space="preserve">dispLEDIMIA</t>
  </si>
  <si>
    <t xml:space="preserve">Entrambe</t>
  </si>
  <si>
    <t xml:space="preserve">SPO2 97%, PA 132/65, FC 79, RR 15</t>
  </si>
  <si>
    <t xml:space="preserve">SPO2 95%, PA 151/75, FC 82, RR 15</t>
  </si>
  <si>
    <t xml:space="preserve">SPO2 96%, PA 150/70, FC 80, RR 15</t>
  </si>
  <si>
    <t xml:space="preserve">PR-0102</t>
  </si>
  <si>
    <t xml:space="preserve">GOZZO MULTINODULARE TOSSICO SENZA CRISI TIREOTOSSICA</t>
  </si>
  <si>
    <t xml:space="preserve">242.20</t>
  </si>
  <si>
    <t xml:space="preserve">DISpLEDIMIA,IPA,DIVERTICOLOSI</t>
  </si>
  <si>
    <t xml:space="preserve">NORMIX,TAPAZOLE,ACESISTEM</t>
  </si>
  <si>
    <t xml:space="preserve">SPO2 99%, PA 156/88, FC 77, RR 14</t>
  </si>
  <si>
    <t xml:space="preserve">PR-0103</t>
  </si>
  <si>
    <t xml:space="preserve">DISFAGIA</t>
  </si>
  <si>
    <t xml:space="preserve">SPO2 98%, PA 140/130, FC 66</t>
  </si>
  <si>
    <t xml:space="preserve">PR-0104</t>
  </si>
  <si>
    <t xml:space="preserve">CONSENSO+INFORMATIVA+CRF</t>
  </si>
  <si>
    <t xml:space="preserve">PR-0105</t>
  </si>
  <si>
    <t xml:space="preserve">TUMORI MALIGNI DEL CECO</t>
  </si>
  <si>
    <t xml:space="preserve">153.4</t>
  </si>
  <si>
    <t xml:space="preserve">SPO2 100%, PA 143/70, FC 65, RR 14</t>
  </si>
  <si>
    <t xml:space="preserve">SPO2 100%, PA 130/80, FC 66, RR 14</t>
  </si>
  <si>
    <t xml:space="preserve">EPISODIO FEBBRILE , AUMENTO INDICE FLOGOSI , TRATTATO CON TAZOCIN E Teicoplanina</t>
  </si>
  <si>
    <t xml:space="preserve">RETTORRAGIA E ANEMIZZAZIONE</t>
  </si>
  <si>
    <t xml:space="preserve">PR-0106</t>
  </si>
  <si>
    <t xml:space="preserve">TUMORI MALIGNI PRIMITIVI DEL FEGATO</t>
  </si>
  <si>
    <t xml:space="preserve">155.0</t>
  </si>
  <si>
    <t xml:space="preserve">IPA,EPATOPATIA HCV RELATA, iperferritinemia</t>
  </si>
  <si>
    <t xml:space="preserve">ALTRI INTERVENTI SUL FEGATO, LISI LAPAROSCOPICA DI ADESIONI PERITONEALI, LAPAROSCOPIA</t>
  </si>
  <si>
    <t xml:space="preserve">50.99, 54.51, 54.21</t>
  </si>
  <si>
    <t xml:space="preserve">SPO2 100%, PA 133/90, FC 84, RR 15</t>
  </si>
  <si>
    <t xml:space="preserve">SPO2 100%, PA 122/80, FC 70, RR 15</t>
  </si>
  <si>
    <t xml:space="preserve">PR-0107</t>
  </si>
  <si>
    <t xml:space="preserve">CALCOLOSI DELLA COLECISTI CON ALTRA COLECISTITE,SENZA MENZIONE DI OSTRUZIONE</t>
  </si>
  <si>
    <t xml:space="preserve">574.10</t>
  </si>
  <si>
    <t xml:space="preserve">COLECISTECTOMIA, LAPAROSCOPIA, ALTRE LISI DI ADESIONI PERITONEALI</t>
  </si>
  <si>
    <t xml:space="preserve">51.22, 54.21, 54.59</t>
  </si>
  <si>
    <t xml:space="preserve">SPO2 99%, PA 180/80, FC 70, RR 16</t>
  </si>
  <si>
    <t xml:space="preserve">SPO2 99%, PA 170/75, FC 75, RR 15</t>
  </si>
  <si>
    <t xml:space="preserve">SPO2 99%, PA 152/80, FC 76, RR 15</t>
  </si>
  <si>
    <t xml:space="preserve">13/04/2022 -14/04/2022</t>
  </si>
  <si>
    <t xml:space="preserve">EPISODIO FEBBRILE </t>
  </si>
  <si>
    <t xml:space="preserve">EPISODIO LIPOTIMICO DOLORE TORACICO DISPNEA DESATURAZIONE</t>
  </si>
  <si>
    <t xml:space="preserve">PR-0108</t>
  </si>
  <si>
    <t xml:space="preserve">IPA,S.DEPRESSIVA,</t>
  </si>
  <si>
    <t xml:space="preserve">TAREG,ZOLOFT,LYRICA,QUETAPINA,LAMICTAL</t>
  </si>
  <si>
    <t xml:space="preserve">SPO2 95%, PA 165/87, FC 96, RR 16</t>
  </si>
  <si>
    <t xml:space="preserve">SPO2 98%, PA 150/80, FC 99, RR 15</t>
  </si>
  <si>
    <t xml:space="preserve">SPO2 96%, PA 150/77, FC 95, RR 15</t>
  </si>
  <si>
    <t xml:space="preserve">PR-0109</t>
  </si>
  <si>
    <t xml:space="preserve">ALTRO TRATTAMENTO ULTERIORE POSTOPERATORIO SPECIFICATO, COMPLICAZIONI MECCANICHE DI ALTRI IMPIANTI E DISPOSITIVI INTERNI NON CLASSIFICATI ALTROVE, OBESITÀ GRAVE, INDICE DI MASSA CORPOREA PARI O SUPERIORE A 40, ADULTI</t>
  </si>
  <si>
    <t xml:space="preserve">V58.49, 996.59, 278.01, V85.4</t>
  </si>
  <si>
    <t xml:space="preserve">DIABETE ,OSAS, IPA , PREGRESSO INFARTO MIOCARDICO</t>
  </si>
  <si>
    <t xml:space="preserve">ASA,TORVAST,VALSARTAN,ZYLORIC</t>
  </si>
  <si>
    <t xml:space="preserve">14/04/2022 - 15/04/2022</t>
  </si>
  <si>
    <t xml:space="preserve">PR-0110</t>
  </si>
  <si>
    <t xml:space="preserve">ALTRO TRATTAMENTO ULTERIORE POSTOPERATORIO SPECIFICATO, OBESITÀ GRAVE, INDICE DI MASSA CORPOREA PARI O SUPERIORE A 40, ADULTI, COMPLICAZIONI MECCANICHE DI ALTRI IMPIANTI E DISPOSITIVI INTERNI NON CLASSIFICATI ALTROVE</t>
  </si>
  <si>
    <t xml:space="preserve">V58.49, 278.01, V85.4, 996.59</t>
  </si>
  <si>
    <t xml:space="preserve">FUMO </t>
  </si>
  <si>
    <t xml:space="preserve">MVALENTE</t>
  </si>
  <si>
    <t xml:space="preserve">SPO2 99%, PA 140/80, FC 63, RR 16</t>
  </si>
  <si>
    <t xml:space="preserve">SPO2 100%, PA 110/60, FC 57, RR 12</t>
  </si>
  <si>
    <t xml:space="preserve">PR-0111</t>
  </si>
  <si>
    <t xml:space="preserve">CHIUSURA STOMIA</t>
  </si>
  <si>
    <t xml:space="preserve">ASMA</t>
  </si>
  <si>
    <t xml:space="preserve">LUCEN,CLIPPER,CIPRALEX</t>
  </si>
  <si>
    <t xml:space="preserve">INTERVENTO RIMANDATO</t>
  </si>
  <si>
    <t xml:space="preserve">PR-0112</t>
  </si>
  <si>
    <t xml:space="preserve">DIABETE,dislipidemia,IPA,FA,BPCO ASMATIFORME</t>
  </si>
  <si>
    <t xml:space="preserve">LYRICA,ZYLORIC,TORVAST,INDERAL,DEUROGESIC,KAYEXALATE,LAROXEL,NOVORAPID,LANTUS,LANSOX,ASA,OMONIC</t>
  </si>
  <si>
    <t xml:space="preserve">2(PROGRAMMATO 1)</t>
  </si>
  <si>
    <t xml:space="preserve">ALTRA RESEZIONE DEL RETTO, LAPAROSCOPIA, COLOSTOMIA PERMANENTE, URETEROCUTANEOSTOMIA</t>
  </si>
  <si>
    <t xml:space="preserve">48.69, 54.21, 46.13, 56.61</t>
  </si>
  <si>
    <t xml:space="preserve">TRENDELEMBURG</t>
  </si>
  <si>
    <t xml:space="preserve">16/04/2022-27/04/2022</t>
  </si>
  <si>
    <t xml:space="preserve">TEP E WEANING DIFFICOLTOSO</t>
  </si>
  <si>
    <t xml:space="preserve">IPOTENSIONE INTRA-OP DA EMORRAGIA</t>
  </si>
  <si>
    <t xml:space="preserve">MICROBIOLOGICI POSITIVI E ATB</t>
  </si>
  <si>
    <t xml:space="preserve">EMORRAGIA ITRAOP, LESIONE URETERE INTRA-OP, NUOVO INTERVENTO PER RESEZIONE COLON ISCHEMICO E EMODIALISI</t>
  </si>
  <si>
    <t xml:space="preserve">PR-0113</t>
  </si>
  <si>
    <t xml:space="preserve">ENDOMETRIOSI DEL SETTO RETTO-VAGINALE E DELLA VAGINA</t>
  </si>
  <si>
    <t xml:space="preserve">617.4</t>
  </si>
  <si>
    <t xml:space="preserve">ALTRA RESEZIONE ANTERIORE DEL RETTO, RIMOZIONE DI ENTRAMBE LE OVAIE NELLO STESSO INTERVENTO, LAPAROSCOPIA, ANASTOMOSI INTESTINALE CRASSO-CRASSO, ILEOSTOMIA TEMPORANEA</t>
  </si>
  <si>
    <t xml:space="preserve">48.63, 65.51, 54.21, 45.94, 46.21</t>
  </si>
  <si>
    <t xml:space="preserve">DELLABATE, BERRETTA</t>
  </si>
  <si>
    <t xml:space="preserve">19/04/2022- 20/04/2022</t>
  </si>
  <si>
    <t xml:space="preserve">ALTERZIONE PRESSORIO</t>
  </si>
  <si>
    <t xml:space="preserve">PR-0114</t>
  </si>
  <si>
    <t xml:space="preserve">IPA</t>
  </si>
  <si>
    <t xml:space="preserve">LOBIVON,APROVAL</t>
  </si>
  <si>
    <t xml:space="preserve">SPO2 94%, PA 170/80, FC 62, RR 15</t>
  </si>
  <si>
    <t xml:space="preserve">SPO2 97%, PA 160/78, FC 64, RR 15</t>
  </si>
  <si>
    <t xml:space="preserve">SPO2 98%, PA 140/72, FC 66, RR 15</t>
  </si>
  <si>
    <t xml:space="preserve">SPO2 98%, PA 143/63, FC 67, RR 15</t>
  </si>
  <si>
    <t xml:space="preserve">PR-0115</t>
  </si>
  <si>
    <t xml:space="preserve">SPO2 98%, PA 140/90, FC 90, RR 15</t>
  </si>
  <si>
    <t xml:space="preserve">SPO2 97%, PA 143/92, FC 91, RR 15</t>
  </si>
  <si>
    <t xml:space="preserve">SPO2 97%, PA 140/89, FC 90, RR 15</t>
  </si>
  <si>
    <t xml:space="preserve">PR-0116</t>
  </si>
  <si>
    <t xml:space="preserve">SPO2 100%, PA 110/80, FC 55, RR 15</t>
  </si>
  <si>
    <t xml:space="preserve">SPO2 100%, PA 110/70, FC 70, RR 14</t>
  </si>
  <si>
    <t xml:space="preserve">SPO2 100%, PA 111/67, FC 60, RR 14</t>
  </si>
  <si>
    <t xml:space="preserve">PR-0117</t>
  </si>
  <si>
    <t xml:space="preserve">PR-0118</t>
  </si>
  <si>
    <t xml:space="preserve">EXTRASISTOLI VENTRICOLARE ,ASMA BRONCHIALE</t>
  </si>
  <si>
    <t xml:space="preserve">SYMBICORT,CORDARENE,CLOPIDOGREL</t>
  </si>
  <si>
    <t xml:space="preserve">DELRIO, TLODERER</t>
  </si>
  <si>
    <t xml:space="preserve">SPO2 100%, PA 178/70, FC 54, RR 15</t>
  </si>
  <si>
    <t xml:space="preserve">PR-0119</t>
  </si>
  <si>
    <t xml:space="preserve">PR-0120</t>
  </si>
  <si>
    <t xml:space="preserve">RENE POLICISTICO,TIPO NON SPECIFICATO</t>
  </si>
  <si>
    <t xml:space="preserve">753.12</t>
  </si>
  <si>
    <t xml:space="preserve">GOZZO TIROIDEO,PROGRESSO TIA,IRC,DIVERTICOLOSI,MRGE,TVP RECIDIVANTI</t>
  </si>
  <si>
    <t xml:space="preserve">LASIX,COUMADIN,VELPTTORO,RENVELA,ZYLORIC,LANSOX,LASIX,NORMIX,CALCITRIOLO,SODIO BIC</t>
  </si>
  <si>
    <t xml:space="preserve">NEFROURETERECTOMIA</t>
  </si>
  <si>
    <t xml:space="preserve">55.51</t>
  </si>
  <si>
    <t xml:space="preserve">SPO2 100%, PA 130/60, FC 60, RR 14</t>
  </si>
  <si>
    <t xml:space="preserve">SPO2 100%, PA 139/60, FC 60, RR 14</t>
  </si>
  <si>
    <t xml:space="preserve">PR-0121</t>
  </si>
  <si>
    <t xml:space="preserve">TUMORI MALIGNI DELLA CODA DEL PANCREAS</t>
  </si>
  <si>
    <t xml:space="preserve">157.2</t>
  </si>
  <si>
    <t xml:space="preserve">IPOTIROIDISMO, ENFISEMA POLMONARE, SINDROME SCHIZOFRENIA </t>
  </si>
  <si>
    <t xml:space="preserve">LITIO,ARIPRAZOLO,ALPRAZOLAM,ALOPERIDOLO,MADOPAR,EUTIROX</t>
  </si>
  <si>
    <t xml:space="preserve">ALTRA ESCISSIONE O DEMOLIZIONE DI LESIONE O TESSUTO DEL PANCREAS O DEL DOTTO PANCREATICO, LAPAROSCOPIA</t>
  </si>
  <si>
    <t xml:space="preserve">52.22, 54.21</t>
  </si>
  <si>
    <t xml:space="preserve">SPO2 99%, PA 125/60, FC 53 , RR 15</t>
  </si>
  <si>
    <t xml:space="preserve">SPO2 100%, PA 132/60, FC 57 , RR 15</t>
  </si>
  <si>
    <t xml:space="preserve">SPO2 100%, PA 135/67, FC 56 , RR 15</t>
  </si>
  <si>
    <t xml:space="preserve">SPO2 100%, PA 128/60, FC 55 , RR 15</t>
  </si>
  <si>
    <t xml:space="preserve">PR-0122</t>
  </si>
  <si>
    <t xml:space="preserve">trombosi vena centrale retinica , progresso tia</t>
  </si>
  <si>
    <t xml:space="preserve">ASA,TORVAST,</t>
  </si>
  <si>
    <t xml:space="preserve">TIROIDECTOMIA COMPLETA, DISSEZIONE RADICALE DEL COLLO, MONOLATERALE</t>
  </si>
  <si>
    <t xml:space="preserve">06.4, 40.41</t>
  </si>
  <si>
    <t xml:space="preserve">SPO2 99%, PA 135/65, FC 69, RR 15</t>
  </si>
  <si>
    <t xml:space="preserve">SPO2 99%, PA 125/72, FC 65, RR 16</t>
  </si>
  <si>
    <t xml:space="preserve">RETTORRAGIA</t>
  </si>
  <si>
    <t xml:space="preserve">PR-0123</t>
  </si>
  <si>
    <t xml:space="preserve">SPO2 98%, PA 135/85, FC 81, RR 15</t>
  </si>
  <si>
    <t xml:space="preserve">PR-0124</t>
  </si>
  <si>
    <t xml:space="preserve">PR-0125</t>
  </si>
  <si>
    <t xml:space="preserve">mutazione fattore di coagulazione ,dilatazione bulbo aortico in aneurisma aorta ascendente</t>
  </si>
  <si>
    <t xml:space="preserve">OLMESARTAN,COLNAZEPAN,TENORMIN</t>
  </si>
  <si>
    <t xml:space="preserve">ALTRA PARATIROIDECTOMIA</t>
  </si>
  <si>
    <t xml:space="preserve">06.89</t>
  </si>
  <si>
    <t xml:space="preserve">SPO2 100%, PA 125/74, FC 57, RR 15</t>
  </si>
  <si>
    <t xml:space="preserve">SPO2 97%, PA 131/73, FC 58, RR 15</t>
  </si>
  <si>
    <t xml:space="preserve">PR-0126</t>
  </si>
  <si>
    <t xml:space="preserve">NPL SURRENALICA</t>
  </si>
  <si>
    <t xml:space="preserve">CARDURA,ATENOLO</t>
  </si>
  <si>
    <t xml:space="preserve">SURENOCTOMIA DX</t>
  </si>
  <si>
    <t xml:space="preserve">Open</t>
  </si>
  <si>
    <t xml:space="preserve">27/04/2022-28/04/2022</t>
  </si>
  <si>
    <t xml:space="preserve">IPOTENSIONE , CARDIOPALMO</t>
  </si>
  <si>
    <t xml:space="preserve">PR-0127</t>
  </si>
  <si>
    <t xml:space="preserve">ALTRI DISTURBI SPECIFICATI DELLA COLECISTI</t>
  </si>
  <si>
    <t xml:space="preserve">575.8</t>
  </si>
  <si>
    <t xml:space="preserve">XANAX</t>
  </si>
  <si>
    <t xml:space="preserve">SPO2 100%, PA 123/80, FC 90, RR 16</t>
  </si>
  <si>
    <t xml:space="preserve">SPO2 100%, PA 123/80, FC 91, RR 16</t>
  </si>
  <si>
    <t xml:space="preserve">SPO2 100%, PA 120/80, FC 80, RR 15</t>
  </si>
  <si>
    <t xml:space="preserve">PR-0128</t>
  </si>
  <si>
    <t xml:space="preserve">ASMA ALLERGICA,IPOTIROIDISMO</t>
  </si>
  <si>
    <t xml:space="preserve">SYMBICORTEUTIROX,TRITTICO,ZOLOFT,TORVAST,XANAX</t>
  </si>
  <si>
    <t xml:space="preserve">SPO2 96%, PA 160/90, FC 65, RR 15</t>
  </si>
  <si>
    <t xml:space="preserve">DOLORE TORACICA, IPERTENSIONE ARTERIOSA TRATATTO CON AMLODIPINA</t>
  </si>
  <si>
    <t xml:space="preserve">PR-0129</t>
  </si>
  <si>
    <t xml:space="preserve">PR-0130</t>
  </si>
  <si>
    <t xml:space="preserve">OSAS, CARDIOPATIA ISCHIMICA,IPA</t>
  </si>
  <si>
    <t xml:space="preserve">1 ENDOSCOPIA</t>
  </si>
  <si>
    <t xml:space="preserve">FRANZEI, MARCHESIFE</t>
  </si>
  <si>
    <t xml:space="preserve">SPO2 95%, PA 150/90, FC 100, RR 16</t>
  </si>
  <si>
    <t xml:space="preserve">PR-0131</t>
  </si>
  <si>
    <t xml:space="preserve">DISLIPEDEMIA,IPA</t>
  </si>
  <si>
    <t xml:space="preserve">SPO2 95%, PA 132/83, FC 86, RR 14</t>
  </si>
  <si>
    <t xml:space="preserve">PR-0132</t>
  </si>
  <si>
    <t xml:space="preserve">PR-0133</t>
  </si>
  <si>
    <t xml:space="preserve">PR-0134</t>
  </si>
  <si>
    <t xml:space="preserve">EVISCERAZIONE PELVICA, SIGMOIDECTOMIA, ANASTOMOSI INTESTINALE CRASSO-CRASSO, ILEOSTOMIA TEMPORANEA, ALTRI INTERVENTI SULL'URETERE</t>
  </si>
  <si>
    <t xml:space="preserve">68.8, 45.76, 45.94, 46.21, 56.99</t>
  </si>
  <si>
    <t xml:space="preserve">ALR PERIDURALE</t>
  </si>
  <si>
    <t xml:space="preserve">SPO2 94%, PA 95/53, FC 97, RR 14</t>
  </si>
  <si>
    <t xml:space="preserve">SPO2 99%, PA 100/60, FC 95, RR 14</t>
  </si>
  <si>
    <t xml:space="preserve">SPO2 99%, PA 105/57, FC 80, RR 14</t>
  </si>
  <si>
    <t xml:space="preserve">SPO2 99%, PA 100/58, FC 86, RR 14</t>
  </si>
  <si>
    <t xml:space="preserve">CONSENSO</t>
  </si>
  <si>
    <t xml:space="preserve">PR-0135</t>
  </si>
  <si>
    <t xml:space="preserve">PR-0136</t>
  </si>
  <si>
    <t xml:space="preserve">PR-0137</t>
  </si>
  <si>
    <t xml:space="preserve">SPO2 99%, PA 135/85, FC 82, RR 15</t>
  </si>
  <si>
    <t xml:space="preserve">SPO2 100%, PA 138/85, FC 62, RR 15</t>
  </si>
  <si>
    <t xml:space="preserve">SPO2 100%, PA 140/85, FC 58, RR 15</t>
  </si>
  <si>
    <t xml:space="preserve">SPO2 100%, PA 135/85, FC 59, RR 15</t>
  </si>
  <si>
    <t xml:space="preserve">PR-0138</t>
  </si>
  <si>
    <t xml:space="preserve">DISLIPEDIMIA,STEATOSI EPATICA</t>
  </si>
  <si>
    <t xml:space="preserve">lenzetto</t>
  </si>
  <si>
    <t xml:space="preserve">SPO2 97%, PA 138/80, FC 92, RR 15</t>
  </si>
  <si>
    <t xml:space="preserve">SPO2 97%, PA 124/74, FC 86, RR 15</t>
  </si>
  <si>
    <t xml:space="preserve">SPO2 97%, PA 123/68, FC 90, RR 15</t>
  </si>
  <si>
    <t xml:space="preserve">PR-0139</t>
  </si>
  <si>
    <t xml:space="preserve">AMLODIPINA,RAMIPRIL,NEBIVOLOLO,TAPAZOLE</t>
  </si>
  <si>
    <t xml:space="preserve">SPO2 97%, PA 135/85, FC 78, RR 15</t>
  </si>
  <si>
    <t xml:space="preserve">SPO2 97%, PA 131/79, FC 70, RR 15</t>
  </si>
  <si>
    <t xml:space="preserve">SPO2 97%, PA 131/86, FC 69, RR 15</t>
  </si>
  <si>
    <t xml:space="preserve">SPO2 98%, PA 130/87, FC 72, RR 15</t>
  </si>
  <si>
    <t xml:space="preserve">PR-0140</t>
  </si>
  <si>
    <t xml:space="preserve">BPCO ,S.DEPRESSIVA</t>
  </si>
  <si>
    <t xml:space="preserve">SERATOLINA,TORVAST</t>
  </si>
  <si>
    <t xml:space="preserve">2 (PROGRAMMATO 6)</t>
  </si>
  <si>
    <t xml:space="preserve">SPO2 93%, PA 126/93, FC 84, RR 15</t>
  </si>
  <si>
    <t xml:space="preserve">SPO2 99%, PA 126/80, FC 81, RR 15</t>
  </si>
  <si>
    <t xml:space="preserve">PR-0141</t>
  </si>
  <si>
    <t xml:space="preserve">IPA,ASMA,BPCO</t>
  </si>
  <si>
    <t xml:space="preserve">NIFEDIPINA,MICARDIS,DOXAZOSINA,ALIFLUS,BISOPROLO,DAFLON,LANSOX</t>
  </si>
  <si>
    <t xml:space="preserve">SPO2 96%, PA 165/75, FC 88, RR 15</t>
  </si>
  <si>
    <t xml:space="preserve">SPO2 96%, PA 155/75, FC 85, RR 15</t>
  </si>
  <si>
    <t xml:space="preserve">SPO2 97%, PA 134/76, FC 80, RR 15</t>
  </si>
  <si>
    <t xml:space="preserve">SPO2 97%, PA 135/80, FC 73, RR 15</t>
  </si>
  <si>
    <t xml:space="preserve">PR-0142</t>
  </si>
  <si>
    <t xml:space="preserve">ERNIA OMBELICALE,SENZA MENZIONE DI OSTRUZIONE O GANGRENA, OBESITÀ NON SPECIFICATA</t>
  </si>
  <si>
    <t xml:space="preserve">553.1, 278.00</t>
  </si>
  <si>
    <t xml:space="preserve">OBESITA,DISLIPIDEMIA,ANSIA</t>
  </si>
  <si>
    <t xml:space="preserve">metoprololo</t>
  </si>
  <si>
    <t xml:space="preserve">RIPARAZIONE DI ERNIA OMBELICALE CON PROTESI, LAPAROSCOPIA, LISI LAPAROSCOPICA DI ADESIONI PERITONEALI</t>
  </si>
  <si>
    <t xml:space="preserve">53.41, 54.21, 54.51</t>
  </si>
  <si>
    <t xml:space="preserve">SPO2 95%, PA 130/78, FC 87, RR 15</t>
  </si>
  <si>
    <t xml:space="preserve">SPO2 97%, PA 134/84, FC 73, RR 15</t>
  </si>
  <si>
    <t xml:space="preserve">PR-0143</t>
  </si>
  <si>
    <t xml:space="preserve">MALATTIA RENALE CRONICA, STADIO FINALE, DIALISI PERITONEALE</t>
  </si>
  <si>
    <t xml:space="preserve">585.6, V56.32</t>
  </si>
  <si>
    <t xml:space="preserve">DISLIPIDIMIA,IRC,IPA</t>
  </si>
  <si>
    <t xml:space="preserve">ZYLORIC,TAREG,TORVAST</t>
  </si>
  <si>
    <t xml:space="preserve">ETEROTRAPIANTO (INDIPENDENTEMENTE DA CADAVERE O VIVENTE)</t>
  </si>
  <si>
    <t xml:space="preserve">55.69</t>
  </si>
  <si>
    <t xml:space="preserve">SPO2 100%, PA 125/70, FC 73, RR 15</t>
  </si>
  <si>
    <t xml:space="preserve">SPO2 99%, PA 125/70, FC 86, RR 16</t>
  </si>
  <si>
    <t xml:space="preserve">SPO2 99%, PA 130/70, FC 81, RR 14</t>
  </si>
  <si>
    <t xml:space="preserve">NEFROLOGIA</t>
  </si>
  <si>
    <t xml:space="preserve">PR-0144</t>
  </si>
  <si>
    <t xml:space="preserve">003331</t>
  </si>
  <si>
    <t xml:space="preserve">EUTIROX,LOBIVON,OMEGA3,BIVIS,CATAPRESAN,SEROXAT,NORMALIP,DOXAZOSINA</t>
  </si>
  <si>
    <t xml:space="preserve">SPO2 99%, PA 200/90, FC 80, RR 18</t>
  </si>
  <si>
    <t xml:space="preserve">SPO2 97%, PA 200/80, FC 72, RR 16</t>
  </si>
  <si>
    <t xml:space="preserve">SPO2 97%, PA 182/74, FC 65, RR 17</t>
  </si>
  <si>
    <t xml:space="preserve">SPO2 98%, PA 186/77, FC 68, RR 17</t>
  </si>
  <si>
    <t xml:space="preserve">PR-0145</t>
  </si>
  <si>
    <t xml:space="preserve">003336</t>
  </si>
  <si>
    <t xml:space="preserve">MARCHESIFE, GDALMONTE</t>
  </si>
  <si>
    <t xml:space="preserve">SPO2 99%, PA 132/87, FC 100, RR 14</t>
  </si>
  <si>
    <t xml:space="preserve">SPO2 100%, PA 140/90, FC 98, RR 14</t>
  </si>
  <si>
    <t xml:space="preserve">SPO2 100%, PA 150/86, FC 92, RR 14</t>
  </si>
  <si>
    <t xml:space="preserve">PR-0146</t>
  </si>
  <si>
    <t xml:space="preserve">003341</t>
  </si>
  <si>
    <t xml:space="preserve">PRESENZA DI COLOSTOMIA, ADERENZE PERITONEALI (POSTOPERATORIE) (POSTINFETTIVE), LAPAROCELE POSTCHIRURGICO,SENZA MENZIONE DI OSTRUZIONE O GANGRENA</t>
  </si>
  <si>
    <t xml:space="preserve">V44.3, 568.0, 553.21</t>
  </si>
  <si>
    <t xml:space="preserve">BISOPROLOLO,LANSOPRAZOLO,FOLINA</t>
  </si>
  <si>
    <t xml:space="preserve">CHIUSURA DI ORIFIZIO INTESTINALE ARTIFICIALE, SAI, ANASTOMOSI INTESTINALE CRASSO-CRASSO, ALTRE LISI DI ADESIONI PERITONEALI, RIPARAZIONE DI ALTRA ERNIA DELLA PARETE ADDOMINALE ANTERIORE CON PROTESI</t>
  </si>
  <si>
    <t xml:space="preserve">46.50, 45.94, 54.59, 53.69</t>
  </si>
  <si>
    <t xml:space="preserve">DALLAVALLER, CINIERI</t>
  </si>
  <si>
    <t xml:space="preserve">06/05/2022-14/05/22</t>
  </si>
  <si>
    <t xml:space="preserve">PR-0147</t>
  </si>
  <si>
    <t xml:space="preserve">APPENDICITE,NON PRECISATA</t>
  </si>
  <si>
    <t xml:space="preserve">APPENDECTOMIA LAPAROSCOPICA</t>
  </si>
  <si>
    <t xml:space="preserve">47.01</t>
  </si>
  <si>
    <t xml:space="preserve">1 lAPAROSCOPIA</t>
  </si>
  <si>
    <t xml:space="preserve">SPO2 100%, PA 128/72, FC 76, RR 15</t>
  </si>
  <si>
    <t xml:space="preserve">SPO2 100%, PA 126/72, FC 75, RR 15</t>
  </si>
  <si>
    <t xml:space="preserve">SPO2 100%, PA 125/71, FC 75, RR 15</t>
  </si>
  <si>
    <t xml:space="preserve">SPO2 100%, PA 125/70, FC 73, RR 14</t>
  </si>
  <si>
    <t xml:space="preserve">PR-0148</t>
  </si>
  <si>
    <t xml:space="preserve">003343</t>
  </si>
  <si>
    <t xml:space="preserve">DIABETE II,IPB,IPA,STENOSI AORTICA</t>
  </si>
  <si>
    <t xml:space="preserve">ASA,metoprololo,METFORMINA,LANTUS</t>
  </si>
  <si>
    <t xml:space="preserve">EMICOLECTOMIA DESTRA, ALTRE LISI DI ADESIONI PERITONEALI, ALTRA ANASTOMOSI INTESTINALE TENUE-CRASSO</t>
  </si>
  <si>
    <t xml:space="preserve">45.73, 54.59, 45.93</t>
  </si>
  <si>
    <t xml:space="preserve">FCOZZANI, DELLABATE</t>
  </si>
  <si>
    <t xml:space="preserve">SPO2 96%, PA 135/60, FC 80, RR 14</t>
  </si>
  <si>
    <t xml:space="preserve">SPO2 96%, PA 120/75, FC 81, RR 12</t>
  </si>
  <si>
    <t xml:space="preserve">SPO2 96%, PA 125/80, FC 82, RR 14</t>
  </si>
  <si>
    <t xml:space="preserve">PR-0149</t>
  </si>
  <si>
    <t xml:space="preserve">TUMORI MALIGNI DEL COLON DISCENDENTE</t>
  </si>
  <si>
    <t xml:space="preserve">153.2</t>
  </si>
  <si>
    <t xml:space="preserve">ARITMIE TACHICARDIA, IPOTIRPIDISMO GLAUCOMA</t>
  </si>
  <si>
    <t xml:space="preserve">EUTIROX,BISOPROLOLO,XALACON,GTT</t>
  </si>
  <si>
    <t xml:space="preserve">EMICOLECTOMIA SINISTRA, ALTRA RIMOZIONE DI ENTRAMBE LE OVAIE E DELLE TUBE NELLO STESSO INTERVENTO, ANASTOMOSI INTESTINALE CRASSO-CRASSO, LAPAROSCOPIA</t>
  </si>
  <si>
    <t xml:space="preserve">45.75, 65.61, 45.94, 54.21</t>
  </si>
  <si>
    <t xml:space="preserve">ZINICOLA, BERRETTA</t>
  </si>
  <si>
    <t xml:space="preserve">SPO2 99%, PA 154/83, FC 105, RR 15</t>
  </si>
  <si>
    <t xml:space="preserve">SPO2 99%, PA 156/80, FC 101, RR 12</t>
  </si>
  <si>
    <t xml:space="preserve">SPO2 99%, PA 123/87, FC 100, RR 12</t>
  </si>
  <si>
    <t xml:space="preserve">SPO2 99%, PA 141/80, FC 101, RR 13</t>
  </si>
  <si>
    <t xml:space="preserve">FA</t>
  </si>
  <si>
    <t xml:space="preserve">PR-0150</t>
  </si>
  <si>
    <t xml:space="preserve">003333</t>
  </si>
  <si>
    <t xml:space="preserve">SPO2 97%, PA 110/70, FC 80, RR 12</t>
  </si>
  <si>
    <t xml:space="preserve">SPO2 98%, PA 120/75, FC 75, RR 14</t>
  </si>
  <si>
    <t xml:space="preserve">SPO2 100%, PA 120/75, FC 78, RR 12</t>
  </si>
  <si>
    <t xml:space="preserve">SPO2 100%, PA 125/70, FC 78, RR 12</t>
  </si>
  <si>
    <t xml:space="preserve">PR-0151</t>
  </si>
  <si>
    <t xml:space="preserve">OBESITÀ GRAVE, INDICE DI MASSA CORPOREA TRA 39.0 E 39.9, ADULTI, DIABETE MELLITO,TIPO II O NON SPECIFICATO,NON DEFINITO SE SCOMPENSATO,SENZA MENZIONE DI COMPLICAZIONI, IPERCOLESTEROLEMIA PURA</t>
  </si>
  <si>
    <t xml:space="preserve">278.01, V85.39, 250.00, 272.0</t>
  </si>
  <si>
    <t xml:space="preserve">DIABETE,IPOTIROIDISMO,ENDOMETROSI</t>
  </si>
  <si>
    <t xml:space="preserve">METFORMINA,EUTIROX,TORVAST,ZOLOFT</t>
  </si>
  <si>
    <t xml:space="preserve">BYPASS GASTRICO ALTO, LAPAROSCOPIA, LISI LAPAROSCOPICA DI ADESIONI PERITONEALI, ALTRI INTERVENTI SULLO STOMACO</t>
  </si>
  <si>
    <t xml:space="preserve">44.31, 54.21, 54.51, 44.99</t>
  </si>
  <si>
    <t xml:space="preserve">SPO2 94%, PA 137/74, FC 112, RR 14</t>
  </si>
  <si>
    <t xml:space="preserve">SPO2 97%, PA 137/74, FC 100, RR 15</t>
  </si>
  <si>
    <t xml:space="preserve">SPO2 98%, PA 135/71, FC 100, RR 14</t>
  </si>
  <si>
    <t xml:space="preserve">SPO2 98%, PA 130/70, FC 100, RR 14</t>
  </si>
  <si>
    <t xml:space="preserve">PR-0152</t>
  </si>
  <si>
    <t xml:space="preserve">TUMORI MALIGNI DELL'ADDOME</t>
  </si>
  <si>
    <t xml:space="preserve">195.2</t>
  </si>
  <si>
    <t xml:space="preserve">DIABETE,DISLIPIDEMIA,FUMO,BPCO,IRC</t>
  </si>
  <si>
    <t xml:space="preserve">ASA,LUCEN,TORVAST</t>
  </si>
  <si>
    <t xml:space="preserve">BIOPSIA DI STRUTTURE LINFATICHE, LAPAROSCOPIA</t>
  </si>
  <si>
    <t xml:space="preserve">40.11, 54.21</t>
  </si>
  <si>
    <t xml:space="preserve">SPO2 99%, PA 110/45, FC 80, RR 14</t>
  </si>
  <si>
    <t xml:space="preserve">SPO2 96%, PA 110/40, FC 80, RR 14</t>
  </si>
  <si>
    <t xml:space="preserve">SPO2 98%, PA 110/40, FC 76, RR 12</t>
  </si>
  <si>
    <t xml:space="preserve">SPO2 98%, PA 110/40, FC 78, RR 14</t>
  </si>
  <si>
    <t xml:space="preserve">PR-0153</t>
  </si>
  <si>
    <t xml:space="preserve">003370</t>
  </si>
  <si>
    <t xml:space="preserve">TUMORI MALIGNI PRIMITIVI DEL FEGATO, PORTATORE DI EPATITE C</t>
  </si>
  <si>
    <t xml:space="preserve">155.0, V02.62</t>
  </si>
  <si>
    <t xml:space="preserve">INSUFF.EPATICA</t>
  </si>
  <si>
    <t xml:space="preserve">ALTRA DEMOLIZIONE DI LESIONE DEL FEGATO, SURRENECTOMIA MONOLATERALE, ASPORTAZIONE DI LINFONODI REGIONALI, DIAGNOSTICA ECOGRAFICA DELL'APPARATO DIGERENTE</t>
  </si>
  <si>
    <t xml:space="preserve">50.29, 07.22, 40.3, 88.74</t>
  </si>
  <si>
    <t xml:space="preserve">12/05/2022-13/05/2022</t>
  </si>
  <si>
    <t xml:space="preserve">PR-0154</t>
  </si>
  <si>
    <t xml:space="preserve">CALCOLOSI DELLA COLECISTI CON ALTRA COLECISTITE,CON OSTRUZIONE</t>
  </si>
  <si>
    <t xml:space="preserve">574.11</t>
  </si>
  <si>
    <t xml:space="preserve">EPATITE N.D.D</t>
  </si>
  <si>
    <t xml:space="preserve">acido ursodesossicolico</t>
  </si>
  <si>
    <t xml:space="preserve">COLECISTECTOMIA LAPAROSCOPICA, LISI LAPAROSCOPICA DI ADESIONI PERITONEALI</t>
  </si>
  <si>
    <t xml:space="preserve">51.23, 54.51</t>
  </si>
  <si>
    <t xml:space="preserve">SPO2 97%, PA 109/66, FC 89, RR 13</t>
  </si>
  <si>
    <t xml:space="preserve">SPO2 98%, PA 110/65, FC 89, RR 14</t>
  </si>
  <si>
    <t xml:space="preserve">SPO2 98%, PA 106/68, FC 84, RR 14</t>
  </si>
  <si>
    <t xml:space="preserve">PR-0155</t>
  </si>
  <si>
    <t xml:space="preserve">IPA,ARITMIE,TRAPIANTO DI RENE </t>
  </si>
  <si>
    <t xml:space="preserve">CINACALCET,MEDRAL,LANSOX,CONGESCOR,MICOFENOLATTO,RAMIPRIL,TORVAST,ZYLORIC,DIBASE</t>
  </si>
  <si>
    <t xml:space="preserve">SPO2 93%, PA 140/90, FC 87, RR 14</t>
  </si>
  <si>
    <t xml:space="preserve">SPO2 98%, PA 140/90, FC 90, RR 14</t>
  </si>
  <si>
    <t xml:space="preserve">PR-0156</t>
  </si>
  <si>
    <t xml:space="preserve">OBESITÀ GRAVE, INDICE DI MASSA CORPOREA PARI O SUPERIORE A 40, ADULTI, ANAMNESI PERSONALE DI CHIRURGIA DI ALTRI ORGANI PRINCIPALI,CON RISCHIO DI MALATTIA, ADERENZE PERITONEALI (POSTOPERATORIE) (POSTINFETTIVE)</t>
  </si>
  <si>
    <t xml:space="preserve">278.01, V85.4, V15.2, 568.0</t>
  </si>
  <si>
    <t xml:space="preserve">IUD</t>
  </si>
  <si>
    <t xml:space="preserve">ALTRA GASTRECTOMIA PARZIALE, ALTRI INTERVENTI SULLO STOMACO, LAPAROSCOPIA, LISI LAPAROSCOPICA DI ADESIONI PERITONEALI</t>
  </si>
  <si>
    <t xml:space="preserve">43.89, 44.99, 54.21, 54.51</t>
  </si>
  <si>
    <t xml:space="preserve">SPO2 100%, PA 140/90, FC 100, RR 16</t>
  </si>
  <si>
    <t xml:space="preserve">SPO2 100%, PA 173/105, FC 106, RR 15</t>
  </si>
  <si>
    <t xml:space="preserve">SPO2 100%, PA 137/88, FC 90, RR 13</t>
  </si>
  <si>
    <t xml:space="preserve">SPO2 97%, PA 138/83, FC 95, RR 15</t>
  </si>
  <si>
    <t xml:space="preserve">PR-0157</t>
  </si>
  <si>
    <t xml:space="preserve">PR-0158</t>
  </si>
  <si>
    <t xml:space="preserve">DIVERTICOLOSI DEL COLON (SENZA MENZIONE DI EMORRAGIA)</t>
  </si>
  <si>
    <t xml:space="preserve">562.10</t>
  </si>
  <si>
    <t xml:space="preserve">DISLIPIDEMIA, FUMO</t>
  </si>
  <si>
    <t xml:space="preserve">TORVAST, MESALAZINA</t>
  </si>
  <si>
    <t xml:space="preserve">SPO2 95%, PA 145/90, FC 85, RR 15</t>
  </si>
  <si>
    <t xml:space="preserve">SPO2 98%, PA 130/85, FC 84, RR 14</t>
  </si>
  <si>
    <t xml:space="preserve">SPO2 98%, PA 132/87, FC 81, RR 15</t>
  </si>
  <si>
    <t xml:space="preserve">SPO2 99%, PA 125/80, FC 80, RR 15</t>
  </si>
  <si>
    <t xml:space="preserve">PR-0159</t>
  </si>
  <si>
    <t xml:space="preserve">tpsv</t>
  </si>
  <si>
    <t xml:space="preserve">EMICOLECTOMIA DESTRA, LAPAROSCOPIA, ALTRA ANASTOMOSI INTESTINALE TENUE-CRASSO, LISI LAPAROSCOPICA DI ADESIONI PERITONEALI</t>
  </si>
  <si>
    <t xml:space="preserve">45.73, 54.21, 45.93, 54.51</t>
  </si>
  <si>
    <t xml:space="preserve">spo2 99%, PA 145/67, FC 79, RR 14</t>
  </si>
  <si>
    <t xml:space="preserve">SPO2 99%, PA 140/68, FC 75, RR 15</t>
  </si>
  <si>
    <t xml:space="preserve">SPO2 100%, PA 134/64, FC 68, RR 15</t>
  </si>
  <si>
    <t xml:space="preserve">PR-0160</t>
  </si>
  <si>
    <t xml:space="preserve">PR-0161</t>
  </si>
  <si>
    <t xml:space="preserve">GOZZO NODULARE TOSSICO NON SPECIFICATO SENZA CRISI TIREOTOSSICA</t>
  </si>
  <si>
    <t xml:space="preserve">242.30</t>
  </si>
  <si>
    <t xml:space="preserve">SPO2 95%, PA 145/90, FC 89, RR 15</t>
  </si>
  <si>
    <t xml:space="preserve">SPO2 100%, PA 140/90, FC 70, RR 14</t>
  </si>
  <si>
    <t xml:space="preserve">SPO2 100%, PA 140/90, FC 78, RR 15</t>
  </si>
  <si>
    <t xml:space="preserve">SPO2 100%, PA 130/85, FC 75, RR 15</t>
  </si>
  <si>
    <t xml:space="preserve">PR-0162</t>
  </si>
  <si>
    <t xml:space="preserve">PR-0163</t>
  </si>
  <si>
    <t xml:space="preserve">FUMO</t>
  </si>
  <si>
    <t xml:space="preserve">ALTRA RESEZIONE ANTERIORE DEL RETTO, ILEOSTOMIA TEMPORANEA, LAPAROSCOPIA</t>
  </si>
  <si>
    <t xml:space="preserve">48.63, 46.21, 54.21</t>
  </si>
  <si>
    <t xml:space="preserve">19/05/2022-21/05/22</t>
  </si>
  <si>
    <t xml:space="preserve">PR-0164</t>
  </si>
  <si>
    <t xml:space="preserve">fibromialgia</t>
  </si>
  <si>
    <t xml:space="preserve">INDURAL</t>
  </si>
  <si>
    <t xml:space="preserve">SPO2 100%, PA 110/60, FC 65, RR 15</t>
  </si>
  <si>
    <t xml:space="preserve">SPO2 98%, PA 120/67, FC 58, RR 15</t>
  </si>
  <si>
    <t xml:space="preserve">SPO2 99%, PA 123/72, FC 60, RR 15</t>
  </si>
  <si>
    <t xml:space="preserve">SPO2 100%, PA 110/60, FC 60, RR 15</t>
  </si>
  <si>
    <t xml:space="preserve">PR-0165</t>
  </si>
  <si>
    <t xml:space="preserve">003371</t>
  </si>
  <si>
    <t xml:space="preserve">DISTURDO SCHIZOTIPICO ,ERNIA IATALE</t>
  </si>
  <si>
    <t xml:space="preserve">ALENDROS,ESCITALOPRAM</t>
  </si>
  <si>
    <t xml:space="preserve">SPO2 100%, PA 110/60, FC 83, RR 15</t>
  </si>
  <si>
    <t xml:space="preserve">SPO2 100%, PA 117/57, FC 80, RR 15</t>
  </si>
  <si>
    <t xml:space="preserve">SPO2 100%, PA 128/66, FC 80, RR 15</t>
  </si>
  <si>
    <t xml:space="preserve">PR-0166</t>
  </si>
  <si>
    <t xml:space="preserve">RESEZIONE SEGMENTARIA MULTIPLA DELL'INTESTINO CRASSO, ILEOSTOMIA TEMPORANEA, ALTRI INTERVENTI SULL'URETERE, ALTRA E NON SPECIFICATA ISTERECTOMIA ADDOMINALE TOTALE, ALTRA RIMOZIONE DI ENTRAMBE LE OVAIE E DELLE TUBE NELLO STESSO INTERVENTO</t>
  </si>
  <si>
    <t xml:space="preserve">45.71, 46.21, 56.99, 68.49, 65.61</t>
  </si>
  <si>
    <t xml:space="preserve">DELLABATE, ZINICOLA, TBOCCHIALINI</t>
  </si>
  <si>
    <t xml:space="preserve">SPO2 97%, PA 140/70, FC 68, RR 14</t>
  </si>
  <si>
    <t xml:space="preserve">SPO2 95%, PA 130/75, FC 66, RR 14</t>
  </si>
  <si>
    <t xml:space="preserve">SPO2 96%, PA 130/60, FC 65, RR 12</t>
  </si>
  <si>
    <t xml:space="preserve">SPO2 97%, PA 120/60, FC 63, RR 12</t>
  </si>
  <si>
    <t xml:space="preserve">PR-0167</t>
  </si>
  <si>
    <t xml:space="preserve">TUMORI MALIGNI DEL PERITONEO,NON SPECIFICATO</t>
  </si>
  <si>
    <t xml:space="preserve">158.9</t>
  </si>
  <si>
    <t xml:space="preserve">IPA,IPB,OBESITA</t>
  </si>
  <si>
    <t xml:space="preserve">LAPAROSCOPIA, ASPORTAZIONE O DEMOLIZIONE DI TESSUTO PERITONEALE, ALTRA LAPARATOMIA</t>
  </si>
  <si>
    <t xml:space="preserve">54.21, 54.4, 54.19</t>
  </si>
  <si>
    <t xml:space="preserve">DELLABATE, VIANIL</t>
  </si>
  <si>
    <t xml:space="preserve">SPO2 96%, PA 150/80, FC 81, RR 14</t>
  </si>
  <si>
    <t xml:space="preserve">SPO2 96%, PA 155/90, FC 83, RR 14</t>
  </si>
  <si>
    <t xml:space="preserve">SPO2 97%, PA 160/100, FC 75, RR 14</t>
  </si>
  <si>
    <t xml:space="preserve">SPO2 98%, PA 160/100, FC 76, RR 12</t>
  </si>
  <si>
    <t xml:space="preserve">PR-0168</t>
  </si>
  <si>
    <t xml:space="preserve">003339</t>
  </si>
  <si>
    <t xml:space="preserve">ERNIA OMBELICALE,SENZA MENZIONE DI OSTRUZIONE O GANGRENA, LAPAROCELE POSTCHIRURGICO,SENZA MENZIONE DI OSTRUZIONE O GANGRENA</t>
  </si>
  <si>
    <t xml:space="preserve">553.1, 553.21</t>
  </si>
  <si>
    <t xml:space="preserve">PROGRESSO INFARTO MIOCARDIO</t>
  </si>
  <si>
    <t xml:space="preserve">RIPARAZIONE DI ALTRA ERNIA DELLA PARETE ADDOMINALE ANTERIORE CON PROTESI, ALTRE LISI DI ADESIONI PERITONEALI, LAPAROSCOPIA</t>
  </si>
  <si>
    <t xml:space="preserve">53.69, 54.59, 54.21</t>
  </si>
  <si>
    <t xml:space="preserve">FLDEGENNARO, TARTAMELLA</t>
  </si>
  <si>
    <t xml:space="preserve">SPO2 96%, PA 140/84, FC 56, RR 15</t>
  </si>
  <si>
    <t xml:space="preserve">SPO2 98%, PA 140/86, FC 50, RR 16</t>
  </si>
  <si>
    <t xml:space="preserve">SPO2 98%, PA 138/94, FC 52, RR 15</t>
  </si>
  <si>
    <t xml:space="preserve">SPO2 98%, PA 135/90, FC 51, RR 15</t>
  </si>
  <si>
    <t xml:space="preserve">PR-0169</t>
  </si>
  <si>
    <t xml:space="preserve">LAPAROCELE,NON SPECIFICATO,SENZA MENZIONE DI OSTRUZIONE O GANGRENA</t>
  </si>
  <si>
    <t xml:space="preserve">553.20</t>
  </si>
  <si>
    <t xml:space="preserve">IPA,DISLIPIDEMIA</t>
  </si>
  <si>
    <t xml:space="preserve">RIPARAZIONE DI ALTRA ERNIA DELLA PARETE ADDOMINALE ANTERIORE CON PROTESI, LOBECTOMIA MONOLATERALE DELLA TIROIDE, LISI LAPAROSCOPICA DI ADESIONI PERITONEALI</t>
  </si>
  <si>
    <t xml:space="preserve">53.69, 06.2, 54.51</t>
  </si>
  <si>
    <t xml:space="preserve">VIANIL, MROSSINI</t>
  </si>
  <si>
    <t xml:space="preserve">SPO2 98%, PA 150/90, FC 83, RR 14</t>
  </si>
  <si>
    <t xml:space="preserve">SPO2 98%, PA 160/94, FC 78, RR 14</t>
  </si>
  <si>
    <t xml:space="preserve">SPO2 99%, PA 161/93, FC 74, RR 15</t>
  </si>
  <si>
    <t xml:space="preserve">SPO2 100%, PA 163/96, FC 70, RR 15</t>
  </si>
  <si>
    <t xml:space="preserve">PR-0170</t>
  </si>
  <si>
    <t xml:space="preserve">FUMO,OBESITA III CLASSE,SCLEROSI MULTIPLA</t>
  </si>
  <si>
    <t xml:space="preserve">MAVENCLAD</t>
  </si>
  <si>
    <t xml:space="preserve">PILLET</t>
  </si>
  <si>
    <t xml:space="preserve">SPO2 100%, PA 130/65, FC 78, RR 14</t>
  </si>
  <si>
    <t xml:space="preserve">SPO2 96%, PA 126/75, FC 73, RR 14</t>
  </si>
  <si>
    <t xml:space="preserve">SPO2 97%, PA 133/78, FC 75, RR 12</t>
  </si>
  <si>
    <t xml:space="preserve">SPO2 99%, PA 130/80, FC 75, RR 12</t>
  </si>
  <si>
    <t xml:space="preserve">PR-0171</t>
  </si>
  <si>
    <t xml:space="preserve">fumo,dislipidemia</t>
  </si>
  <si>
    <t xml:space="preserve">inderal,tapazole</t>
  </si>
  <si>
    <t xml:space="preserve">a</t>
  </si>
  <si>
    <t xml:space="preserve">SPO2 94%, PA 134/79, FC 103, RR 14</t>
  </si>
  <si>
    <t xml:space="preserve">SPO2 92%, PA 143/76, FC 74, RR 13</t>
  </si>
  <si>
    <t xml:space="preserve">SPO2 95%, PA 130/70, FC 73, RR 12</t>
  </si>
  <si>
    <t xml:space="preserve">SPO2 96%, PA 130/70, FC 70, RR 13</t>
  </si>
  <si>
    <t xml:space="preserve">PR-0172</t>
  </si>
  <si>
    <t xml:space="preserve">ENDOMETROSI,INSUFF.MITRALICA</t>
  </si>
  <si>
    <t xml:space="preserve">EN</t>
  </si>
  <si>
    <t xml:space="preserve">SPO2 100%, PA 144/78, FC 104, RR 14</t>
  </si>
  <si>
    <t xml:space="preserve">SPO2 100%, PA 140/80, FC 93, RR 13</t>
  </si>
  <si>
    <t xml:space="preserve">SPO2 100%, PA 135/80, FC 88, RR 12</t>
  </si>
  <si>
    <t xml:space="preserve">SPO2 100%, PA 142/80, FC 90, RR 12</t>
  </si>
  <si>
    <t xml:space="preserve">PR-0173</t>
  </si>
  <si>
    <t xml:space="preserve">ERNIA DISCALE,DISLIPIDEMIA,EMOCROMATOSI,MENINGOMA IN F.U.</t>
  </si>
  <si>
    <t xml:space="preserve">ASA,COTAREG,TORVAST</t>
  </si>
  <si>
    <t xml:space="preserve">SPO2 96%, PA 127/74, FC 71, RR 13</t>
  </si>
  <si>
    <t xml:space="preserve">SPO2 98%, PA 150/87, FC 56, RR 13</t>
  </si>
  <si>
    <t xml:space="preserve">PR-0174</t>
  </si>
  <si>
    <t xml:space="preserve">FUMO,IPOTIROIDISMO</t>
  </si>
  <si>
    <t xml:space="preserve">RIPARAZIONE DI ERNIA OMBELICALE CON PROTESI, ALTRE LISI DI ADESIONI PERITONEALI</t>
  </si>
  <si>
    <t xml:space="preserve">53.41, 54.59</t>
  </si>
  <si>
    <t xml:space="preserve">MROSSINI, CINIERI</t>
  </si>
  <si>
    <t xml:space="preserve">SPO2 98%, PA 119/78, FC 95, RR 13</t>
  </si>
  <si>
    <t xml:space="preserve">PR-0175</t>
  </si>
  <si>
    <t xml:space="preserve">SPO2 98%, PA 120/88, FC 76, RR 14</t>
  </si>
  <si>
    <t xml:space="preserve">SPO2 97%, PA 130/78, FC 72, RR 13</t>
  </si>
  <si>
    <t xml:space="preserve">SPO2 98%, PA 130/80, FC 70, RR 13</t>
  </si>
  <si>
    <t xml:space="preserve">SPO2 9%, PA 125/75, FC 96, RR 13</t>
  </si>
  <si>
    <t xml:space="preserve">PR-0176</t>
  </si>
  <si>
    <t xml:space="preserve">003374</t>
  </si>
  <si>
    <t xml:space="preserve">TUMORI MALIGNI SECONDARI DEL FEGATO,SPECIFICATI COME METASTATICI, ANAMNESI PERSONALE DI TUMORE MALIGNO DELL'INTESTINO CRASSO</t>
  </si>
  <si>
    <t xml:space="preserve">197.7, V10.05</t>
  </si>
  <si>
    <t xml:space="preserve">SIDERAL FORTE</t>
  </si>
  <si>
    <t xml:space="preserve">EPATECTOMIA PARZIALE, ALTRE LISI DI ADESIONI PERITONEALI, ALTRE PROCEDURE DIAGNOSTICHE SUL FEGATO</t>
  </si>
  <si>
    <t xml:space="preserve">50.22, 54.59, 50.19</t>
  </si>
  <si>
    <t xml:space="preserve">SPO2 100%, PA 149/70, FC 95, RR 15</t>
  </si>
  <si>
    <t xml:space="preserve">PR-0177</t>
  </si>
  <si>
    <t xml:space="preserve">003347</t>
  </si>
  <si>
    <t xml:space="preserve">TUMORI MALIGNI DEL COLON TRASVERSO, CALCOLOSI DELLA COLECISTI SENZA MENZIONE DI COLECISTITE,SENZA MENZIONE DI OSTRUZIONE</t>
  </si>
  <si>
    <t xml:space="preserve">153.1, 574.20</t>
  </si>
  <si>
    <t xml:space="preserve">FIBROSI CISTICA,INSUFF.PANCREATICA</t>
  </si>
  <si>
    <t xml:space="preserve">KALYDECO,DKY,RELVAR,SPIRIVA,HUMANA,VENTOLIN,CREON,DKD,KONAKIO,BENVIA,LUCEN,SIDERAL,SYMKEVI</t>
  </si>
  <si>
    <t xml:space="preserve">EMICOLECTOMIA DESTRA, RESEZIONE DEL COLON TRASVERSO, ALTRA ANASTOMOSI INTESTINALE TENUE-CRASSO, COLECISTECTOMIA</t>
  </si>
  <si>
    <t xml:space="preserve">45.73, 45.74, 45.93, 51.22</t>
  </si>
  <si>
    <t xml:space="preserve">ALR Peridurale Addominale</t>
  </si>
  <si>
    <t xml:space="preserve">DELLABATE, DELRIO</t>
  </si>
  <si>
    <t xml:space="preserve">SPO2 100%, PA 137/60, FC 98, RR 12</t>
  </si>
  <si>
    <t xml:space="preserve">SPO2 100%, PA 130/62, FC 98, RR 13</t>
  </si>
  <si>
    <t xml:space="preserve">SPO2 100%, PA 130/60, FC 100, RR 13</t>
  </si>
  <si>
    <t xml:space="preserve">SPO2 100%, PA 132/63, FC 98, RR 13</t>
  </si>
  <si>
    <t xml:space="preserve">PR-0178</t>
  </si>
  <si>
    <t xml:space="preserve">003340</t>
  </si>
  <si>
    <t xml:space="preserve">IPA,HBV IN TRATTAMENTO CON IFN</t>
  </si>
  <si>
    <t xml:space="preserve">COTAREG,NORVASC,LUCEN,HALCION</t>
  </si>
  <si>
    <t xml:space="preserve">ALTRA RESEZIONE ANTERIORE DEL RETTO, LISI LAPAROSCOPICA DI ADESIONI PERITONEALI, LAPAROSCOPIA, ILEOSTOMIA TEMPORANEA</t>
  </si>
  <si>
    <t xml:space="preserve">48.63, 54.51, 54.21, 46.21</t>
  </si>
  <si>
    <t xml:space="preserve">SPO2 98%, PA 150/80, FC 90, RR 14</t>
  </si>
  <si>
    <t xml:space="preserve">SPO2 100%, PA 160/80, FC 90, RR 12</t>
  </si>
  <si>
    <t xml:space="preserve">PR-0179</t>
  </si>
  <si>
    <t xml:space="preserve">003332</t>
  </si>
  <si>
    <t xml:space="preserve">GOZZO NODULARE NON TOSSICO NON SPECIFICATO</t>
  </si>
  <si>
    <t xml:space="preserve">241.9</t>
  </si>
  <si>
    <t xml:space="preserve">OBESITA,DISLIPIDEMIA,IPA</t>
  </si>
  <si>
    <t xml:space="preserve">ZANIPRIL,CARDURA,CARDICOR,ZYLORIC</t>
  </si>
  <si>
    <t xml:space="preserve">SPO2 100%, PA 120/75, FC 66, RR 14</t>
  </si>
  <si>
    <t xml:space="preserve">SPO2 100%, PA 133/79, FC 63, RR 14</t>
  </si>
  <si>
    <t xml:space="preserve">SPO2 100%, PA 135/80, FC 66, RR 12</t>
  </si>
  <si>
    <t xml:space="preserve">SPO2 100%, PA 130/73, FC 62, RR 12</t>
  </si>
  <si>
    <t xml:space="preserve">PR-0180</t>
  </si>
  <si>
    <t xml:space="preserve">003346</t>
  </si>
  <si>
    <t xml:space="preserve">IPOTIROIDISMO</t>
  </si>
  <si>
    <t xml:space="preserve">ELBONATI, TLODERER</t>
  </si>
  <si>
    <t xml:space="preserve">SPO2 100%, PA 134/88, FC 90, RR 14</t>
  </si>
  <si>
    <t xml:space="preserve">SPO2 100%, PA 129/84, FC 85, RR 14</t>
  </si>
  <si>
    <t xml:space="preserve">SPO2 100%, PA 135/73, FC 89, RR 12</t>
  </si>
  <si>
    <t xml:space="preserve">SPO2 100%, PA 135/75, FC 86, RR 12</t>
  </si>
  <si>
    <t xml:space="preserve">PR-0181</t>
  </si>
  <si>
    <t xml:space="preserve">insulinoresistenza</t>
  </si>
  <si>
    <t xml:space="preserve">SPO2 100%, PA 125/75, FC 95, RR 15</t>
  </si>
  <si>
    <t xml:space="preserve">SPO2 100%, PA 133/63, FC 74, RR 14</t>
  </si>
  <si>
    <t xml:space="preserve">SPO2 100%, PA 128/83, FC 71, RR 12</t>
  </si>
  <si>
    <t xml:space="preserve">SPO2 100%, PA 134/79, FC 68, RR 12</t>
  </si>
  <si>
    <t xml:space="preserve">PR-0182</t>
  </si>
  <si>
    <t xml:space="preserve">003249</t>
  </si>
  <si>
    <t xml:space="preserve">ALTRI DISTURBI SPECIFICATI DELLA TIROIDE, LIPOMA DI ALTRE SEDI CUTANEE E SOTTOCUTANEE</t>
  </si>
  <si>
    <t xml:space="preserve">246.8, 214.1</t>
  </si>
  <si>
    <t xml:space="preserve">BISOPROLOLO,TAPAZOLE</t>
  </si>
  <si>
    <t xml:space="preserve">TIROIDECTOMIA COMPLETA, ALTRA ASPORTAZIONE O DEMOLIZIONE LOCALE DI LESIONE O TESSUTO CUTANEO E SOTTOCUTANEO</t>
  </si>
  <si>
    <t xml:space="preserve">06.4, 86.3</t>
  </si>
  <si>
    <t xml:space="preserve">SPO2 98%, PA 150/95, FC 75, RR 14</t>
  </si>
  <si>
    <t xml:space="preserve">SPO2 96%, PA 150/90, FC 73, RR 14</t>
  </si>
  <si>
    <t xml:space="preserve">SPO2 96%, PA 148/91, FC 72, RR 12</t>
  </si>
  <si>
    <t xml:space="preserve">SPO2 97%, PA 141/73, FC 74, RR 12</t>
  </si>
  <si>
    <t xml:space="preserve">PR-0183</t>
  </si>
  <si>
    <t xml:space="preserve">003344</t>
  </si>
  <si>
    <t xml:space="preserve">IPA,DISLIPIDEMIA,IRC,ARTRITE,PREGRESSO TVP,ANGIOSCLEROSI CAROTIDE,</t>
  </si>
  <si>
    <t xml:space="preserve">LOBIVON,LUCEN,LASIX,AMLODIPINA,CARDURA,BINOCRIT,CALCIRIOLO,TORVAST,febuxostat</t>
  </si>
  <si>
    <t xml:space="preserve">G</t>
  </si>
  <si>
    <t xml:space="preserve">SPO2 98%, PA 180/85, FC 80, RR 14</t>
  </si>
  <si>
    <t xml:space="preserve">SPO2 99%, PA 177/65, FC 84, RR 14</t>
  </si>
  <si>
    <t xml:space="preserve">SPO2 99%, PA 180/85, FC 80, RR 12</t>
  </si>
  <si>
    <t xml:space="preserve">SPO2 99%, PA 170/65, FC 83, RR 12</t>
  </si>
  <si>
    <t xml:space="preserve">PR-0184</t>
  </si>
  <si>
    <t xml:space="preserve">S.DEPRESSIVA</t>
  </si>
  <si>
    <t xml:space="preserve">ESCITALOPRAM</t>
  </si>
  <si>
    <t xml:space="preserve">ASPORTAZIONE DI LINFONODI INGUINALI</t>
  </si>
  <si>
    <t xml:space="preserve">40.24</t>
  </si>
  <si>
    <t xml:space="preserve">FCOZZANI</t>
  </si>
  <si>
    <t xml:space="preserve">PR-0185</t>
  </si>
  <si>
    <t xml:space="preserve">CALCOLOSI DELLA COLECISTI CON ALTRA COLECISTITE,SENZA MENZIONE DI OSTRUZIONE, ADERENZE PERITONEALI (POSTOPERATORIE) (POSTINFETTIVE)</t>
  </si>
  <si>
    <t xml:space="preserve">574.10, 568.0</t>
  </si>
  <si>
    <t xml:space="preserve">SPO2 99%, PA 138/82, FC 66, RR 15</t>
  </si>
  <si>
    <t xml:space="preserve">SPO2 100%, PA 130/80, FC 68, RR 14</t>
  </si>
  <si>
    <t xml:space="preserve">SPO2 100%, PA 127/84, FC 70, RR 15</t>
  </si>
  <si>
    <t xml:space="preserve">PR-0186</t>
  </si>
  <si>
    <t xml:space="preserve">003373</t>
  </si>
  <si>
    <t xml:space="preserve">TUMORI MALIGNI DEL CORPO DELLO STOMACO, CALCOLOSI DELLA COLECISTI SENZA MENZIONE DI COLECISTITE,SENZA MENZIONE DI OSTRUZIONE</t>
  </si>
  <si>
    <t xml:space="preserve">151.4, 574.20</t>
  </si>
  <si>
    <t xml:space="preserve">ALTRA GASTRECTOMIA PARZIALE, COLECISTECTOMIA, LAPAROSCOPIA</t>
  </si>
  <si>
    <t xml:space="preserve">43.89, 51.22, 54.21</t>
  </si>
  <si>
    <t xml:space="preserve">SPO2 95%, PA 140/85, FC 86, RR 15</t>
  </si>
  <si>
    <t xml:space="preserve">SPO2 94%, PA 180/73, FC 83, RR 14</t>
  </si>
  <si>
    <t xml:space="preserve">SPO2 94%, PA 169/77, FC 77, RR 14</t>
  </si>
  <si>
    <t xml:space="preserve">SPO2 95%, PA 150/80, FC 78, RR 14</t>
  </si>
  <si>
    <t xml:space="preserve">PR-0187</t>
  </si>
  <si>
    <t xml:space="preserve">OBESITA,DISLIPIDEMIA,</t>
  </si>
  <si>
    <t xml:space="preserve">ALR TRONCULARE</t>
  </si>
  <si>
    <t xml:space="preserve">PR-0188</t>
  </si>
  <si>
    <t xml:space="preserve">hbv,portatore di port-a-cath</t>
  </si>
  <si>
    <t xml:space="preserve">lansoprazolo,lamuvidina</t>
  </si>
  <si>
    <t xml:space="preserve">GASTRECTOMIA PARZIALE CON ANASTOMOSI DIGIUNALE, ANASTOMOSI INTESTINALE TENUE-TENUE, LAPAROSCOPIA</t>
  </si>
  <si>
    <t xml:space="preserve">43.7, 45.91, 54.21</t>
  </si>
  <si>
    <t xml:space="preserve">spO2 99%, PA 130/70, FC 87, RR 12</t>
  </si>
  <si>
    <t xml:space="preserve">spO2 99%, PA 140/80, FC 90, RR 12</t>
  </si>
  <si>
    <t xml:space="preserve">PR-0189</t>
  </si>
  <si>
    <t xml:space="preserve">GOZZO TIROIDEO,GERD,TPSV</t>
  </si>
  <si>
    <t xml:space="preserve">TAPAZOLE,BISOPROLOLO,PANTAPRAZOLO</t>
  </si>
  <si>
    <t xml:space="preserve">ASPORTAZIONE O DEMOLIZIONE DI TESSUTO PERITONEALE, LAPAROSCOPIA</t>
  </si>
  <si>
    <t xml:space="preserve">54.4, 54.21</t>
  </si>
  <si>
    <t xml:space="preserve">SPO2 100%, PA 145/85, FC 65, RR 14</t>
  </si>
  <si>
    <t xml:space="preserve">SPO2 97%, PA 145/65, FC 70, RR 14</t>
  </si>
  <si>
    <t xml:space="preserve">SPO2 97%, PA 120/65, FC 87, RR 14</t>
  </si>
  <si>
    <t xml:space="preserve">SPO2 97%, PA 120/60, FC 80, RR 14</t>
  </si>
  <si>
    <t xml:space="preserve">PR-0190</t>
  </si>
  <si>
    <t xml:space="preserve">TUMORI DI COMPORTAMENTO INCERTO DI STOMACO,INTESTINO E RETTO</t>
  </si>
  <si>
    <t xml:space="preserve">235.2</t>
  </si>
  <si>
    <t xml:space="preserve">DIABETE,GLAUCOMA,IPB,IPA</t>
  </si>
  <si>
    <t xml:space="preserve">OMNIC,RAMIPRIL,METFORMINA,TORVAST</t>
  </si>
  <si>
    <t xml:space="preserve">ALTRA GASTRECTOMIA PARZIALE, ALTRA GASTROSCOPIA, LAPAROSCOPIA, ANASTOMOSI INTESTINALE TENUE-TENUE</t>
  </si>
  <si>
    <t xml:space="preserve">43.89, 44.13, 54.21, 45.91</t>
  </si>
  <si>
    <t xml:space="preserve">SPO2 99%, PA 176/77, FC 62, RR 20</t>
  </si>
  <si>
    <t xml:space="preserve">SPO2 99%, PA 125/67, FC 52, RR 16</t>
  </si>
  <si>
    <t xml:space="preserve">PR-0191</t>
  </si>
  <si>
    <t xml:space="preserve">OBESITÀ GRAVE, CALCOLOSI DELLA COLECISTI SENZA MENZIONE DI COLECISTITE,SENZA MENZIONE DI OSTRUZIONE, INDICE DI MASSA CORPOREA PARI O SUPERIORE A 40, ADULTI</t>
  </si>
  <si>
    <t xml:space="preserve">278.01, 574.20, V85.4</t>
  </si>
  <si>
    <t xml:space="preserve">ASMA BRONCHIALE,IPOTIROIDISMO,IPA,</t>
  </si>
  <si>
    <t xml:space="preserve">EUTIROX,TORVAST,DOXAZOSINA,LASIX,IRBESARTAN</t>
  </si>
  <si>
    <t xml:space="preserve">ALTRA GASTRECTOMIA PARZIALE, ALTRI INTERVENTI SULLO STOMACO, COLECISTECTOMIA LAPAROSCOPICA</t>
  </si>
  <si>
    <t xml:space="preserve">43.89, 44.99, 51.23</t>
  </si>
  <si>
    <t xml:space="preserve">SPO2 95%, PA 120/70, FC 68, RR 13</t>
  </si>
  <si>
    <t xml:space="preserve">SPO2 97%, PA 115/65, FC 59, RR 14</t>
  </si>
  <si>
    <t xml:space="preserve">SPO2 98%, PA 120/68, FC 58, RR 15</t>
  </si>
  <si>
    <t xml:space="preserve">SPO2 98%, PA 123/71, FC 64, RR 15</t>
  </si>
  <si>
    <t xml:space="preserve">PR-0192</t>
  </si>
  <si>
    <t xml:space="preserve">OBESITÀ GRAVE, INDICE DI MASSA CORPOREA PARI O SUPERIORE A 40, ADULTI, ADERENZE PERITONEALI (POSTOPERATORIE) (POSTINFETTIVE)</t>
  </si>
  <si>
    <t xml:space="preserve">278.01, V85.4, 568.0</t>
  </si>
  <si>
    <t xml:space="preserve">SPO2 96%, PA 150/90, FC 84, RR 14</t>
  </si>
  <si>
    <t xml:space="preserve">SPO2 97%, PA 140/90, FC 86, RR 15</t>
  </si>
  <si>
    <t xml:space="preserve">SPO2 97%, PA 140/87, FC 83, RR 15</t>
  </si>
  <si>
    <t xml:space="preserve">SPO2 98%, PA 138/90, FC 84, RR 14</t>
  </si>
  <si>
    <t xml:space="preserve">PR-0193</t>
  </si>
  <si>
    <t xml:space="preserve">ALTRO TRATTAMENTO ULTERIORE POSTOPERATORIO SPECIFICATO, OBESITÀ GRAVE, ADERENZE PERITONEALI (POSTOPERATORIE) (POSTINFETTIVE)</t>
  </si>
  <si>
    <t xml:space="preserve">V58.49, 278.01, 568.0</t>
  </si>
  <si>
    <t xml:space="preserve">SPO2 100%, PA 170/90, FC 58, RR 14</t>
  </si>
  <si>
    <t xml:space="preserve">SPO2 98%, PA 169/88, FC 56, RR 15</t>
  </si>
  <si>
    <t xml:space="preserve">SPO2 99%, PA 168/83, FC 59, RR 14</t>
  </si>
  <si>
    <t xml:space="preserve">SPO2 100%, PA 166/91, FC 57, RR 15</t>
  </si>
  <si>
    <t xml:space="preserve">PR-0194</t>
  </si>
  <si>
    <t xml:space="preserve">003338</t>
  </si>
  <si>
    <t xml:space="preserve">DH</t>
  </si>
  <si>
    <t xml:space="preserve">OBESITA PATALOGICA</t>
  </si>
  <si>
    <t xml:space="preserve">RIMOZIONE BENDAGGIO GASTRICO</t>
  </si>
  <si>
    <t xml:space="preserve">LAparoscopia</t>
  </si>
  <si>
    <t xml:space="preserve">SPO2 100%, PA 150/90, FC 66, RR 14</t>
  </si>
  <si>
    <t xml:space="preserve">SPO2 100%, PA 148/86, FC 68, RR 15</t>
  </si>
  <si>
    <t xml:space="preserve">SPO2 100%, PA 148/85, FC 65, RR 15</t>
  </si>
  <si>
    <t xml:space="preserve">SPO2 100%, PA 144/94, FC 58, RR 15</t>
  </si>
  <si>
    <t xml:space="preserve">PR-0195</t>
  </si>
  <si>
    <t xml:space="preserve">003349</t>
  </si>
  <si>
    <t xml:space="preserve">LIPOMA DI ALTRE SEDI CUTANEE E SOTTOCUTANEE</t>
  </si>
  <si>
    <t xml:space="preserve">214.1</t>
  </si>
  <si>
    <t xml:space="preserve">NEBIVOLOLO</t>
  </si>
  <si>
    <t xml:space="preserve">2222 - CHIRURGIA TORACICA</t>
  </si>
  <si>
    <t xml:space="preserve">ALTRA ASPORTAZIONE O DEMOLIZIONE LOCALE DI LESIONE O TESSUTO CUTANEO E SOTTOCUTANEO</t>
  </si>
  <si>
    <t xml:space="preserve">86.3</t>
  </si>
  <si>
    <t xml:space="preserve">CARBOGNANIP</t>
  </si>
  <si>
    <t xml:space="preserve">SPO2 100%, PA 130/75, FC 77, RR 14</t>
  </si>
  <si>
    <t xml:space="preserve">SPO2 100%, PA 147/77, FC 64, RR 14</t>
  </si>
  <si>
    <t xml:space="preserve">CH.TORACICA</t>
  </si>
  <si>
    <t xml:space="preserve">PR-0196</t>
  </si>
  <si>
    <t xml:space="preserve">TUMORI MALIGNI DEL LOBO INFERIORE,BRONCO O POLMONE, ENFISEMA INTERSTIZIALE, DIABETE MELLITO,TIPO I (DIABETE GIOVANILE),NON DEFINITO SE SCOMPENSATO,SENZA MENZIONE DI COMPLICAZIONI</t>
  </si>
  <si>
    <t xml:space="preserve">162.5, 518.1, 250.01</t>
  </si>
  <si>
    <t xml:space="preserve">DM 2, CARDIOPATIA ISCHEMICA CRONICA</t>
  </si>
  <si>
    <t xml:space="preserve">AMILODIPINA,OLMESARTAN,metformina,LASIX,XANAX</t>
  </si>
  <si>
    <t xml:space="preserve">ALTRA ASPORTAZIONE O DEMOLIZIONE LOCALE DI LESIONE O TESSUTO DEL POLMONE, TORACOSCOPIA TRANSPLEURICA, ASPORTAZIONE RADICALE DI ALTRI LINFONODI, RADIOGRAFIA DEL TORACE DI ROUTINE, SAI, INIEZIONE DI ANTIBIOTICI</t>
  </si>
  <si>
    <t xml:space="preserve">32.29, 34.21, 40.59, 87.44, 99.21</t>
  </si>
  <si>
    <t xml:space="preserve">TORACOSCOPICO</t>
  </si>
  <si>
    <t xml:space="preserve">1 toracoscopia</t>
  </si>
  <si>
    <t xml:space="preserve">ALR Peridurale Toracica</t>
  </si>
  <si>
    <t xml:space="preserve">AMPOLLINIL</t>
  </si>
  <si>
    <t xml:space="preserve">SPO2 100%, PA 138/72, FC 75, RR 14</t>
  </si>
  <si>
    <t xml:space="preserve">SPO2 100%, PA 135/60, FC 76, RR 14</t>
  </si>
  <si>
    <t xml:space="preserve">SPO2 100%, PA 140/69, FC 75, RR 14</t>
  </si>
  <si>
    <t xml:space="preserve">SPO2 100%, PA 137/65, FC 70, RR 14</t>
  </si>
  <si>
    <t xml:space="preserve">PR-0197</t>
  </si>
  <si>
    <t xml:space="preserve">TUMORI MALIGNI DEL LOBO SUPERIORE,BRONCO O POLMONE, ENFISEMA INTERSTIZIALE, ALTRE DISPNEE E ANOMALIE RESPIRATORIE</t>
  </si>
  <si>
    <t xml:space="preserve">162.3, 518.1, 786.09</t>
  </si>
  <si>
    <t xml:space="preserve">IPA,ARITMIA</t>
  </si>
  <si>
    <t xml:space="preserve">PLAQUENIL,FOLINA,LANSOPRAZOLO,RAMIPRIL,DIBASE,NATECAL,BISOPROLOLO,</t>
  </si>
  <si>
    <t xml:space="preserve">LOBECTOMIA DEL POLMONE, TORACOSCOPIA TRANSPLEURICA, ASPORTAZIONE RADICALE DI ALTRI LINFONODI, INIEZIONE DI ANTIBIOTICI, ALTRO TIPO DI ARRICCHIMENTO DI OSSIGENO</t>
  </si>
  <si>
    <t xml:space="preserve">32.4, 34.21, 40.59, 99.21, 93.96</t>
  </si>
  <si>
    <t xml:space="preserve">20/06/2022-21/06/2022</t>
  </si>
  <si>
    <t xml:space="preserve">PR-0198</t>
  </si>
  <si>
    <t xml:space="preserve">ANEURISMA ADDOMINALE SENZA MENZIONE DI ROTTURA</t>
  </si>
  <si>
    <t xml:space="preserve">441.4</t>
  </si>
  <si>
    <t xml:space="preserve">IPA,K POLMONARE,BPCO</t>
  </si>
  <si>
    <t xml:space="preserve">AMLODIPINA,LASIX,ASA,BISOPROLOLO,RAMIPRIL,TORVAST,SSALBUTAMOLO</t>
  </si>
  <si>
    <t xml:space="preserve">2223 - CHIRURGIA VASCOLARE</t>
  </si>
  <si>
    <t xml:space="preserve">IMPIANTO ENDOVASCOLARE DI GRAFT NELL’AORTA ADDOMINALE, AORTOGRAFIA, ARTERIOGRAFIA DI ALTRE ARTERIE INTRAADDOMINALI, SUTURA DI ARTERIA, INSERZIONE DI DUE STENT VASCOLARI</t>
  </si>
  <si>
    <t xml:space="preserve">39.71, 88.42, 88.47, 39.31, 00.46</t>
  </si>
  <si>
    <t xml:space="preserve">PPERINI</t>
  </si>
  <si>
    <t xml:space="preserve">CHIR. VASCOLARE</t>
  </si>
  <si>
    <t xml:space="preserve">21/06/2022-22/06/2022</t>
  </si>
  <si>
    <t xml:space="preserve">PR-0199</t>
  </si>
  <si>
    <t xml:space="preserve">FUMO,anemia mediterranea,FAVISMO,DIVERTICOLITE</t>
  </si>
  <si>
    <t xml:space="preserve">FOLINA,PLAVIX</t>
  </si>
  <si>
    <t xml:space="preserve">IMPIANTO ENDOVASCOLARE DI GRAFT NELL’AORTA ADDOMINALE, ANGIOPLASTICA O ATERECTOMIA DI ALTRO/I VASO/I NON CORONARICO/I, SUTURA DI ARTERIA, APPLICAZIONE DI MEDICAZIONE COMPRESSIVA</t>
  </si>
  <si>
    <t xml:space="preserve">39.71, 39.50, 39.31, 93.56</t>
  </si>
  <si>
    <t xml:space="preserve">CBIANCHINIMASSONI</t>
  </si>
  <si>
    <t xml:space="preserve">SPO2 97%, PA 155/75, FC 60, RR 14</t>
  </si>
  <si>
    <t xml:space="preserve">SPO2 95%, PA 140/70, FC 45, RR 14</t>
  </si>
  <si>
    <t xml:space="preserve">PR-0200</t>
  </si>
  <si>
    <t xml:space="preserve">DM 2,DISLIPIDEMIA,IPA,ERNIA IATALE, OBESITA SECONDO CLASSE</t>
  </si>
  <si>
    <t xml:space="preserve">LUBIVON,TAPAZOLE,</t>
  </si>
  <si>
    <t xml:space="preserve">1 (PROGRAMMATO 2)</t>
  </si>
  <si>
    <t xml:space="preserve">SPO2 93%, PA 140/67, FC 55, RR 14</t>
  </si>
  <si>
    <t xml:space="preserve">SPO2 97%, PA 130/75, FC 53, RR 14</t>
  </si>
  <si>
    <t xml:space="preserve">SPO2 96%, PA 150/70, FC 50, RR 14</t>
  </si>
  <si>
    <t xml:space="preserve">SPO2 97%, PA 140/70, FC 45, RR 14</t>
  </si>
  <si>
    <t xml:space="preserve">PR-0201</t>
  </si>
  <si>
    <t xml:space="preserve">INSULINA</t>
  </si>
  <si>
    <t xml:space="preserve">SPO2 95%, PA 127/76, FC 80, RR 12</t>
  </si>
  <si>
    <t xml:space="preserve">SPO2 97%, PA 133/73, FC 100, RR 12</t>
  </si>
  <si>
    <t xml:space="preserve">SPO2 98%, PA 135/75, FC 62, RR 13</t>
  </si>
  <si>
    <t xml:space="preserve">SPO2 99%, PA 135/75, FC 62, RR 12</t>
  </si>
  <si>
    <t xml:space="preserve">PR-0202</t>
  </si>
  <si>
    <t xml:space="preserve">PREGRESSO INFARTO DEL MIOCARDIO, GLAUCOMAGLA, intolleranza glicidica</t>
  </si>
  <si>
    <t xml:space="preserve">BISOPROLOLO, LANSOX, CARDIOASA, NORVASC, LASIX, TAVOR, CARDURA, ZEPRANOL, ANSIOLIN</t>
  </si>
  <si>
    <t xml:space="preserve">SPO2 95%, PA 144/76, FC 63, RR 14</t>
  </si>
  <si>
    <t xml:space="preserve">SPO2 95%, PA 145/74, FC 64, RR 14</t>
  </si>
  <si>
    <t xml:space="preserve">SPO2 95%, PA 140/70, FC 63, RR 14</t>
  </si>
  <si>
    <t xml:space="preserve">SPO2 95%, PA 139/80, FC 64, RR 14</t>
  </si>
  <si>
    <t xml:space="preserve">PR-0203</t>
  </si>
  <si>
    <t xml:space="preserve">SPO2 98%, PA 131/63, FC 72, RR 14</t>
  </si>
  <si>
    <t xml:space="preserve">SPO2 98%, PA 124/70, FC 64, RR 14</t>
  </si>
  <si>
    <t xml:space="preserve">SPO2 99%, PA 125/75, FC 65, RR 14</t>
  </si>
  <si>
    <t xml:space="preserve">SPO2 100%, PA 127/68, FC 62, RR 14</t>
  </si>
  <si>
    <t xml:space="preserve">PR-0204</t>
  </si>
  <si>
    <t xml:space="preserve">OCCLUSIONE E STENOSI DELLA CAROTIDE SENZA MENZIONE DI INFARTO CEREBRALE</t>
  </si>
  <si>
    <t xml:space="preserve">433.10</t>
  </si>
  <si>
    <t xml:space="preserve">IPERTENSIONE ARTERIOSA, DISLIPIDEMIA, GOZZO</t>
  </si>
  <si>
    <t xml:space="preserve">ARMOIPID PLUS, TRIATEC, LANSOX, CARDIOASA</t>
  </si>
  <si>
    <t xml:space="preserve">ENDOARTERIECTOMIA DI ALTRI VASI DEL CAPO E DEL COLLO, SUTURA DI ARTERIA</t>
  </si>
  <si>
    <t xml:space="preserve">38.12, 39.31</t>
  </si>
  <si>
    <t xml:space="preserve">BNABULSI, AFREYRIE</t>
  </si>
  <si>
    <t xml:space="preserve">SPO2 97%, PA 153/69, FC 93, RR 16</t>
  </si>
  <si>
    <t xml:space="preserve">SPO2 97%, PA 147/69, FC 92, RR 17</t>
  </si>
  <si>
    <t xml:space="preserve">SPO2 97%, PA 149/68, FC 93, RR 16</t>
  </si>
  <si>
    <t xml:space="preserve">PR-0205</t>
  </si>
  <si>
    <t xml:space="preserve">PREGRESSO INFARTO MIOCARDIO</t>
  </si>
  <si>
    <t xml:space="preserve">CARDIOASA, LANSOX, EZETIMIBE, TRIATEC, DILATERND</t>
  </si>
  <si>
    <t xml:space="preserve">IMPIANTO ENDOVASCOLARE DI GRAFT NELL’AORTA ADDOMINALE, ANGIOPLASTICA O ATERECTOMIA DI ALTRO/I VASO/I NON CORONARICO/I, AORTOGRAFIA, SUTURA DI ARTERIA, SUTURA DI VENA</t>
  </si>
  <si>
    <t xml:space="preserve">39.71, 39.50, 88.42, 39.31, 39.32</t>
  </si>
  <si>
    <t xml:space="preserve">AFREYRIE, CBIANCHINIMASSONI</t>
  </si>
  <si>
    <t xml:space="preserve">SPO2 98%, PA 133/48, FC 62, RR 16</t>
  </si>
  <si>
    <t xml:space="preserve">SPO2 100%, PA 149/76, FC 54</t>
  </si>
  <si>
    <t xml:space="preserve">PR-0206</t>
  </si>
  <si>
    <t xml:space="preserve">TUMORI MALIGNI DEL FEGATO,NON SPECIFICATO SE PRIMITIVI O SECONDARI, ERNIA INGUINALE MONOLATERALE O NON SPECIFICATA,SENZA MENZIONE DI OSTRUZIONE O GANGRENA, ANAMNESI PERSONALE DI TUMORE MALIGNO DI BRONCHI E POLMONI, ANAMNESI PERSONALE DI TUMORE MALIGNO DI ALTRE GHIANDOLE ENDOCRINE E DELLE STRUTTURE CORRELATE</t>
  </si>
  <si>
    <t xml:space="preserve">155.2, 550.90, V10.11, V10.88</t>
  </si>
  <si>
    <t xml:space="preserve">EPATECTOMIA PARZIALE, COLECISTECTOMIA, COLANGIOGRAFIA INTRAOPERATORIA, RIPARAZIONE MONOLATERALE DI ERNIA INGUINALE INDIRETTA CON INNESTO O PROTESI</t>
  </si>
  <si>
    <t xml:space="preserve">50.22, 51.22, 87.53, 53.04</t>
  </si>
  <si>
    <t xml:space="preserve">IARIA, DALLAVALLER</t>
  </si>
  <si>
    <t xml:space="preserve">PR-0207</t>
  </si>
  <si>
    <t xml:space="preserve">COLOSTOMIA PERMANENTE, BIOPSIA DEL PERITONEO, LAPAROSCOPIA</t>
  </si>
  <si>
    <t xml:space="preserve">46.13, 54.23, 54.21</t>
  </si>
  <si>
    <t xml:space="preserve">1 laPAROSCOPIA</t>
  </si>
  <si>
    <t xml:space="preserve">PR-0208</t>
  </si>
  <si>
    <t xml:space="preserve">ATEROSCLEROSI DELLE ARTERIE NATIVE DEGLI ARTI CON GANGRENA</t>
  </si>
  <si>
    <t xml:space="preserve">440.24</t>
  </si>
  <si>
    <t xml:space="preserve">IPERTENSIONE ARTERIOSA, FUMO</t>
  </si>
  <si>
    <t xml:space="preserve">CARDIOASA, LANSOX, AMLODIPINA, RAMIPRIL, BISOPROLOLO, ATORVASTATINA, ENOXAPARINA</t>
  </si>
  <si>
    <t xml:space="preserve">ALTRI ANASTOMOSI O BYPASS VASCOLARI (PERIFERICI), SUTURA DI ARTERIA, ALTRA PUNTURA DI ARTERIA, ARTERIOGRAFIA DELLE FEMORALI E DI ALTRE ARTERIE DELL'ARTO INFERIORE, CATETERISMO ARTERIOSO</t>
  </si>
  <si>
    <t xml:space="preserve">39.29, 39.31, 38.98, 88.48, 38.91</t>
  </si>
  <si>
    <t xml:space="preserve">BNABULSI, ACARLI</t>
  </si>
  <si>
    <t xml:space="preserve">SPO2 95%, PA 178/73, FC 99</t>
  </si>
  <si>
    <t xml:space="preserve">SPO2 96%, PA 166/74, FC 98</t>
  </si>
  <si>
    <t xml:space="preserve">SPO2 96%, PA 172/72, FC 98</t>
  </si>
  <si>
    <t xml:space="preserve">SPO2 96%, PA 178/75, FC 98</t>
  </si>
  <si>
    <t xml:space="preserve">PR-0209</t>
  </si>
  <si>
    <t xml:space="preserve">PERINDOPRIL, OMEPRAZOLO</t>
  </si>
  <si>
    <t xml:space="preserve">SPO2 95%, PA 143/91, FC 84</t>
  </si>
  <si>
    <t xml:space="preserve">SPO2 100%, PA 149/88, FC 77</t>
  </si>
  <si>
    <t xml:space="preserve">PR-0210</t>
  </si>
  <si>
    <t xml:space="preserve">ALTRE FORME SPECIFICATE DI VERSAMENTO PLEURICO,ECCETTO IL TUBERCOLARE</t>
  </si>
  <si>
    <t xml:space="preserve">511.8</t>
  </si>
  <si>
    <t xml:space="preserve">DIABETE, OSAS, IPERTENSIONE ARTERIOSA, PREGRESSO INFARTO DEL MIOCARDIO</t>
  </si>
  <si>
    <t xml:space="preserve">XIGONO, ENTRESTO, LASIXX, CARDIOASA, METFORMINA, CONGESCOR, COUMADIN, TARDYFER, TORVAST</t>
  </si>
  <si>
    <t xml:space="preserve">BIOPSIA DELLA PLEURA, TORACOSCOPIA TRANSPLEURICA</t>
  </si>
  <si>
    <t xml:space="preserve">34.24, 34.21</t>
  </si>
  <si>
    <t xml:space="preserve">GBOCCHIALINI</t>
  </si>
  <si>
    <t xml:space="preserve">SPO2 94%, PA 955/0, FC 53, RR 14</t>
  </si>
  <si>
    <t xml:space="preserve">SPO2 94%, PA 95/45, FC 54, RR 14</t>
  </si>
  <si>
    <t xml:space="preserve">SPO2 95%, PA 100/50, FC 56, RR 14</t>
  </si>
  <si>
    <t xml:space="preserve">PR-0211</t>
  </si>
  <si>
    <t xml:space="preserve">TUMORI MALIGNI SECONDARI DEL POLMONE</t>
  </si>
  <si>
    <t xml:space="preserve">197.0</t>
  </si>
  <si>
    <t xml:space="preserve">DIABETE , IPERTENSIONE ARTERIOSA, PREGRESSO INFARTO DEL MIOCARDIO</t>
  </si>
  <si>
    <t xml:space="preserve">VYTORIN, TAREG, CARDICOR, CARDIOASA, GLUCOPHAGE, DIAMICRON, GALVUS, LANSOX</t>
  </si>
  <si>
    <t xml:space="preserve">ALTRA ASPORTAZIONE O DEMOLIZIONE LOCALE DI LESIONE O TESSUTO DEL POLMONE, TORACOSCOPIA TRANSPLEURICA</t>
  </si>
  <si>
    <t xml:space="preserve">32.29, 34.21</t>
  </si>
  <si>
    <t xml:space="preserve">SCATTADORI, BALESTRAV</t>
  </si>
  <si>
    <t xml:space="preserve">SPO2 94%, PA 150/81, FC 52</t>
  </si>
  <si>
    <t xml:space="preserve">SPO2 96%, PA 140/80, FC 59</t>
  </si>
  <si>
    <t xml:space="preserve">SPO2 98%, PA 158/89, FC 60</t>
  </si>
  <si>
    <t xml:space="preserve">SPO2 98%, PA 160/80, FC 55</t>
  </si>
  <si>
    <t xml:space="preserve">PR-0212</t>
  </si>
  <si>
    <t xml:space="preserve">TUMORI MALIGNI DEL LOBO INFERIORE,BRONCO O POLMONE</t>
  </si>
  <si>
    <t xml:space="preserve">162.5</t>
  </si>
  <si>
    <t xml:space="preserve">DIABETE MELLITO, FUMO</t>
  </si>
  <si>
    <t xml:space="preserve">ALLOPURINOLO, METFORMINA, TORVAST, GLICAZIDE</t>
  </si>
  <si>
    <t xml:space="preserve">ALTRA ASPORTAZIONE O DEMOLIZIONE LOCALE DI LESIONE O TESSUTO DEL POLMONE, TORACOSCOPIA TRANSPLEURICA, ASPORTAZIONE RADICALE DI ALTRI LINFONODI, RADIOGRAFIA DEL TORACE DI ROUTINE, SAI, INIEZIONE O INFUSIONE DI ALTRE SOSTANZE TERAPEUTICHE O PROFILATTICHE</t>
  </si>
  <si>
    <t xml:space="preserve">32.29, 34.21, 40.59, 87.44, 99.29</t>
  </si>
  <si>
    <t xml:space="preserve">AMPOLLINIL, LMUSINI</t>
  </si>
  <si>
    <t xml:space="preserve">SPO2 94%, PA 124/54, FC 70</t>
  </si>
  <si>
    <t xml:space="preserve">SPO2 97%, PA 140/68, FC 63</t>
  </si>
  <si>
    <t xml:space="preserve">SPO2 97%, PA 150/68, FC 70</t>
  </si>
  <si>
    <t xml:space="preserve">SPO2 98%, PA 155/70, FC 72</t>
  </si>
  <si>
    <t xml:space="preserve">PR-0213</t>
  </si>
  <si>
    <t xml:space="preserve">LAPAROCELE,NON SPECIFICATO,SENZA MENZIONE DI OSTRUZIONE O GANGRENA, OBESITÀ NON SPECIFICATA</t>
  </si>
  <si>
    <t xml:space="preserve">553.20, 278.00</t>
  </si>
  <si>
    <t xml:space="preserve">DEPRESSIONE, DISLIPIEDEMIA</t>
  </si>
  <si>
    <t xml:space="preserve">ZOLOFT</t>
  </si>
  <si>
    <t xml:space="preserve">RIPARAZIONE DI ERNIA SU INCISIONE CON PROTESI</t>
  </si>
  <si>
    <t xml:space="preserve">53.61</t>
  </si>
  <si>
    <t xml:space="preserve">SPO2 95%, PA 160/75, FC 66, RR 14</t>
  </si>
  <si>
    <t xml:space="preserve">SPO2 100%, PA 160/75, FC 68, RR 14</t>
  </si>
  <si>
    <t xml:space="preserve">SPO2 100%, PA 155/70, FC 61, RR 14</t>
  </si>
  <si>
    <t xml:space="preserve">spO2 99%, PA 148/69, FC 58</t>
  </si>
  <si>
    <t xml:space="preserve">PR-0214</t>
  </si>
  <si>
    <t xml:space="preserve">CAPECITABINA</t>
  </si>
  <si>
    <t xml:space="preserve">ALTRA RESEZIONE ANTERIORE DEL RETTO, LAPAROSCOPIA, ILEOSTOMIA TEMPORANEA, ALTRA PROCTOSIGMOIDOSCOPIA CON ENDOSCOPIO RIGIDO</t>
  </si>
  <si>
    <t xml:space="preserve">48.63, 54.21, 46.21, 48.23</t>
  </si>
  <si>
    <t xml:space="preserve">SPO2 93%, PA 130/80, FC 92, RR 16</t>
  </si>
  <si>
    <t xml:space="preserve">SPO2 99%, PA 131/75, FC 80, RR 14</t>
  </si>
  <si>
    <t xml:space="preserve">SPO2 99%, PA 125/70, FC 80, RR 14</t>
  </si>
  <si>
    <t xml:space="preserve">PR-0215</t>
  </si>
  <si>
    <t xml:space="preserve">TUMORI MALIGNI DEL LOBO SUPERIORE,BRONCO O POLMONE</t>
  </si>
  <si>
    <t xml:space="preserve">162.3</t>
  </si>
  <si>
    <t xml:space="preserve">IPOTIROIDISMO, MRGE</t>
  </si>
  <si>
    <t xml:space="preserve">EUTIROX, OMREPAZOLO, XANAX</t>
  </si>
  <si>
    <t xml:space="preserve">SPO2 100%, PA 121/69, FC 56, RR 16</t>
  </si>
  <si>
    <t xml:space="preserve">SPO2 100%, PA 122/67, FC 56, RR 15</t>
  </si>
  <si>
    <t xml:space="preserve">SPO2 100%, PA 130/70, FC 52, RR 15</t>
  </si>
  <si>
    <t xml:space="preserve">SPO2 100%, PA 130/70, FC 57, RR 16</t>
  </si>
  <si>
    <t xml:space="preserve">PR-0216</t>
  </si>
  <si>
    <t xml:space="preserve">TUMORI MALIGNI DI ALTRE SEDI SPECIFICATE DELLA PLEURA</t>
  </si>
  <si>
    <t xml:space="preserve">163.8</t>
  </si>
  <si>
    <t xml:space="preserve">IPERTENSIONE ARTERIOAS, PREGRESSO TIA, IPOTIROIDISMO, SD ANSIOSA</t>
  </si>
  <si>
    <t xml:space="preserve">EUTIROX, LANSOX, LEVOTUSS, ASA, ENOXAPARINA</t>
  </si>
  <si>
    <t xml:space="preserve">BIOPSIA DELLA PLEURA, TORACOSCOPIA TRANSPLEURICA, INIEZIONE NELLA CAVITÀ TORACICA</t>
  </si>
  <si>
    <t xml:space="preserve">34.24, 34.21, 34.92</t>
  </si>
  <si>
    <t xml:space="preserve">GBOCCHIALINI, NPENSATO</t>
  </si>
  <si>
    <t xml:space="preserve">SPO2 90%, PA 147/72, FC 68, RR 14</t>
  </si>
  <si>
    <t xml:space="preserve">spO2 99%, PA 140/70, FC 70, RR 14</t>
  </si>
  <si>
    <t xml:space="preserve">spO2 98%, PA 143/71, FC 73, RR 14</t>
  </si>
  <si>
    <t xml:space="preserve">PR-0217</t>
  </si>
  <si>
    <t xml:space="preserve">ALTRE FORME SPECIFICATE DI VERSAMENTO PLEURICO,ECCETTO IL TUBERCOLARE, ANAMNESI PERSONALE DI TUMORE MALIGNO DELLA MAMMELLA, ANAMNESI PERSONALE DI TUMORE MALIGNO DI BRONCHI E POLMONI, TOSSE, FEBBRE</t>
  </si>
  <si>
    <t xml:space="preserve">511.8, V10.3, V10.11, 786.2, 780.6</t>
  </si>
  <si>
    <t xml:space="preserve">CA MAMMARIO, IPOTIROIDISMO</t>
  </si>
  <si>
    <t xml:space="preserve">EUTIROX, LUCEN, TRIAZOLAM</t>
  </si>
  <si>
    <t xml:space="preserve">BIOPSIA DELLA PLEURA, TORACOSCOPIA TRANSPLEURICA, INIEZIONE DI ANTIBIOTICI, INIEZIONE O INFUSIONE DI ALTRE SOSTANZE TERAPEUTICHE O PROFILATTICHE, RADIOGRAFIA DEL TORACE DI ROUTINE, SAI</t>
  </si>
  <si>
    <t xml:space="preserve">34.24, 34.21, 99.21, 99.29, 87.44</t>
  </si>
  <si>
    <t xml:space="preserve">FILLICAMAGRINI, AMPOLLINIL</t>
  </si>
  <si>
    <t xml:space="preserve">SPO2 95%, PA 115/60, FC 73</t>
  </si>
  <si>
    <t xml:space="preserve">SPO2 93%, PA 100/60, FC 70</t>
  </si>
  <si>
    <t xml:space="preserve">SPO2 94%, PA 97/50, FC 65</t>
  </si>
  <si>
    <t xml:space="preserve">SPO2 93%, PA 95/50, FC 64</t>
  </si>
  <si>
    <t xml:space="preserve">PR-0218</t>
  </si>
  <si>
    <t xml:space="preserve">TUMORI MALIGNI DEL BRONCO O POLMONE,NON SPECIFICATO</t>
  </si>
  <si>
    <t xml:space="preserve">162.9</t>
  </si>
  <si>
    <t xml:space="preserve">SPO2 99%, PA 113/60, FC 77, FR 16</t>
  </si>
  <si>
    <t xml:space="preserve">SPO2 100%, PA 128/69, FC 88, RR 16</t>
  </si>
  <si>
    <t xml:space="preserve">SPO2 100%, PA 125/68, FC 87, RR 16</t>
  </si>
  <si>
    <t xml:space="preserve">SPO2 100%, PA 125/70, FC 85, RR 16</t>
  </si>
  <si>
    <t xml:space="preserve">PR-0219</t>
  </si>
  <si>
    <t xml:space="preserve">TUMORI MALIGNI DELLA GHIANDOLA TIROIDE, IPERPARATIROIDISMO PRIMARIO</t>
  </si>
  <si>
    <t xml:space="preserve">193, 252.01</t>
  </si>
  <si>
    <t xml:space="preserve">DIABETE MELLITO, OBESITà, DISLPIDEMIA, IPERTENSIONE ARTERIOSA</t>
  </si>
  <si>
    <t xml:space="preserve">URORETIC, DIAMOX, METFORMINA</t>
  </si>
  <si>
    <t xml:space="preserve">TIROIDECTOMIA COMPLETA, ALTRA PARATIROIDECTOMIA</t>
  </si>
  <si>
    <t xml:space="preserve">06.4, 06.89</t>
  </si>
  <si>
    <t xml:space="preserve">PA 180/100. FC 87, FR 14</t>
  </si>
  <si>
    <t xml:space="preserve">SPO2 93%, PA 183/95, FC 81, FR 14</t>
  </si>
  <si>
    <t xml:space="preserve">SPO2 95%, PA 180/94, FC 78, RR 14</t>
  </si>
  <si>
    <t xml:space="preserve">SPO2 95%, PA 168/81, FC 71, RR 14</t>
  </si>
  <si>
    <t xml:space="preserve">PR-0220</t>
  </si>
  <si>
    <t xml:space="preserve">PARIET, GIANT, ALENDROS, DIBASE, PEPSINA, RILOTEN</t>
  </si>
  <si>
    <t xml:space="preserve">TIROIDECTOMIA COMPLETA, ASPORTAZIONE DI LINFONODI REGIONALI</t>
  </si>
  <si>
    <t xml:space="preserve">06.4, 40.3</t>
  </si>
  <si>
    <t xml:space="preserve">SPO2 92%, PA 160/75, FC 67, FR 14</t>
  </si>
  <si>
    <t xml:space="preserve">SPO2 94%, PA 180/80, FC 73, RR 14</t>
  </si>
  <si>
    <t xml:space="preserve">SPO2 95%, PA 170/80, FC 65, RR 14</t>
  </si>
  <si>
    <t xml:space="preserve">SPO2 96%, PA 170/80, FC 66, FR 12</t>
  </si>
  <si>
    <t xml:space="preserve">PR-0221</t>
  </si>
  <si>
    <t xml:space="preserve">CARDICOR, CANDESARTAN</t>
  </si>
  <si>
    <t xml:space="preserve">SPO2 98%, PA 150/90, FC 97, RR 14</t>
  </si>
  <si>
    <t xml:space="preserve">SPO2 98%, PA 155/80, FC 96</t>
  </si>
  <si>
    <t xml:space="preserve">spO2 99%, PA 150/80, FC 80</t>
  </si>
  <si>
    <t xml:space="preserve">PR-0222</t>
  </si>
  <si>
    <t xml:space="preserve">Manca CRF</t>
  </si>
  <si>
    <t xml:space="preserve">PR-0223</t>
  </si>
  <si>
    <t xml:space="preserve">003330</t>
  </si>
  <si>
    <t xml:space="preserve">FUMO, ENFISEMA CENTROLOBULARE, STEATOSI EPATICA, DISLIPIDEMIA, IPEURICEMIA, NOSULO TIROIDEO, CISTI RENALI BILATERALI</t>
  </si>
  <si>
    <t xml:space="preserve">CARDIOASA, ZYLORIC</t>
  </si>
  <si>
    <t xml:space="preserve">RESEZIONE DELL’AORTA, ADDOMINALE CON SOSTITUZIONE</t>
  </si>
  <si>
    <t xml:space="preserve">38.44</t>
  </si>
  <si>
    <t xml:space="preserve">CBIANCHINIMASSONI, AFREYRIE</t>
  </si>
  <si>
    <t xml:space="preserve">28/06/2022-29/06/2022</t>
  </si>
  <si>
    <t xml:space="preserve">PR-0224</t>
  </si>
  <si>
    <t xml:space="preserve">ANEMIA SIDEROPENICA</t>
  </si>
  <si>
    <t xml:space="preserve">ALTRA RESEZIONE ANTERIORE DEL RETTO, ISTERECTOMIA ADDOMINALE RADICALE LAPAROSCOPICA, LAPAROSCOPIA, ILEOSTOMIA TEMPORANEA</t>
  </si>
  <si>
    <t xml:space="preserve">48.63, 68.61, 54.21, 46.21</t>
  </si>
  <si>
    <t xml:space="preserve">GINECOLOGICA</t>
  </si>
  <si>
    <t xml:space="preserve">MARCHESIFE, BERRETTA</t>
  </si>
  <si>
    <t xml:space="preserve">SPO2 98%, PA 160/88, FC 76, RR 14</t>
  </si>
  <si>
    <t xml:space="preserve">SPO2 100%, PA 130/70, FC 70, RR 14</t>
  </si>
  <si>
    <t xml:space="preserve">SPO2 100%, PA 133/69, FC 72, RR 14</t>
  </si>
  <si>
    <t xml:space="preserve">SPO2 100%, PA 129/70, FC 65, RR 15</t>
  </si>
  <si>
    <t xml:space="preserve">PR-0225</t>
  </si>
  <si>
    <t xml:space="preserve">CONDIZIONE SUCCESSIVA A CHIRURGIA BARIATRICA, PRESENZA DI GASTROSTOMIA</t>
  </si>
  <si>
    <t xml:space="preserve">V45.86, V44.1</t>
  </si>
  <si>
    <t xml:space="preserve">IPERTENSIONE ARTERIOSA, CARDIOPATIA ISCHEMICA CRONICA, PREGRESSO INFARTO DEL MIOCARDIO, ICD, CARDIOMIOPATIA DILATATIVA, IPERCOLESTEROLEMIA</t>
  </si>
  <si>
    <t xml:space="preserve">DILATREND, AMIODARONE, TRIATEC, FUROSEMIDE, UROREC, LUVION, PLAVIX</t>
  </si>
  <si>
    <t xml:space="preserve">ALTRA ESOFAGO-ENTERANASTOMOSI INTRATORACICA, LISI LAPAROSCOPICA DI ADESIONI PERITONEALI, TORACOSCOPIA TRANSPLEURICA, LAPAROSCOPIA, ALTRI INTERVENTI SULLO STOMACO</t>
  </si>
  <si>
    <t xml:space="preserve">42.54, 54.51, 34.21, 54.21, 44.99</t>
  </si>
  <si>
    <t xml:space="preserve">29/6/22-</t>
  </si>
  <si>
    <t xml:space="preserve">PR-0226</t>
  </si>
  <si>
    <t xml:space="preserve">003372</t>
  </si>
  <si>
    <t xml:space="preserve">PR-0227</t>
  </si>
  <si>
    <t xml:space="preserve">ATEROSCLEROSI DELLE ARTERIE NATIVE DEGLI ARTI CON DOLORE A RIPOSO</t>
  </si>
  <si>
    <t xml:space="preserve">440.22</t>
  </si>
  <si>
    <t xml:space="preserve">IPERTENSIONE ARTERIOSA, CARDIOPATIA ISCHEMICA CRONICA, PREGRESSO INFARTO DEL MIOCARDIO, DISLIPIDEMIA, S. ANSIOSO-DEPRESSIVA, TRIPLICE BPAC</t>
  </si>
  <si>
    <t xml:space="preserve">CARDIOASA, BIFRIZIDE, DUROGESIC, BISOPROLOLO, TMSULOSINA, DEPALGOS</t>
  </si>
  <si>
    <t xml:space="preserve">ENDOARTERIECTOMIA DELLE ARTERIE DELL'ARTO INFERIORE, RIPARAZIONE DI VASO SANGUIGNO CON PATCH DI TIPO NON SPECIFICATO, SUTURA DI ARTERIA, ARTERIOGRAFIA DELLE FEMORALI E DI ALTRE ARTERIE DELL'ARTO INFERIORE</t>
  </si>
  <si>
    <t xml:space="preserve">38.18, 39.58, 39.31, 88.48</t>
  </si>
  <si>
    <t xml:space="preserve">BNABULSI</t>
  </si>
  <si>
    <t xml:space="preserve">SPO2 98%, PA 172/66, FC 62, RR 16</t>
  </si>
  <si>
    <t xml:space="preserve">SPO2 97%, PA 160/68, FC 66, FR 15</t>
  </si>
  <si>
    <t xml:space="preserve">SPO2 96%, PA 142/55, FC 64, RR 16</t>
  </si>
  <si>
    <t xml:space="preserve">PR-0228</t>
  </si>
  <si>
    <t xml:space="preserve">METOPROLOLO, VALSARTAN</t>
  </si>
  <si>
    <t xml:space="preserve">EMICOLECTOMIA SINISTRA, LAPAROSCOPIA, ALTRE LISI DI ADESIONI PERITONEALI, ANASTOMOSI INTESTINALE CRASSO-CRASSO</t>
  </si>
  <si>
    <t xml:space="preserve">45.75, 54.21, 54.59, 45.94</t>
  </si>
  <si>
    <t xml:space="preserve">SPO2 93%, PA 150/75, FC 88, RR 14</t>
  </si>
  <si>
    <t xml:space="preserve">SPO2 99%, PA 170/90, FC 85, RR 14</t>
  </si>
  <si>
    <t xml:space="preserve">SPO2 100%, PA 151/103, FC 79, RR 14</t>
  </si>
  <si>
    <t xml:space="preserve">PR-0229</t>
  </si>
  <si>
    <t xml:space="preserve">IPERTROFIA PROSTATICA BENIGNA CON OSTRUZIONE URINARIA ED ALTRI SINTOMI DELLE BASSE VIE URINARIE (LUTS)</t>
  </si>
  <si>
    <t xml:space="preserve">600.01</t>
  </si>
  <si>
    <t xml:space="preserve">5314 - UROLOGIA</t>
  </si>
  <si>
    <t xml:space="preserve">ALTRA PROSTATECTOMIA TRANSURETRALE</t>
  </si>
  <si>
    <t xml:space="preserve">60.29</t>
  </si>
  <si>
    <t xml:space="preserve">1 ENDOSCOPICO</t>
  </si>
  <si>
    <t xml:space="preserve">AZZOLINI</t>
  </si>
  <si>
    <t xml:space="preserve">UROLOGIA</t>
  </si>
  <si>
    <t xml:space="preserve">PR-0230</t>
  </si>
  <si>
    <t xml:space="preserve">TUMORI MALIGNI DI PARTE NON SPECIFICATA DELLA VESCICA, IPERTROFIA PROSTATICA BENIGNA CON OSTRUZIONE URINARIA ED ALTRI SINTOMI DELLE BASSE VIE URINARIE (LUTS)</t>
  </si>
  <si>
    <t xml:space="preserve">188.9, 600.01</t>
  </si>
  <si>
    <t xml:space="preserve">BPCO, S. NEFROSICA</t>
  </si>
  <si>
    <t xml:space="preserve">AVODART, UROREC, ELIQUIS, TRIATEC, REVINTY</t>
  </si>
  <si>
    <t xml:space="preserve">5 (programmato 3)</t>
  </si>
  <si>
    <t xml:space="preserve">ALTRA RESEZIONE TRANSURETRALE DI LESIONE VESCICALE O NEOPLASIA, ALTRA PROSTATECTOMIA TRANSURETRALE</t>
  </si>
  <si>
    <t xml:space="preserve">57.49, 60.29</t>
  </si>
  <si>
    <t xml:space="preserve">TBOCCHIALINI, ISOLI</t>
  </si>
  <si>
    <t xml:space="preserve">PA 140/80</t>
  </si>
  <si>
    <t xml:space="preserve">PA 145/80</t>
  </si>
  <si>
    <t xml:space="preserve">PR-0231</t>
  </si>
  <si>
    <t xml:space="preserve">TUMORI MALIGNI DI PARTE NON SPECIFICATA DELLA VESCICA, STENOSI URETRALE,NON SPECIFICATA</t>
  </si>
  <si>
    <t xml:space="preserve">188.9, 598.9</t>
  </si>
  <si>
    <t xml:space="preserve">ADENOMA SURRENALICO, AAA, IPERTENSIONE ARTERIOSA, PREGRESSO INFARTO MIOCARDIO</t>
  </si>
  <si>
    <t xml:space="preserve">DIURESIX, TORVAST, RESTRIL, SELOKEN, CARDIOASA</t>
  </si>
  <si>
    <t xml:space="preserve">ALTRA RESEZIONE TRANSURETRALE DI LESIONE VESCICALE O NEOPLASIA, DILATAZIONE URETRALE, CATETERISMO VESCICALE</t>
  </si>
  <si>
    <t xml:space="preserve">57.49, 58.6, 57.94</t>
  </si>
  <si>
    <t xml:space="preserve">SPO2 100%, PA 140/90, FC 68, RR 14</t>
  </si>
  <si>
    <t xml:space="preserve">SPO2 100%, PA 160/100, FC 68, RR 14</t>
  </si>
  <si>
    <t xml:space="preserve">SPO2 100%, PA 175/99, FC 71, RR 14</t>
  </si>
  <si>
    <t xml:space="preserve">SPO2 100%, PA 144/90, FC 67, FR 14</t>
  </si>
  <si>
    <t xml:space="preserve">PR-0232</t>
  </si>
  <si>
    <t xml:space="preserve">PRESENZA DI COLOSTOMIA</t>
  </si>
  <si>
    <t xml:space="preserve">V44.3</t>
  </si>
  <si>
    <t xml:space="preserve">MINIAS</t>
  </si>
  <si>
    <t xml:space="preserve">REVISIONE DI ORIFIZIO INTESTINALE ARTIFICIALE, SAI</t>
  </si>
  <si>
    <t xml:space="preserve">46.40</t>
  </si>
  <si>
    <t xml:space="preserve">SPO2 100%, PA 120/70, FC 94, RR 14</t>
  </si>
  <si>
    <t xml:space="preserve">SPO2 100%, PA 120/70, FC 70, RR 14</t>
  </si>
  <si>
    <t xml:space="preserve">SPO2 100%, PA 130/70, FC 75, RR 14</t>
  </si>
  <si>
    <t xml:space="preserve">PR-0233</t>
  </si>
  <si>
    <t xml:space="preserve">IPERTENSIONE ARTERIOSA, BPCO, ADK PROSTATA</t>
  </si>
  <si>
    <t xml:space="preserve">CONGESCOR</t>
  </si>
  <si>
    <t xml:space="preserve">SPO2 98%, PA 110/75, FC 87, RR 12</t>
  </si>
  <si>
    <t xml:space="preserve">SPO2 99%, PA 125/70, FC 82, RR 14</t>
  </si>
  <si>
    <t xml:space="preserve">PR-0234</t>
  </si>
  <si>
    <t xml:space="preserve">CALCOLOSI URETERALE</t>
  </si>
  <si>
    <t xml:space="preserve">592.1</t>
  </si>
  <si>
    <t xml:space="preserve">DIABETE MELLITO, DISLPIDEMIA, IRC, CARDIOPATIA DILATATIVA, ICD</t>
  </si>
  <si>
    <t xml:space="preserve">HUMALOG, LANTUS, LANSOX, CRESTOR, FUROSEMIDE, BISOPROLOLO, APIXABAN</t>
  </si>
  <si>
    <t xml:space="preserve">ESTRAZIONE ENDOSCOPICA DALL'URETERE E PELVI RENALE DI: COAGULO DI SANGUE, CALCOLO, CORPO ESTRANEO</t>
  </si>
  <si>
    <t xml:space="preserve">56.0</t>
  </si>
  <si>
    <t xml:space="preserve">SPO2 99%, PA 132/85, FC 57</t>
  </si>
  <si>
    <t xml:space="preserve">SPO2 99%, PA 130/80, FC 55</t>
  </si>
  <si>
    <t xml:space="preserve">PR-0235</t>
  </si>
  <si>
    <t xml:space="preserve">Manca Privacy</t>
  </si>
  <si>
    <t xml:space="preserve">TUMORI MALIGNI DEL LOBO SUPERIORE,BRONCO O POLMONE, ANAMNESI PERSONALE DI TUMORE MALIGNO DELLA VESCICA</t>
  </si>
  <si>
    <t xml:space="preserve">162.3, V10.51</t>
  </si>
  <si>
    <t xml:space="preserve">DIABETE, CARDIOPATIA ISCHEMICA CRONICA, IPB, S.DEPRESSIVA, IPERTENSIONE ARTERIOSA, PREGRESSO INFARTO DEL MIOCARDIO</t>
  </si>
  <si>
    <t xml:space="preserve">BLOPRESID, NORVASC, CARDIOASA, TORVAST, METFORAL, TRITTICO, MIRTAAPINA, EN, OMNIC</t>
  </si>
  <si>
    <t xml:space="preserve">RESEZIONE SEGMENTALE DEL POLMONE, TORACOSCOPIA TRANSPLEURICA, ASPORTAZIONE DI LINFONODI REGIONALI</t>
  </si>
  <si>
    <t xml:space="preserve">32.3, 34.21, 40.3</t>
  </si>
  <si>
    <t xml:space="preserve">SPO2 95%, PA 90/40, FC 50</t>
  </si>
  <si>
    <t xml:space="preserve">SPO2 100%, PA 110/50, FC 47</t>
  </si>
  <si>
    <t xml:space="preserve">SPO2 100%, PA 112/50, FC 50</t>
  </si>
  <si>
    <t xml:space="preserve">SPO2 88 %, PA 111/48, FC 50</t>
  </si>
  <si>
    <t xml:space="preserve">CHIR. TORACICA</t>
  </si>
  <si>
    <t xml:space="preserve">PR-0236</t>
  </si>
  <si>
    <t xml:space="preserve">TUMORI MALIGNI DI PARTE NON SPECIFICATA DELLA VESCICA</t>
  </si>
  <si>
    <t xml:space="preserve">188.9</t>
  </si>
  <si>
    <t xml:space="preserve">EVISCERAZIONE PELVICA, CATETERIZZAZIONE URETERALE, PIELOGRAFIA RETROGRADA, ASPORTAZIONE RADICALE DI LINFONODI, SAI</t>
  </si>
  <si>
    <t xml:space="preserve">68.8, 59.8, 87.74, 40.50</t>
  </si>
  <si>
    <t xml:space="preserve">MAESTRONI, BERRETTA</t>
  </si>
  <si>
    <t xml:space="preserve">PR-0237</t>
  </si>
  <si>
    <t xml:space="preserve">PR-0238</t>
  </si>
  <si>
    <t xml:space="preserve">FA, AOCP, ULCERA</t>
  </si>
  <si>
    <t xml:space="preserve">METOPROLOLO, CARDIOASA, TORVAST, TMSULOSINA</t>
  </si>
  <si>
    <t xml:space="preserve">PANCREATECTOMIA DISTALE, SPLENECTOMIA TOTALE</t>
  </si>
  <si>
    <t xml:space="preserve">52.52, 41.5</t>
  </si>
  <si>
    <t xml:space="preserve">SPO2 92%, PA 90/55, FC 85, FR 16</t>
  </si>
  <si>
    <t xml:space="preserve">SPO2 92%, PA 94/45, FC 92, FR 16</t>
  </si>
  <si>
    <t xml:space="preserve">SPO2 92%, PA 98/54, FC 96, FR 16</t>
  </si>
  <si>
    <t xml:space="preserve">SPO2 95%, PA 110/48, FC 101, RR 16</t>
  </si>
  <si>
    <t xml:space="preserve">PR-0239</t>
  </si>
  <si>
    <t xml:space="preserve">DEPRESSIONE, IPOTIROIDISMO, K MAMMELLA</t>
  </si>
  <si>
    <t xml:space="preserve">ENALAPRIL, NEBIVOLOLO, CARDIOASA, METFORMINA, XULTOPHY, EUTIROX, ANASTRAZOLO, FLUOXETINA</t>
  </si>
  <si>
    <t xml:space="preserve">EMICOLECTOMIA SINISTRA, LISI LAPAROSCOPICA DI ADESIONI PERITONEALI, LAPAROSCOPIA</t>
  </si>
  <si>
    <t xml:space="preserve">45.75, 54.51, 54.21</t>
  </si>
  <si>
    <t xml:space="preserve">SPO2 98%, PA 130/52, FC 72, RR 13</t>
  </si>
  <si>
    <t xml:space="preserve">SPO2 100%, PA 140/55, FC 70, FR 12</t>
  </si>
  <si>
    <t xml:space="preserve">SPO2 100%, PA 130/55, FC 72, RR 13</t>
  </si>
  <si>
    <t xml:space="preserve">PR-0240</t>
  </si>
  <si>
    <t xml:space="preserve">TUMORI MALIGNI DELLA PLEURA,NON SPECIFICATA</t>
  </si>
  <si>
    <t xml:space="preserve">163.9</t>
  </si>
  <si>
    <t xml:space="preserve">FAP</t>
  </si>
  <si>
    <t xml:space="preserve">RAMIPRIL, CARDICOR, FLECAINIDE, DABIGATRAN</t>
  </si>
  <si>
    <t xml:space="preserve">SPO2 98%, PA 130/75, FC 85</t>
  </si>
  <si>
    <t xml:space="preserve">SPO2 95%, PA 101/57, FC 75</t>
  </si>
  <si>
    <t xml:space="preserve">SPO2 100%, PA 130/66, FC 69</t>
  </si>
  <si>
    <t xml:space="preserve">SPO2 95%, PA 110/69, FC 69</t>
  </si>
  <si>
    <t xml:space="preserve">PR-0241</t>
  </si>
  <si>
    <t xml:space="preserve">IPERTENSIONE ARTERIOSA, PREGRESSO INFARTO DEL MIOCARDIO, ARITMIA</t>
  </si>
  <si>
    <t xml:space="preserve">CARDIOASA, METOPROLOLO, OMEPRAZOLO, ATORVASTATINA</t>
  </si>
  <si>
    <t xml:space="preserve">LOBECTOMIA DEL POLMONE, BIOPSIA DI STRUTTURE LINFATICHE</t>
  </si>
  <si>
    <t xml:space="preserve">32.4, 40.11</t>
  </si>
  <si>
    <t xml:space="preserve">BALESTRAV</t>
  </si>
  <si>
    <t xml:space="preserve">04/07/2022-05/07/2022</t>
  </si>
  <si>
    <t xml:space="preserve">PR-0242</t>
  </si>
  <si>
    <t xml:space="preserve">FUMO, OSAS, IPERTENSIONE ARTERIOSA, CRISI EPILETTICHE DA METASTASI CEREBRALI</t>
  </si>
  <si>
    <t xml:space="preserve">BISOPROLOLO, CARDIOASA, KEPRA, DELTACORTENE, SOLDESAM, ROSUVASTATINA, LANSOX </t>
  </si>
  <si>
    <t xml:space="preserve">IMPIANTO ENDOVASCOLARE DI GRAFT NELL’AORTA ADDOMINALE, AORTOGRAFIA, SUTURA DI ARTERIA, CATETERISMO ARTERIOSO, PROCEDURE SU TRE VASI</t>
  </si>
  <si>
    <t xml:space="preserve">39.71, 88.42, 39.31, 38.91, 00.42</t>
  </si>
  <si>
    <t xml:space="preserve">05/07/2022-06/07/2022</t>
  </si>
  <si>
    <t xml:space="preserve">MANCA INFORMATIVA</t>
  </si>
  <si>
    <t xml:space="preserve">PR-0243</t>
  </si>
  <si>
    <t xml:space="preserve">LOBIVON, ASA, TORVAST, LYRICA, CYMBALTA, MICARDIS</t>
  </si>
  <si>
    <t xml:space="preserve">ENDOARTERIECTOMIA DI ALTRI VASI DEL CAPO E DEL COLLO, SUTURA DI ARTERIA, SUTURA DI VENA</t>
  </si>
  <si>
    <t xml:space="preserve">38.12, 39.31, 39.32</t>
  </si>
  <si>
    <t xml:space="preserve">ALR plessica</t>
  </si>
  <si>
    <t xml:space="preserve">SPO2 96%, PA 150/70, FC 85</t>
  </si>
  <si>
    <t xml:space="preserve">SPO2 100%, PA 167/80, FC 80, FR 12</t>
  </si>
  <si>
    <t xml:space="preserve">PR-0244</t>
  </si>
  <si>
    <t xml:space="preserve">PREGRESSO IMA, FAP IN NAO, PREGRESSO TIA</t>
  </si>
  <si>
    <t xml:space="preserve">LOPRESOR, FUROSEMIDE, ELIQUIS, TIROSINT, CRESTOR, LANSOX, ALLOPURINOLO</t>
  </si>
  <si>
    <t xml:space="preserve">ALTRA GASTRECTOMIA TOTALE, ALTRE LISI DI ADESIONI PERITONEALI, COLECISTECTOMIA</t>
  </si>
  <si>
    <t xml:space="preserve">43.99, 54.59, 51.22</t>
  </si>
  <si>
    <t xml:space="preserve">05/07/2022-11/7/22</t>
  </si>
  <si>
    <t xml:space="preserve">PR-0245</t>
  </si>
  <si>
    <t xml:space="preserve">TUMORI MALIGNI PRIMITIVI DEL FEGATO, CALCOLOSI DELLA COLECISTI SENZA MENZIONE DI COLECISTITE,SENZA MENZIONE DI OSTRUZIONE</t>
  </si>
  <si>
    <t xml:space="preserve">155.0, 574.20</t>
  </si>
  <si>
    <t xml:space="preserve">DMT2, IPERTENSIONE ARTERIOSA, BPCO, EMOCROMATOSI, AOCP</t>
  </si>
  <si>
    <t xml:space="preserve">TRIATEC, CONGESCOR, ZANEDIP, CLOPIDOGREL, METFORMINA, STATINA</t>
  </si>
  <si>
    <t xml:space="preserve">ALTRI INTERVENTI SUL FEGATO, COLECISTECTOMIA LAPAROSCOPICA, LAPAROSCOPIA</t>
  </si>
  <si>
    <t xml:space="preserve">50.99, 51.23, 54.21</t>
  </si>
  <si>
    <t xml:space="preserve">DALLAVALLER, IARIA</t>
  </si>
  <si>
    <t xml:space="preserve">6/7/22-7/7/22</t>
  </si>
  <si>
    <t xml:space="preserve">PR-0246</t>
  </si>
  <si>
    <t xml:space="preserve">SPO2 97%, PA 152/76, FC 70</t>
  </si>
  <si>
    <t xml:space="preserve">SPO2 95%, PA 143/72, FC 73</t>
  </si>
  <si>
    <t xml:space="preserve">SPO2 95%, PA 130/70, FC 80</t>
  </si>
  <si>
    <t xml:space="preserve">PR-0247</t>
  </si>
  <si>
    <t xml:space="preserve">ATEROSCLEROSI DELLE ARTERIE NATIVE DEGLI ARTI CON CLAUDICAZIONE INTERMITTENTE</t>
  </si>
  <si>
    <t xml:space="preserve">440.21</t>
  </si>
  <si>
    <t xml:space="preserve">CARDIOASA, EPARINA</t>
  </si>
  <si>
    <t xml:space="preserve">ENDOARTERIECTOMIA DELLE ARTERIE DELL'ARTO INFERIORE</t>
  </si>
  <si>
    <t xml:space="preserve">38.18</t>
  </si>
  <si>
    <t xml:space="preserve">PRONA</t>
  </si>
  <si>
    <t xml:space="preserve">TRONCULARE</t>
  </si>
  <si>
    <t xml:space="preserve">AFREYRIE</t>
  </si>
  <si>
    <t xml:space="preserve">SPO2 100%, PA 125/65, FC 110</t>
  </si>
  <si>
    <t xml:space="preserve">SPO2 98%, PA 121/50, FC 95</t>
  </si>
  <si>
    <t xml:space="preserve">SPO2 100%, PA 120/50, FC 95</t>
  </si>
  <si>
    <t xml:space="preserve">PR-0248</t>
  </si>
  <si>
    <t xml:space="preserve">RENE POLICISTICO,AUTOSOMICO DOMINANTE, MALATTIA RENALE CRONICA, STADIO FINALE</t>
  </si>
  <si>
    <t xml:space="preserve">753.13, 585.6</t>
  </si>
  <si>
    <t xml:space="preserve">IRC, IPERTENSIONE ARTERIOSA, OSTEOPOROSI</t>
  </si>
  <si>
    <t xml:space="preserve">AMLODIPINA, ATENOLOLO, CALCITRIOLO, DI BASE, TARDIFER, CALCIO CANRENOATO</t>
  </si>
  <si>
    <t xml:space="preserve">SPO2 100%, PA 120/80, FC 51</t>
  </si>
  <si>
    <t xml:space="preserve">SPO2 100%, PA 125/80,FC 51</t>
  </si>
  <si>
    <t xml:space="preserve">SPO2 99%, PA 135/77, FC 55</t>
  </si>
  <si>
    <t xml:space="preserve">PR-0249</t>
  </si>
  <si>
    <t xml:space="preserve">ZIVERIM</t>
  </si>
  <si>
    <t xml:space="preserve">SPO2 98%, PA 163/75, FC 73</t>
  </si>
  <si>
    <t xml:space="preserve">SPO2 100%,163/73, FC 72</t>
  </si>
  <si>
    <t xml:space="preserve">SPO2 97%, PA 165/68, FC 70</t>
  </si>
  <si>
    <t xml:space="preserve">SPO2 99%, PA 159/68, FC 73</t>
  </si>
  <si>
    <t xml:space="preserve">PR-0250</t>
  </si>
  <si>
    <t xml:space="preserve">SPLENOMEGALIA, ANOMALIE DELLA GHIANDOLA SURRENE</t>
  </si>
  <si>
    <t xml:space="preserve">289.4, 759.1</t>
  </si>
  <si>
    <t xml:space="preserve">HBV, IPERTENSIONE ARTERIOSA </t>
  </si>
  <si>
    <t xml:space="preserve">SPLENECTOMIA TOTALE, SURRENECTOMIA MONOLATERALE, LAPAROSCOPIA, LISI LAPAROSCOPICA DI ADESIONI PERITONEALI</t>
  </si>
  <si>
    <t xml:space="preserve">41.5, 07.22, 54.21, 54.51</t>
  </si>
  <si>
    <t xml:space="preserve">Ti</t>
  </si>
  <si>
    <t xml:space="preserve">TRASFERITO IN tipo</t>
  </si>
  <si>
    <t xml:space="preserve">7/7/22-8/7/22</t>
  </si>
  <si>
    <t xml:space="preserve">PR-0251</t>
  </si>
  <si>
    <t xml:space="preserve">PR-0252</t>
  </si>
  <si>
    <t xml:space="preserve">TUMORI MALIGNI DI ALTRE SEDI (SPECIFICATE) DELLO STOMACO, ERNIA OMBELICALE,SENZA MENZIONE DI OSTRUZIONE O GANGRENA, ERNIA DIAFRAMMATICA,SENZA MENZIONE DI OSTRUZIONE O GANGRENA</t>
  </si>
  <si>
    <t xml:space="preserve">151.8, 553.1, 553.3</t>
  </si>
  <si>
    <t xml:space="preserve">2(PROGRAMMATO 3)</t>
  </si>
  <si>
    <t xml:space="preserve">GASTRECTOMIA PARZIALE CON ANASTOMOSI DIGIUNALE, LISI LAPAROSCOPICA DI ADESIONI PERITONEALI, ALTRA ERNIORRAFIA OMBELICALE, RIPARAZIONE DI ERNIA DIAFRAMMATICA, PER VIA ADDOMINALE</t>
  </si>
  <si>
    <t xml:space="preserve">43.7, 54.51, 53.49, 53.7</t>
  </si>
  <si>
    <t xml:space="preserve">SPO2 96%, PA 138/68, FC 80</t>
  </si>
  <si>
    <t xml:space="preserve">SPO2 97%, PA 138/70, FC 79</t>
  </si>
  <si>
    <t xml:space="preserve">SPO2 97%, PA 138/70, FC 80</t>
  </si>
  <si>
    <t xml:space="preserve">PR-0253</t>
  </si>
  <si>
    <t xml:space="preserve">ALTRE FORME SPECIFICATE DI VERSAMENTO PLEURICO,ECCETTO IL TUBERCOLARE, OBESITÀ NON SPECIFICATA, LEUCEMIA MIELOIDE,CRONICA,SENZA MENZIONE DI REMISSIONE</t>
  </si>
  <si>
    <t xml:space="preserve">511.8, 278.00, 205.10</t>
  </si>
  <si>
    <t xml:space="preserve">IPERTENSIONE ARTERIOSA, IRC, LMC</t>
  </si>
  <si>
    <t xml:space="preserve">RAMIPRIL, LASIX, INDERAL, LANSOX, XANAX, IMETINIB, XARELTO</t>
  </si>
  <si>
    <t xml:space="preserve">FILLICAMAGRINI, GBOCCHIALINI</t>
  </si>
  <si>
    <t xml:space="preserve">SPO2 98%, PA 130/50, FC 68</t>
  </si>
  <si>
    <t xml:space="preserve">SPO2 98%, PA 160/58, FC 71</t>
  </si>
  <si>
    <t xml:space="preserve">SPO2 98%, PA 130/56, FC 62</t>
  </si>
  <si>
    <t xml:space="preserve">SPO2 98%, PA 140/70, FC 65</t>
  </si>
  <si>
    <t xml:space="preserve">PR-0254</t>
  </si>
  <si>
    <t xml:space="preserve">003342</t>
  </si>
  <si>
    <t xml:space="preserve">VERSAMENTO PLEURICO NON SPECIFICATO, ANAMNESI PERSONALE DI TUMORE MALIGNO DELLO STOMACO</t>
  </si>
  <si>
    <t xml:space="preserve">511.9, V10.04</t>
  </si>
  <si>
    <t xml:space="preserve">IPERTENSIONE ARTERIOSA, CARDIOPATIA ISCHEMICA CRONICA, FAC</t>
  </si>
  <si>
    <t xml:space="preserve">LOPRESOR, LASIX, NORVASC, LIXIANA, TORVAST</t>
  </si>
  <si>
    <t xml:space="preserve">ALTRA ASPORTAZIONE DELLA PLEURA, TORACOSCOPIA TRANSPLEURICA</t>
  </si>
  <si>
    <t xml:space="preserve">34.59, 34.21</t>
  </si>
  <si>
    <t xml:space="preserve">NPENSATO, GBOCCHIALINI</t>
  </si>
  <si>
    <t xml:space="preserve">SPO2 96%, PA 150/74, FC 66, FR 14</t>
  </si>
  <si>
    <t xml:space="preserve">SPO2 96%, PA 144/72, FC 61, FR 14</t>
  </si>
  <si>
    <t xml:space="preserve">SPO2 100%, PA 132/66, FC 55, FR 14</t>
  </si>
  <si>
    <t xml:space="preserve">SPO2 99%, PA 137/70, FC 60, RR 14</t>
  </si>
  <si>
    <t xml:space="preserve">PR-0255</t>
  </si>
  <si>
    <t xml:space="preserve">IPERTENSIONE ARTERIOSA, DISLIPIDEMIA, FUMO</t>
  </si>
  <si>
    <t xml:space="preserve">NORVASC, BISOPROLOLO, TRIATEC, ASA</t>
  </si>
  <si>
    <t xml:space="preserve">CISTECTOMIA RADICALE, CONFEZIONE DI URETEROILEOCUTANEOSTOMIA, ASPORTAZIONE RADICALE DEI LINFONODI ILIACI</t>
  </si>
  <si>
    <t xml:space="preserve">57.71, 56.51, 40.53</t>
  </si>
  <si>
    <t xml:space="preserve">MAESTRONI</t>
  </si>
  <si>
    <t xml:space="preserve">08/07/2022-</t>
  </si>
  <si>
    <t xml:space="preserve">PR-0256</t>
  </si>
  <si>
    <t xml:space="preserve">CALCOLOSI RENALE, CALCOLOSI URETERALE</t>
  </si>
  <si>
    <t xml:space="preserve">592.0, 592.1</t>
  </si>
  <si>
    <t xml:space="preserve">TEP, SOVRAPPESO</t>
  </si>
  <si>
    <t xml:space="preserve">ALTRI INTERVENTI SUL RENE, ESTRAZIONE ENDOSCOPICA DALL'URETERE E PELVI RENALE DI: COAGULO DI SANGUE, CALCOLO, CORPO ESTRANEO, CATETERIZZAZIONE URETERALE</t>
  </si>
  <si>
    <t xml:space="preserve">55.99, 56.0, 59.8</t>
  </si>
  <si>
    <t xml:space="preserve">DCAMPOBASSO</t>
  </si>
  <si>
    <t xml:space="preserve">SPO2 100%, PA 139/89, FC 73, RR 13</t>
  </si>
  <si>
    <t xml:space="preserve">SPO2 97%, PA 127/83, FC 77</t>
  </si>
  <si>
    <t xml:space="preserve">SPO2 98%, PA 131/84, FC 75</t>
  </si>
  <si>
    <t xml:space="preserve">PR-0257</t>
  </si>
  <si>
    <t xml:space="preserve">ALTRE VARIANTI,LINFONODI DI SITI MULTIPLI</t>
  </si>
  <si>
    <t xml:space="preserve">200.88</t>
  </si>
  <si>
    <t xml:space="preserve">5006-A SALA A</t>
  </si>
  <si>
    <t xml:space="preserve">ASPORTAZIONE DI LINFONODI REGIONALI, LAPAROSCOPIA</t>
  </si>
  <si>
    <t xml:space="preserve">40.3, 54.21</t>
  </si>
  <si>
    <t xml:space="preserve">Urgenza</t>
  </si>
  <si>
    <t xml:space="preserve">PR-0258</t>
  </si>
  <si>
    <t xml:space="preserve">BLOPRESID, STATINA</t>
  </si>
  <si>
    <t xml:space="preserve">CISTOSCOPIA [TRANSURETRALE] CON BIOPSIA</t>
  </si>
  <si>
    <t xml:space="preserve">57.33</t>
  </si>
  <si>
    <t xml:space="preserve">CON SEDAZIONE</t>
  </si>
  <si>
    <t xml:space="preserve">APATERA, DCAMPOBASSO</t>
  </si>
  <si>
    <t xml:space="preserve">SPO2 92%, PA 131/77, FC 60, FR 14</t>
  </si>
  <si>
    <t xml:space="preserve">SPO2 94%, PA 135/78, FC 45, FR 14</t>
  </si>
  <si>
    <t xml:space="preserve">PR-0259</t>
  </si>
  <si>
    <t xml:space="preserve">TUMORI MALIGNI DEL BRONCO O POLMONE,NON SPECIFICATO, LINFOADENOMEGALIA, TUMORI MALIGNI SECONDARI E NON SPECIFICATI DEI LINFONODI DI TESTA,FACCIA E COLLO</t>
  </si>
  <si>
    <t xml:space="preserve">162.9, 785.6, 196.0</t>
  </si>
  <si>
    <t xml:space="preserve">IPERTENSIONE ARTERIOSA, DIABETE MELLITO, DISLIPIDEMIA</t>
  </si>
  <si>
    <t xml:space="preserve">RAMIPRIL, URBASON, SIMVASTATINA</t>
  </si>
  <si>
    <t xml:space="preserve">BIOPSIA DI STRUTTURE LINFATICHE</t>
  </si>
  <si>
    <t xml:space="preserve">40.11</t>
  </si>
  <si>
    <t xml:space="preserve">SPO2 96%, PA 132/80, FC 66, FR 14</t>
  </si>
  <si>
    <t xml:space="preserve">SPO2 96%, PA 135/80, FC 60, FR 12</t>
  </si>
  <si>
    <t xml:space="preserve">SPO2 95%, PA 140/80, FC 61, FR 12</t>
  </si>
  <si>
    <t xml:space="preserve">SPO2 96%, PA 137/85, FC 59, FR 14</t>
  </si>
  <si>
    <t xml:space="preserve">PR-0260</t>
  </si>
  <si>
    <t xml:space="preserve">TUMORI MALIGNI DELLO STOMACO,NON SPECIFICATO</t>
  </si>
  <si>
    <t xml:space="preserve">151.9</t>
  </si>
  <si>
    <t xml:space="preserve">IPERTENSIONE ARTERIOSA, DISLIPIDEMIA, DIABETE MELLITO</t>
  </si>
  <si>
    <t xml:space="preserve">ASA, EZETIMIBE, SIMVASTATINA, SERTRALINAUROMET, VASEXTEN,COLECALCIFEROLO</t>
  </si>
  <si>
    <t xml:space="preserve">GASTRECTOMIA PARZIALE CON TRASPOSIZIONE DIGIUNALE, LISI LAPAROSCOPICA DI ADESIONI PERITONEALI, COLECISTECTOMIA LAPAROSCOPICA, LAPAROSCOPIA</t>
  </si>
  <si>
    <t xml:space="preserve">43.81, 54.51, 51.23, 54.21</t>
  </si>
  <si>
    <t xml:space="preserve">SPO2 97%, PA 127/55, FC 100, FR 14</t>
  </si>
  <si>
    <t xml:space="preserve">SPO2 100%, PA 126/56, FC 103, FR 14</t>
  </si>
  <si>
    <t xml:space="preserve">SPO2 100%, PA 107/51, FC 105, FR 14</t>
  </si>
  <si>
    <t xml:space="preserve">SPO2 100%, PA 105/50, FC 106, FR 14</t>
  </si>
  <si>
    <t xml:space="preserve">INTERVENTO ESEGUITO IN SALA 3</t>
  </si>
  <si>
    <t xml:space="preserve">PR-0261</t>
  </si>
  <si>
    <t xml:space="preserve">PSORIASI</t>
  </si>
  <si>
    <t xml:space="preserve">SPO2 100%, PA 129/70, FC 80, RR 14</t>
  </si>
  <si>
    <t xml:space="preserve">SPO2 100%, PA 130/80, FC 83, RR 14</t>
  </si>
  <si>
    <t xml:space="preserve">SPO2 100%, PA 156/90, FC 83, RR 14</t>
  </si>
  <si>
    <t xml:space="preserve">PR-0262</t>
  </si>
  <si>
    <t xml:space="preserve">TIROIDECTOMIA COMPLETA, SUTURA DI LACERAZIONE DELLA TRACHEA</t>
  </si>
  <si>
    <t xml:space="preserve">06.4, 31.71</t>
  </si>
  <si>
    <t xml:space="preserve">SPO2 99%, PA 128/62, FC 62, FR 14</t>
  </si>
  <si>
    <t xml:space="preserve">SPO2 97%, PA 150/72, FC 56, FR 14</t>
  </si>
  <si>
    <t xml:space="preserve">SPO2 98%, PA 160/68, FC 53, FR 14</t>
  </si>
  <si>
    <t xml:space="preserve">PR-0263</t>
  </si>
  <si>
    <t xml:space="preserve">TALASSEMIA MINOR</t>
  </si>
  <si>
    <t xml:space="preserve">LOBECTOMIA DEL POLMONE, BIOPSIA DI STRUTTURE LINFATICHE, TORACOSCOPIA TRANSPLEURICA</t>
  </si>
  <si>
    <t xml:space="preserve">32.4, 40.11, 34.21</t>
  </si>
  <si>
    <t xml:space="preserve">SPO2 96%, PA 180/50, FC 76, FR 16</t>
  </si>
  <si>
    <t xml:space="preserve">SPO2 99%, PA 130/63, FC 74, RR 14</t>
  </si>
  <si>
    <t xml:space="preserve">SPO2 99%, PA 130/64, FC 75, RR 15</t>
  </si>
  <si>
    <t xml:space="preserve">SPO2 100%, PA 136/65, FC 80, RR 14</t>
  </si>
  <si>
    <t xml:space="preserve">PR-0264</t>
  </si>
  <si>
    <t xml:space="preserve">TUMORI BENIGNI DELLA PLEURA, ANAMNESI PERSONALE DI TUMORE MALIGNO DELL'INTESTINO CRASSO, ANAMNESI PERSONALE DI TUMORE MALIGNO DELLA PROSTATA</t>
  </si>
  <si>
    <t xml:space="preserve">212.4, V10.05, V10.46</t>
  </si>
  <si>
    <t xml:space="preserve">IPERTENSIONE ARTERIOSA, ADK COLON, ADK PROSTATA</t>
  </si>
  <si>
    <t xml:space="preserve">SCATTADORI, GBOCCHIALINI</t>
  </si>
  <si>
    <t xml:space="preserve">SPO2 93%, PA 206/80, FC 65, RR 16</t>
  </si>
  <si>
    <t xml:space="preserve">SPO2 100%, PA 180/79, FC 52, FR 12</t>
  </si>
  <si>
    <t xml:space="preserve">SPO2 98%, PA 145/75, FC 55, FR 13</t>
  </si>
  <si>
    <t xml:space="preserve">SPO2 99%, PA 150/80, FC 57, FR 13</t>
  </si>
  <si>
    <t xml:space="preserve">PR-0265</t>
  </si>
  <si>
    <t xml:space="preserve">Manca consenso</t>
  </si>
  <si>
    <t xml:space="preserve">STENOSI AORTICA SEVERA, PREGRESSO K MAMMARIO</t>
  </si>
  <si>
    <t xml:space="preserve">URETEROSCOPIA</t>
  </si>
  <si>
    <t xml:space="preserve">56.31</t>
  </si>
  <si>
    <t xml:space="preserve">APATERA, DINALE</t>
  </si>
  <si>
    <t xml:space="preserve">SPO2 96%, PA 157/79, FC 69, FR 14</t>
  </si>
  <si>
    <t xml:space="preserve">SPO2 98%, PA 159/75, FC 58, FR 14</t>
  </si>
  <si>
    <t xml:space="preserve">SPO2 95%, PA 145/75, FC 71, FR 15</t>
  </si>
  <si>
    <t xml:space="preserve">PR-0266</t>
  </si>
  <si>
    <t xml:space="preserve">IPERTENSIONE ARTERIOSA, BPCO, OSTEOPOROSI, ERNIA IATALE, MRGE, SDR DI NUTCRAKER</t>
  </si>
  <si>
    <t xml:space="preserve">LOBIVON, ASA, TORVAST</t>
  </si>
  <si>
    <t xml:space="preserve">ANGIOPLASTICA O ATERECTOMIA DI ALTRO/I VASO/I NON CORONARICO/I, INSERZIONE DI STENT NON MEDICATO IN VASO PERIFERICO, INSERZIONE DI TRE STENT VASCOLARI, PROCEDURE SULLA BIFORCAZIONE DEI VASI, PROCEDURE SU TRE VASI</t>
  </si>
  <si>
    <t xml:space="preserve">39.50, 39.90, 00.47, 00.44, 00.42</t>
  </si>
  <si>
    <t xml:space="preserve">PERCUTANEO</t>
  </si>
  <si>
    <t xml:space="preserve">1 PERCUTANEO</t>
  </si>
  <si>
    <t xml:space="preserve">SPO2 99%, PA 150/60, FC 55, FR 14</t>
  </si>
  <si>
    <t xml:space="preserve">SPO2 95%, PA 140/60, FC 56, FR 14</t>
  </si>
  <si>
    <t xml:space="preserve">SPO2 99%, PA 147/60, FC 55, RR 14</t>
  </si>
  <si>
    <t xml:space="preserve">PR-0267</t>
  </si>
  <si>
    <t xml:space="preserve">IPERTENSIONE ARTERIOSA, BPCO, FUMO, IRC, DETERIORMNTO COGNITIVO, AOCP</t>
  </si>
  <si>
    <t xml:space="preserve">LOBIVON, NORVASC,KARVEZIDE, BRIMICA, ASA, DEPALGOS, DULOXETINS, TRITTICO, BRINTELLIX</t>
  </si>
  <si>
    <t xml:space="preserve">IMPIANTO ENDOVASCOLARE DI GRAFT NELL’AORTA ADDOMINALE</t>
  </si>
  <si>
    <t xml:space="preserve">39.71</t>
  </si>
  <si>
    <t xml:space="preserve">TIVA</t>
  </si>
  <si>
    <t xml:space="preserve">SPO2 95%, PA 160/80, FC89, FR 18</t>
  </si>
  <si>
    <t xml:space="preserve">SPO2 100%, PA 160/76, FC 70, RR 14</t>
  </si>
  <si>
    <t xml:space="preserve">SPO2 100%, PA 140/69, FC 77, RR 16</t>
  </si>
  <si>
    <t xml:space="preserve">SPO2 98%, PA 150/70, FC 80, FR 14</t>
  </si>
  <si>
    <t xml:space="preserve">pollachiuria</t>
  </si>
  <si>
    <t xml:space="preserve">PR-0268</t>
  </si>
  <si>
    <t xml:space="preserve">IPERTENSIONE ARTERIOSA, ASMA, PREGRESSO INFARTO DEL MIOCARDIO, FUMO</t>
  </si>
  <si>
    <t xml:space="preserve">RAMIPRIL, CARDICOR, STATINA, PLAVIX</t>
  </si>
  <si>
    <t xml:space="preserve">BARBIERI</t>
  </si>
  <si>
    <t xml:space="preserve">SPO2 100%, PA 160/90, FC 98</t>
  </si>
  <si>
    <t xml:space="preserve">SPO2 96%, PA 168/85, FC90</t>
  </si>
  <si>
    <t xml:space="preserve">SPO2 94%, PA 167/84, FC 92</t>
  </si>
  <si>
    <t xml:space="preserve">SPO2 95%, PA 155/77, FC 82</t>
  </si>
  <si>
    <t xml:space="preserve">PR-0269</t>
  </si>
  <si>
    <t xml:space="preserve">TUMORI MALIGNI DELLA PROSTATA</t>
  </si>
  <si>
    <t xml:space="preserve">PROSTATECTOMIA RADICALE, CHIRURGIA COMPUTER-ASSISTITA CON DATASET MULTIPLI</t>
  </si>
  <si>
    <t xml:space="preserve">60.5, 00.35</t>
  </si>
  <si>
    <t xml:space="preserve">1 ROBOTICO</t>
  </si>
  <si>
    <t xml:space="preserve">SPO2 100%, PA 187/94, FC 63</t>
  </si>
  <si>
    <t xml:space="preserve">SPO2 92%, PA 150/72, FC 56</t>
  </si>
  <si>
    <t xml:space="preserve">SPO2 98%, PA 147/74, FC 62</t>
  </si>
  <si>
    <t xml:space="preserve">SPO2 96%, PA 149/74, FC 62</t>
  </si>
  <si>
    <t xml:space="preserve">INTERVENTO ESEGUITO IN SALA 5</t>
  </si>
  <si>
    <t xml:space="preserve">PR-0270</t>
  </si>
  <si>
    <t xml:space="preserve">ALTRE COMPLICAZIONI DA PROTESI,IMPIANTI E INNESTI PER DIALISI RENALE</t>
  </si>
  <si>
    <t xml:space="preserve">996.73</t>
  </si>
  <si>
    <t xml:space="preserve">DISLIPIDEMIA, GASTRITE CRONICA, IRC, TRAPIANTO RENALE</t>
  </si>
  <si>
    <t xml:space="preserve">TACROLIMUS, CLOPIDOGREL, TORVAST, URBASON, DIBASE, LANSOX</t>
  </si>
  <si>
    <t xml:space="preserve">ALTRA REVISIONE DI INTERVENTI VASCOLARI, SUTURA DI ARTERIA, SUTURA DI VENA</t>
  </si>
  <si>
    <t xml:space="preserve">39.49, 39.31, 39.32</t>
  </si>
  <si>
    <t xml:space="preserve">ALR PLESSICA</t>
  </si>
  <si>
    <t xml:space="preserve">AUCCI</t>
  </si>
  <si>
    <t xml:space="preserve">PR-0271</t>
  </si>
  <si>
    <t xml:space="preserve">PRESENZA DI COLOSTOMIA, ALTRO LAPAROCELE,SENZA MENZIONE DI OSTRUZIONE O GANGRENA</t>
  </si>
  <si>
    <t xml:space="preserve">V44.3, 553.29</t>
  </si>
  <si>
    <t xml:space="preserve">TELMISARTAN, FOSTER, ASA, DIBASE,DIFOSFONAL, NATECAL, FULCOSUPRA</t>
  </si>
  <si>
    <t xml:space="preserve">ANASTOMOSI INTESTINALE CRASSO-CRASSO, LAPAROSCOPIA</t>
  </si>
  <si>
    <t xml:space="preserve">45.94, 54.21</t>
  </si>
  <si>
    <t xml:space="preserve">SPO2 100%, PA 180/70, FC 70</t>
  </si>
  <si>
    <t xml:space="preserve">SPO2 95%, PA 170/63, FC 71</t>
  </si>
  <si>
    <t xml:space="preserve">SPO2 100%, PA 153/62, FC 70</t>
  </si>
  <si>
    <t xml:space="preserve">SPO2 95%, PA 155/62, FC 70</t>
  </si>
  <si>
    <t xml:space="preserve">PR-0272</t>
  </si>
  <si>
    <t xml:space="preserve">IPERTENSIONE ARTERIOSA, IPOTIROIDISMO, SDR DI MENIERE</t>
  </si>
  <si>
    <t xml:space="preserve">EUTIROX, LEVOPRAID, LOSARTAN, LOBIVON</t>
  </si>
  <si>
    <t xml:space="preserve">NEFRECTOMIA PARZIALE (SENZA URETERECTOMIA), CHIRURGIA COMPUTER-ASSISTITA CON DATASET MULTIPLI</t>
  </si>
  <si>
    <t xml:space="preserve">55.4, 00.35</t>
  </si>
  <si>
    <t xml:space="preserve">SPO2 100%, PA 170/85, FC 65, FR 14</t>
  </si>
  <si>
    <t xml:space="preserve">SPO2 98%, PA 160/80, FC 60, FR 15</t>
  </si>
  <si>
    <t xml:space="preserve">SPO2 97%, PA 132/65, FC 53, FR 15</t>
  </si>
  <si>
    <t xml:space="preserve">SPO2 98%, PA 130/60, FC 53, FR 15</t>
  </si>
  <si>
    <t xml:space="preserve">PR-0273</t>
  </si>
  <si>
    <t xml:space="preserve">TUMORI MALIGNI DELL'ANTRO PILORICO, ADERENZE PERITONEALI (POSTOPERATORIE) (POSTINFETTIVE)</t>
  </si>
  <si>
    <t xml:space="preserve">151.2, 568.0</t>
  </si>
  <si>
    <t xml:space="preserve">DIABETE MELLITO, FUMO, BPCO, IPERTENSIONE ARTERIOSA, IPB, NEOPLASIA POLMONARE</t>
  </si>
  <si>
    <t xml:space="preserve">METFORMINA, LOPRIDAM, DUTASTERIDE, LANSOX, INSULINA</t>
  </si>
  <si>
    <t xml:space="preserve">GASTRECTOMIA PARZIALE CON ANASTOMOSI DIGIUNALE, LAPAROSCOPIA, LISI LAPAROSCOPICA DI ADESIONI PERITONEALI, ANASTOMOSI INTESTINALE TENUE-TENUE</t>
  </si>
  <si>
    <t xml:space="preserve">43.7, 54.21, 54.51, 45.91</t>
  </si>
  <si>
    <t xml:space="preserve">MARCHESIFE, TARTAMELLA</t>
  </si>
  <si>
    <t xml:space="preserve">13/7/2022-</t>
  </si>
  <si>
    <t xml:space="preserve">PR-0274</t>
  </si>
  <si>
    <t xml:space="preserve">RENE PICCOLO UNILATERALE</t>
  </si>
  <si>
    <t xml:space="preserve">589.0</t>
  </si>
  <si>
    <t xml:space="preserve">IVU RECIDIVANTI</t>
  </si>
  <si>
    <t xml:space="preserve">DINALE, TBOCCHIALINI</t>
  </si>
  <si>
    <t xml:space="preserve">SPO2 100%, PA 115/60, FC 78</t>
  </si>
  <si>
    <t xml:space="preserve">SPO2 100%, PA 127/68, FC 63</t>
  </si>
  <si>
    <t xml:space="preserve">SPO2 100%, PA 127/66, FC 57</t>
  </si>
  <si>
    <t xml:space="preserve">SPO2 100%, PA 121/67, FC 60</t>
  </si>
  <si>
    <t xml:space="preserve">PR-0275</t>
  </si>
  <si>
    <t xml:space="preserve">CALCOLOSI RENALE</t>
  </si>
  <si>
    <t xml:space="preserve">592.0</t>
  </si>
  <si>
    <t xml:space="preserve">ELIQUIS</t>
  </si>
  <si>
    <t xml:space="preserve">ALTRI INTERVENTI SUL RENE, ESTRAZIONE ENDOSCOPICA DALL'URETERE E PELVI RENALE DI: COAGULO DI SANGUE, CALCOLO, CORPO ESTRANEO, URETEROSCOPIA, PIELOGRAFIA RETROGRADA, CATETERIZZAZIONE URETERALE</t>
  </si>
  <si>
    <t xml:space="preserve">55.99, 56.0, 56.31, 87.74, 59.8</t>
  </si>
  <si>
    <t xml:space="preserve">GGUARINO, TBOCCHIALINI</t>
  </si>
  <si>
    <t xml:space="preserve">SPO2 95%, PA 131/72, FC 68</t>
  </si>
  <si>
    <t xml:space="preserve">SPO2 97%, PA 132/72, FC 67</t>
  </si>
  <si>
    <t xml:space="preserve">PR-0276</t>
  </si>
  <si>
    <t xml:space="preserve">IPERTENSIONE ARTERIOSA, ANGINA, DISLIPIDEMIA, PARKINSONISMO</t>
  </si>
  <si>
    <t xml:space="preserve">ATORVASTATINA, BISOPROLOLO, AMLODIPINA, L-TIROXINA, PPI, RAMIPRIL, HCT</t>
  </si>
  <si>
    <t xml:space="preserve">IMPIANTO ENDOVASCOLARE DI GRAFT NELL’AORTA ADDOMINALE, INSERZIONE DI TRE STENT VASCOLARI, ARTERIOGRAFIA DI ALTRE ARTERIE INTRAADDOMINALI, AORTOGRAFIA, ANGIOPLASTICA O ATERECTOMIA DI ALTRO/I VASO/I NON CORONARICO/I</t>
  </si>
  <si>
    <t xml:space="preserve">39.71, 00.47, 88.47, 88.42, 39.50</t>
  </si>
  <si>
    <t xml:space="preserve">ALR TRONCULARE,</t>
  </si>
  <si>
    <t xml:space="preserve">SPO2 100%, PA 120/40, FC 46, RR 15</t>
  </si>
  <si>
    <t xml:space="preserve">SPO2 100%, PA 128/45, FC 46, FR 16</t>
  </si>
  <si>
    <t xml:space="preserve">PR-0277</t>
  </si>
  <si>
    <t xml:space="preserve">OBESITà, BPCO, IPERTENSIONE ARTERIOSA, NODULI SURRENALI, ADK PROSTATA</t>
  </si>
  <si>
    <t xml:space="preserve">RAMIPRIL, BISOPROLOLO</t>
  </si>
  <si>
    <t xml:space="preserve">NEFRECTOMIA PARZIALE (SENZA URETERECTOMIA), SURRENECTOMIA MONOLATERALE</t>
  </si>
  <si>
    <t xml:space="preserve">55.4, 07.22</t>
  </si>
  <si>
    <t xml:space="preserve">SPO2 95%, PA 185/59, FC 84 </t>
  </si>
  <si>
    <t xml:space="preserve">SPO2 97%, PA 135/67, FC 73, FR 14</t>
  </si>
  <si>
    <t xml:space="preserve">SPO2 98%, PA 133/110, FC 70</t>
  </si>
  <si>
    <t xml:space="preserve">SPO2 99%, PA 137/114, FC 92</t>
  </si>
  <si>
    <t xml:space="preserve">PR-0278</t>
  </si>
  <si>
    <t xml:space="preserve">IPOTIROIDISMO, FUMO, DIABETE MELLITO</t>
  </si>
  <si>
    <t xml:space="preserve">ESTRAZIONE ENDOSCOPICA DALL'URETERE E PELVI RENALE DI: COAGULO DI SANGUE, CALCOLO, CORPO ESTRANEO, URETEROSCOPIA</t>
  </si>
  <si>
    <t xml:space="preserve">56.0, 56.31</t>
  </si>
  <si>
    <t xml:space="preserve">BARBIERI, APATERA</t>
  </si>
  <si>
    <t xml:space="preserve">PR-0279</t>
  </si>
  <si>
    <t xml:space="preserve">RENE SOSTITUITO DA TRAPIANTO</t>
  </si>
  <si>
    <t xml:space="preserve">V42.0</t>
  </si>
  <si>
    <t xml:space="preserve">IPERTENSIONE ARTERIOSA, SDR DI ALPORT</t>
  </si>
  <si>
    <t xml:space="preserve">2418-6 SALA 6</t>
  </si>
  <si>
    <t xml:space="preserve">1(PROGRAMMATO 2)</t>
  </si>
  <si>
    <t xml:space="preserve">RIMOZIONE DI ALTRO DISPOSITIVO DALL'ADDOME</t>
  </si>
  <si>
    <t xml:space="preserve">97.86</t>
  </si>
  <si>
    <t xml:space="preserve">CPELLEGRINO</t>
  </si>
  <si>
    <t xml:space="preserve">INTERVENTO ESEGUITO IN SALA 6</t>
  </si>
  <si>
    <t xml:space="preserve">PR-0280</t>
  </si>
  <si>
    <t xml:space="preserve">TUMORI MALIGNI SECONDARI DEL POLMONE, ANAMNESI PERSONALE DI TUMORE MALIGNO DELLA CERVICE UTERINA</t>
  </si>
  <si>
    <t xml:space="preserve">197.0, V10.41</t>
  </si>
  <si>
    <t xml:space="preserve">CA UTERO</t>
  </si>
  <si>
    <t xml:space="preserve">SPO2 94%, PA 120/70, FC 70, RR 14</t>
  </si>
  <si>
    <t xml:space="preserve">SPO2 98%, PA 130/80, FC 62, FR 15</t>
  </si>
  <si>
    <t xml:space="preserve">SPO2 98%, PA 140/80, FC 67, FR 16</t>
  </si>
  <si>
    <t xml:space="preserve">SPO2 97%, PA 117/75, FC 65, FR 15</t>
  </si>
  <si>
    <t xml:space="preserve">PR-0281</t>
  </si>
  <si>
    <t xml:space="preserve">CISTECTOMIA RADICALE, ASPORTAZIONE DI LINFONODI REGIONALI, CONFEZIONE DI URETEROILEOCUTANEOSTOMIA, ALTRA ASPORTAZIONE O DEMOLIZIONE LOCALE DI LESIONE O TESSUTO DELL'URETRA, PIELOGRAFIA RETROGRADA</t>
  </si>
  <si>
    <t xml:space="preserve">57.71, 40.3, 56.51, 58.39, 87.74</t>
  </si>
  <si>
    <t xml:space="preserve">ALR PERIDURALE,</t>
  </si>
  <si>
    <t xml:space="preserve">trasferito in tipo</t>
  </si>
  <si>
    <t xml:space="preserve">15/7/2022-</t>
  </si>
  <si>
    <t xml:space="preserve">PR-0282</t>
  </si>
  <si>
    <t xml:space="preserve">TUMORI MALIGNI DEL BRONCO O POLMONE,NON SPECIFICATO, TUMORI MALIGNI SECONDARI DEL PLEURA</t>
  </si>
  <si>
    <t xml:space="preserve">162.9, 197.2</t>
  </si>
  <si>
    <t xml:space="preserve">GLAUCOMA, PM PER BAV 3 GRADO</t>
  </si>
  <si>
    <t xml:space="preserve">BIOPSIA DELLA PLEURA, ALTRA ASPORTAZIONE O DEMOLIZIONE LOCALE DI LESIONE O TESSUTO DEL POLMONE, TORACOSCOPIA TRANSPLEURICA, INIEZIONE NELLA CAVITÀ TORACICA</t>
  </si>
  <si>
    <t xml:space="preserve">34.24, 32.29, 34.21, 34.92</t>
  </si>
  <si>
    <t xml:space="preserve">SPO2 100%, PA 144/65, FC 60, FR 14</t>
  </si>
  <si>
    <t xml:space="preserve">SPO2 98%, PA 150/80, FC 60, FR 15</t>
  </si>
  <si>
    <t xml:space="preserve">SPO2 97%, PA 160/80, FC 60, FR 14</t>
  </si>
  <si>
    <t xml:space="preserve">SPO2 95%, PA 140/80, FC 60</t>
  </si>
  <si>
    <t xml:space="preserve">PR-0283</t>
  </si>
  <si>
    <t xml:space="preserve">ESTRAZIONE ENDOSCOPICA DALL'URETERE E PELVI RENALE DI: COAGULO DI SANGUE, CALCOLO, CORPO ESTRANEO, URETEROSCOPIA, CATETERIZZAZIONE URETERALE</t>
  </si>
  <si>
    <t xml:space="preserve">56.0, 56.31, 59.8</t>
  </si>
  <si>
    <t xml:space="preserve">ALR SUBARACNOIDEA</t>
  </si>
  <si>
    <t xml:space="preserve">DINALE</t>
  </si>
  <si>
    <t xml:space="preserve">PR-0284</t>
  </si>
  <si>
    <t xml:space="preserve">DISLIPIDEMIA </t>
  </si>
  <si>
    <t xml:space="preserve">TAMSULOSINA</t>
  </si>
  <si>
    <t xml:space="preserve">PROSTATECTOMIA RADICALE, CHIRURGIA COMPUTER-ASSISTITA CON DATASET MULTIPLI, ASPORTAZIONE RADICALE DEI LINFONODI ILIACI</t>
  </si>
  <si>
    <t xml:space="preserve">60.5, 00.35, 40.53</t>
  </si>
  <si>
    <t xml:space="preserve">SPO2 97%, PA 106/50, FC 60</t>
  </si>
  <si>
    <t xml:space="preserve">SPO2 97%, PA 106/50, FC 62</t>
  </si>
  <si>
    <t xml:space="preserve">SPO2 97%, PA 107/50, FC 62</t>
  </si>
  <si>
    <t xml:space="preserve">PR-0285</t>
  </si>
  <si>
    <t xml:space="preserve">LINFOADENOMEGALIA, POLIARTROPATIA O POLIARTRITE NON SPECIFICATA,SEDE NON SPECIFICATA</t>
  </si>
  <si>
    <t xml:space="preserve">785.6, 716.50</t>
  </si>
  <si>
    <t xml:space="preserve">SOVRAPPESO</t>
  </si>
  <si>
    <t xml:space="preserve">DELTACORTENE</t>
  </si>
  <si>
    <t xml:space="preserve">BIOPSIA DI STRUTTURE LINFATICHE, MEDIASTINOSCOPIA</t>
  </si>
  <si>
    <t xml:space="preserve">40.11, 34.22</t>
  </si>
  <si>
    <t xml:space="preserve">SPO2 98%, PA 140/100, FC 65, FR 12</t>
  </si>
  <si>
    <t xml:space="preserve">SPO2 99%, PA 125/80, FC 64, FR 12</t>
  </si>
  <si>
    <t xml:space="preserve">SPO2 99%, PA 120/80, FC 60, FR 14</t>
  </si>
  <si>
    <t xml:space="preserve">SPO2 99%, PA 125/70, FC 72, FR 12</t>
  </si>
  <si>
    <t xml:space="preserve">PR-0286</t>
  </si>
  <si>
    <t xml:space="preserve">IPERTENSIONE ARTERIOSA, PREGRESSO INFARTO DEL MIOCARDIO</t>
  </si>
  <si>
    <t xml:space="preserve">AMLODIPINA, LOSARTAN, METOPROLOLO, LORAZEPAM, EUTIROX</t>
  </si>
  <si>
    <t xml:space="preserve">SPO2 99%, PA 150/65, FC 87, FR 16</t>
  </si>
  <si>
    <t xml:space="preserve">SPO2 99%, PA 150/70, FC 82</t>
  </si>
  <si>
    <t xml:space="preserve">SPO2 99%, PA 145/75, FC 81</t>
  </si>
  <si>
    <t xml:space="preserve">PR-0287</t>
  </si>
  <si>
    <t xml:space="preserve">MONORENE</t>
  </si>
  <si>
    <t xml:space="preserve">LOBECTOMIA DEL POLMONE, ASPORTAZIONE RADICALE DI LINFONODI, SAI</t>
  </si>
  <si>
    <t xml:space="preserve">32.4, 40.50</t>
  </si>
  <si>
    <t xml:space="preserve">SPO2 98%, PA 120/55, FC 70, FR 12</t>
  </si>
  <si>
    <t xml:space="preserve">SPO2 98%, PA 134/59, FC 73, FR 13</t>
  </si>
  <si>
    <t xml:space="preserve">SPO2 98%, PA 156/67, FC 81, FR 13</t>
  </si>
  <si>
    <t xml:space="preserve">SPO2 97%, PA 154/70, FC 88, FR 14</t>
  </si>
  <si>
    <t xml:space="preserve">PR-0288</t>
  </si>
  <si>
    <t xml:space="preserve">ALTRA RESEZIONE TRANSURETRALE DI LESIONE VESCICALE O NEOPLASIA</t>
  </si>
  <si>
    <t xml:space="preserve">57.49</t>
  </si>
  <si>
    <t xml:space="preserve">INTERVENTO ESEGUITO AL COE</t>
  </si>
  <si>
    <t xml:space="preserve">PR-0289</t>
  </si>
  <si>
    <t xml:space="preserve">CERVICALGIA</t>
  </si>
  <si>
    <t xml:space="preserve">SPO2 100%, PA 148/112, FC 76</t>
  </si>
  <si>
    <t xml:space="preserve">SPO2 99%, PA 159/78, FC 71</t>
  </si>
  <si>
    <t xml:space="preserve">SPO2 100%, PA 140/70, FC 72</t>
  </si>
  <si>
    <t xml:space="preserve">PR-0290</t>
  </si>
  <si>
    <t xml:space="preserve">PR-0291</t>
  </si>
  <si>
    <t xml:space="preserve">DIABETE MELLITO, FUMO, CARDIOPATIA ISCHEMICA CRONICA, PREGRESSO INFARTO MIOCARDIO</t>
  </si>
  <si>
    <t xml:space="preserve">PERINDOPRIL, ASA, LANSOX, METFORMINA, INSULINA, QUETIAPINA, TORVAST</t>
  </si>
  <si>
    <t xml:space="preserve">18/7/22-</t>
  </si>
  <si>
    <t xml:space="preserve">PR-0292</t>
  </si>
  <si>
    <t xml:space="preserve">IPERTENSIONE ARTERIOSA, IPEURICEMIA</t>
  </si>
  <si>
    <t xml:space="preserve">NOBISTAR, REAPTAN, ALLOPURINOLO</t>
  </si>
  <si>
    <t xml:space="preserve">ALTRA RESEZIONE ANTERIORE DEL RETTO, ILEOSTOMIA TEMPORANEA, ANASTOMOSI ALL'ANO, LAPAROSCOPIA</t>
  </si>
  <si>
    <t xml:space="preserve">48.63, 46.21, 45.95, 54.21</t>
  </si>
  <si>
    <t xml:space="preserve">SPO2 93%, PA 95/54, FC 81</t>
  </si>
  <si>
    <t xml:space="preserve">SPO2 96%, PA 113/85, FC 73</t>
  </si>
  <si>
    <t xml:space="preserve">SPO2 98%, PA 114/85, FC 73</t>
  </si>
  <si>
    <t xml:space="preserve">PR-0293</t>
  </si>
  <si>
    <t xml:space="preserve">IPERTENSIONE ARTERIOSA, BPCO</t>
  </si>
  <si>
    <t xml:space="preserve">OLMESARTAN, CLOPIDOGREL, DOXAZOSINA, CARDURA, SIMVASTATINA</t>
  </si>
  <si>
    <t xml:space="preserve">1(PROGRAMMATO 2 )</t>
  </si>
  <si>
    <t xml:space="preserve">ENDOARTERIECTOMIA DI ALTRI VASI DEL CAPO E DEL COLLO, RIPARAZIONE DI VASO SANGUIGNO CON PATCH SINTETICO, SUTURA DI VENA, SUTURA DI ARTERIA</t>
  </si>
  <si>
    <t xml:space="preserve">38.12, 39.57, 39.32, 39.31</t>
  </si>
  <si>
    <t xml:space="preserve">CBIANCHINIMASSONI, AFORNASARI</t>
  </si>
  <si>
    <t xml:space="preserve">SPO2 99%, PA 145/80, FC 67, FR 14</t>
  </si>
  <si>
    <t xml:space="preserve">SPO2 98%, PA 150/75, FC 70, FR 16</t>
  </si>
  <si>
    <t xml:space="preserve">SPO2 97%, PA 142/70, FC 62, FR 16</t>
  </si>
  <si>
    <t xml:space="preserve">SPO2 98%, PA 152/80, FC 75, FR 14</t>
  </si>
  <si>
    <t xml:space="preserve">PR-0294</t>
  </si>
  <si>
    <t xml:space="preserve">LANSOX</t>
  </si>
  <si>
    <t xml:space="preserve">SPO2 95%, PA 112/75, FC 66 </t>
  </si>
  <si>
    <t xml:space="preserve">SPO2 94%, PA 130/74, FC 57</t>
  </si>
  <si>
    <t xml:space="preserve">SPO2 100%, PA 126/80, FC 65</t>
  </si>
  <si>
    <t xml:space="preserve">SPO2 96%, PA 120/80, FC 62</t>
  </si>
  <si>
    <t xml:space="preserve">PR-0295</t>
  </si>
  <si>
    <t xml:space="preserve">IPERTENSIONE ARTERIOSA, DISLIPIDEMIA</t>
  </si>
  <si>
    <t xml:space="preserve">LERCADIP</t>
  </si>
  <si>
    <t xml:space="preserve">NEFROURETERECTOMIA, LAPAROSCOPIA</t>
  </si>
  <si>
    <t xml:space="preserve">55.51, 54.21</t>
  </si>
  <si>
    <t xml:space="preserve">PR-0296</t>
  </si>
  <si>
    <t xml:space="preserve">LOBIVON, CANDESARTAN, ALLOPURINOLO</t>
  </si>
  <si>
    <t xml:space="preserve">TBOCCHIALINI, GGUARINO</t>
  </si>
  <si>
    <t xml:space="preserve">PR-0297</t>
  </si>
  <si>
    <t xml:space="preserve">IPERTENSIONE ARTERIOSA, ULCERA DUODENALE</t>
  </si>
  <si>
    <t xml:space="preserve">RAMIPRIL, LANSOX</t>
  </si>
  <si>
    <t xml:space="preserve">SPO2 99%, PA 150/70, FC 75</t>
  </si>
  <si>
    <t xml:space="preserve">SPO2 99%, PA 150/80, FC 70</t>
  </si>
  <si>
    <t xml:space="preserve">SPO2 99%, PA 150/80, FC 72</t>
  </si>
  <si>
    <t xml:space="preserve">SPO2 99%, PA 155/70, FC 72</t>
  </si>
  <si>
    <t xml:space="preserve">PR-0298</t>
  </si>
  <si>
    <t xml:space="preserve">RIPARAZIONE DI ERNIA OMBELICALE CON PROTESI</t>
  </si>
  <si>
    <t xml:space="preserve">53.41</t>
  </si>
  <si>
    <t xml:space="preserve">SPO2 100%, PA 136/75, FC 65, RR 14</t>
  </si>
  <si>
    <t xml:space="preserve">SPO2 100%, PA 120/64, FC 60, FR 18</t>
  </si>
  <si>
    <t xml:space="preserve">SPO2 100%, PA 119/70, FC 59, FR 18</t>
  </si>
  <si>
    <t xml:space="preserve">SPO2 100%, PA 117/62, FC 61, FR 16</t>
  </si>
  <si>
    <t xml:space="preserve">PR-0299</t>
  </si>
  <si>
    <t xml:space="preserve">TUMORI MALIGNI DELLE GHIANDOLE SURRENALI</t>
  </si>
  <si>
    <t xml:space="preserve">194.0</t>
  </si>
  <si>
    <t xml:space="preserve">SURRENECTOMIA MONOLATERALE, LAPAROSCOPIA, ALTRE LISI DI ADESIONI PERITONEALI</t>
  </si>
  <si>
    <t xml:space="preserve">07.22, 54.21, 54.59</t>
  </si>
  <si>
    <t xml:space="preserve">SPO2 98%, PA 150/70, FC 48</t>
  </si>
  <si>
    <t xml:space="preserve">SPO2 99%, PA 150/70, FC 48</t>
  </si>
  <si>
    <t xml:space="preserve">SPO2 99%, PA 153/70, FC 45</t>
  </si>
  <si>
    <t xml:space="preserve">SPO2 98%, PA 148/80, FC 58</t>
  </si>
  <si>
    <t xml:space="preserve">PR-0300</t>
  </si>
  <si>
    <t xml:space="preserve">PROSTATECTOMIA TRANSURETRALE GUIDATA (CON ULTRASUONI) MEDIANTE LASER (TULIP)</t>
  </si>
  <si>
    <t xml:space="preserve">60.21</t>
  </si>
  <si>
    <t xml:space="preserve">PR-0301</t>
  </si>
  <si>
    <t xml:space="preserve">PROSTATA NODULARE CON OSTRUZIONE URINARIA, ALTRA E SPECIFICATA RITENZIONE URINARIA</t>
  </si>
  <si>
    <t xml:space="preserve">600.11, 788.29</t>
  </si>
  <si>
    <t xml:space="preserve">PR-0302</t>
  </si>
  <si>
    <t xml:space="preserve">PROSTATA NODULARE CON OSTRUZIONE URINARIA</t>
  </si>
  <si>
    <t xml:space="preserve">600.11</t>
  </si>
  <si>
    <t xml:space="preserve">PR-0303</t>
  </si>
  <si>
    <t xml:space="preserve">PR-0304</t>
  </si>
  <si>
    <t xml:space="preserve">FCOZZANI, CINIERI</t>
  </si>
  <si>
    <t xml:space="preserve">PR-0305</t>
  </si>
  <si>
    <t xml:space="preserve">manca ormaweb</t>
  </si>
  <si>
    <t xml:space="preserve">PR-0306</t>
  </si>
  <si>
    <t xml:space="preserve">PR-0307</t>
  </si>
  <si>
    <t xml:space="preserve">ANEURISMA DELL'ARTERIA ILIACA</t>
  </si>
  <si>
    <t xml:space="preserve">442.2</t>
  </si>
  <si>
    <t xml:space="preserve">ALTRA RIPARAZIONE ENDOVASCOLARE (DI ANEURISMA) DI ALTRI VASI, PROCEDURE SULLA BIFORCAZIONE DEI VASI, SUTURA DI ARTERIA, AORTOGRAFIA, CATETERISMO ARTERIOSO</t>
  </si>
  <si>
    <t xml:space="preserve">39.79, 00.44, 39.31, 88.42, 38.91</t>
  </si>
  <si>
    <t xml:space="preserve">PR-0308</t>
  </si>
  <si>
    <t xml:space="preserve">EMICOLECTOMIA DESTRA, RESEZIONE DEL COLON TRASVERSO, LAPAROSCOPIA, ALTRA ANASTOMOSI INTESTINALE TENUE-CRASSO</t>
  </si>
  <si>
    <t xml:space="preserve">45.73, 45.74, 54.21, 45.93</t>
  </si>
  <si>
    <t xml:space="preserve">PR-0309</t>
  </si>
  <si>
    <t xml:space="preserve">TUMORI MALIGNI DELL'INTESTINO TENUE,NON SPECIFICATO, ERNIA OMBELICALE,SENZA MENZIONE DI OSTRUZIONE O GANGRENA, DIVERTICOLO DI MECKEL</t>
  </si>
  <si>
    <t xml:space="preserve">152.9, 553.1, 751.0</t>
  </si>
  <si>
    <t xml:space="preserve">LAPAROSCOPIA, ASPORTAZIONE LOCALE DI LESIONE O TESSUTO DELL'INTESTINO TENUE ECCETTO IL DUODENO, RIPARAZIONE DI ALTRA ERNIA DELLA PARETE ADDOMINALE ANTERIORE</t>
  </si>
  <si>
    <t xml:space="preserve">54.21, 45.33, 53.59</t>
  </si>
  <si>
    <t xml:space="preserve">PR-0310</t>
  </si>
  <si>
    <t xml:space="preserve">OBESITÀ GRAVE, INDICE DI MASSA CORPOREA PARI O SUPERIORE A 40, ADULTI, ADERENZE PERITONEALI (POSTOPERATORIE) (POSTINFETTIVE), CALCOLOSI DELLA COLECISTI SENZA MENZIONE DI COLECISTITE,SENZA MENZIONE DI OSTRUZIONE</t>
  </si>
  <si>
    <t xml:space="preserve">278.01, V85.4, 568.0, 574.20</t>
  </si>
  <si>
    <t xml:space="preserve">ALTRA GASTRECTOMIA PARZIALE, ALTRI INTERVENTI SULLO STOMACO, LAPAROSCOPIA, LISI LAPAROSCOPICA DI ADESIONI PERITONEALI, COLECISTECTOMIA LAPAROSCOPICA</t>
  </si>
  <si>
    <t xml:space="preserve">43.89, 44.99, 54.21, 54.51, 51.23</t>
  </si>
  <si>
    <t xml:space="preserve">PR-0311</t>
  </si>
  <si>
    <t xml:space="preserve">DINALE, GGUARINO</t>
  </si>
  <si>
    <t xml:space="preserve">PR-0312</t>
  </si>
  <si>
    <t xml:space="preserve">PR-0313</t>
  </si>
  <si>
    <t xml:space="preserve">TUMORI MALIGNI DELLA GIUNZIONE RETTOSIGMOIDEA</t>
  </si>
  <si>
    <t xml:space="preserve">154.0</t>
  </si>
  <si>
    <t xml:space="preserve">PR-0314</t>
  </si>
  <si>
    <t xml:space="preserve">TUMORI MALIGNI DI ALTRE SPECIFICATE SEDI DELLA VESCICA</t>
  </si>
  <si>
    <t xml:space="preserve">188.8</t>
  </si>
  <si>
    <t xml:space="preserve">CISTECTOMIA RADICALE, CONFEZIONE DI URETEROILEOCUTANEOSTOMIA, ASPORTAZIONE DI LINFONODI REGIONALI, ISOLAMENTO DI SEGMENTO DELL'INTESTINO TENUE, PIELOGRAFIA RETROGRADA</t>
  </si>
  <si>
    <t xml:space="preserve">57.71, 56.51, 40.3, 45.51, 87.74</t>
  </si>
  <si>
    <t xml:space="preserve">PR-0315</t>
  </si>
  <si>
    <t xml:space="preserve">CHIUSURA DI ORIFIZIO INTESTINALE ARTIFICIALE, SAI</t>
  </si>
  <si>
    <t xml:space="preserve">46.50</t>
  </si>
  <si>
    <t xml:space="preserve">PR-0316</t>
  </si>
  <si>
    <t xml:space="preserve">ESTRAZIONE ENDOSCOPICA DALL'URETERE E PELVI RENALE DI: COAGULO DI SANGUE, CALCOLO, CORPO ESTRANEO, PIELOGRAFIA RETROGRADA, CATETERIZZAZIONE URETERALE</t>
  </si>
  <si>
    <t xml:space="preserve">56.0, 87.74, 59.8</t>
  </si>
  <si>
    <t xml:space="preserve">TBOCCHIALINI, APATERA</t>
  </si>
  <si>
    <t xml:space="preserve">PR-0317</t>
  </si>
  <si>
    <t xml:space="preserve">APATERA, TBOCCHIALINI</t>
  </si>
  <si>
    <t xml:space="preserve">PR-0318</t>
  </si>
  <si>
    <t xml:space="preserve">TUMORI MALIGNI DEL LOBO SUPERIORE,BRONCO O POLMONE, ANAMNESI PERSONALE DI USO DI TABACCO</t>
  </si>
  <si>
    <t xml:space="preserve">162.3, V15.82</t>
  </si>
  <si>
    <t xml:space="preserve">ALTRA ASPORTAZIONE O DEMOLIZIONE LOCALE DI LESIONE O TESSUTO DEL POLMONE, TORACOSCOPIA TRANSPLEURICA, ASPORTAZIONE RADICALE DI LINFONODI, SAI</t>
  </si>
  <si>
    <t xml:space="preserve">32.29, 34.21, 40.50</t>
  </si>
  <si>
    <t xml:space="preserve">PR-0319</t>
  </si>
  <si>
    <t xml:space="preserve">LOBECTOMIA DEL POLMONE, TORACOSCOPIA TRANSPLEURICA, ASPORTAZIONE RADICALE DI LINFONODI, SAI</t>
  </si>
  <si>
    <t xml:space="preserve">32.4, 34.21, 40.50</t>
  </si>
  <si>
    <t xml:space="preserve">PR-0320</t>
  </si>
  <si>
    <t xml:space="preserve">TUMORI MALIGNI SECONDARI DEL POLMONE, ANAMNESI PERSONALE DI MELANOMA MALIGNO DELLA PELLE</t>
  </si>
  <si>
    <t xml:space="preserve">197.0, V10.82</t>
  </si>
  <si>
    <t xml:space="preserve">PR-0321</t>
  </si>
  <si>
    <t xml:space="preserve">PR-0322</t>
  </si>
  <si>
    <t xml:space="preserve">PR-0323</t>
  </si>
  <si>
    <t xml:space="preserve">PR-0324</t>
  </si>
  <si>
    <t xml:space="preserve">ALTRA RESEZIONE ANTERIORE DEL RETTO, LAPAROSCOPIA, ILEOSTOMIA TEMPORANEA</t>
  </si>
  <si>
    <t xml:space="preserve">48.63, 54.21, 46.21</t>
  </si>
  <si>
    <t xml:space="preserve">PR-0325</t>
  </si>
  <si>
    <t xml:space="preserve">CHIUSURA DI ORIFIZIO INTESTINALE ARTIFICIALE, SAI, RIPARAZIONE DI ERNIA SU INCISIONE CON PROTESI</t>
  </si>
  <si>
    <t xml:space="preserve">46.50, 53.61</t>
  </si>
  <si>
    <t xml:space="preserve">PR-0326</t>
  </si>
  <si>
    <t xml:space="preserve">MALATTIA RENALE CRONICA, NON SPECIFICATA, COLLOCAZIONE E SISTEMAZIONE DI CATETERE PERITONEALE PER DIALISI</t>
  </si>
  <si>
    <t xml:space="preserve">585.9, V56.2</t>
  </si>
  <si>
    <t xml:space="preserve">CREAZIONE DI FISTOLA CUTANEOPERITONEALE, LAPAROSCOPIA</t>
  </si>
  <si>
    <t xml:space="preserve">54.93, 54.21</t>
  </si>
  <si>
    <t xml:space="preserve">PR-0327</t>
  </si>
  <si>
    <t xml:space="preserve">ATEROSCLEROSI DELLE ARTERIE NATIVE DEGLI ARTI CON ULCERAZIONI</t>
  </si>
  <si>
    <t xml:space="preserve">440.23</t>
  </si>
  <si>
    <t xml:space="preserve">ENDOARTERIECTOMIA DELLE ARTERIE DELL'ARTO INFERIORE, ACCORCIAMENTO DI ALTRO OSSO, ANGIOPLASTICA O ATERECTOMIA DI ALTRO/I VASO/I NON CORONARICO/I, INSERZIONE DI STENT NON MEDICATO IN VASO PERIFERICO, INSERZIONE DI TRE STENT VASCOLARI</t>
  </si>
  <si>
    <t xml:space="preserve">38.18, 78.29, 39.50, 39.90, 00.47</t>
  </si>
  <si>
    <t xml:space="preserve">PR-0328</t>
  </si>
  <si>
    <t xml:space="preserve">RESEZIONE DELL’AORTA, ADDOMINALE CON SOSTITUZIONE, SUTURA DI ARTERIA, SUTURA DI VENA</t>
  </si>
  <si>
    <t xml:space="preserve">38.44, 39.31, 39.32</t>
  </si>
  <si>
    <t xml:space="preserve">PR-0329</t>
  </si>
  <si>
    <t xml:space="preserve">MALATTIA RENALE CRONICA, NON SPECIFICATA</t>
  </si>
  <si>
    <t xml:space="preserve">585.9</t>
  </si>
  <si>
    <t xml:space="preserve">RIMOZIONE DI DISPOSITIVO DI DRENAGGIO PERITONEALE</t>
  </si>
  <si>
    <t xml:space="preserve">97.82</t>
  </si>
  <si>
    <t xml:space="preserve">PR-0330</t>
  </si>
  <si>
    <t xml:space="preserve">PR-0331</t>
  </si>
  <si>
    <t xml:space="preserve">RIPARAZIONE MONOLATERALE DI ERNIA INGUINALE, SAI, LAPAROSCOPIA, LISI LAPAROSCOPICA DI ADESIONI PERITONEALI</t>
  </si>
  <si>
    <t xml:space="preserve">53.00, 54.21, 54.51</t>
  </si>
  <si>
    <t xml:space="preserve">PR-0332</t>
  </si>
  <si>
    <t xml:space="preserve">CBIANCHINIMASSONI, ACARLI</t>
  </si>
  <si>
    <t xml:space="preserve">PR-0333</t>
  </si>
  <si>
    <t xml:space="preserve">ALTRI ANASTOMOSI O BYPASS VASCOLARI (PERIFERICI), ANGIOPLASTICA O ATERECTOMIA DI ALTRO/I VASO/I NON CORONARICO/I, ARTERIOGRAFIA DELLE FEMORALI E DI ALTRE ARTERIE DELL'ARTO INFERIORE, SUTURA DI VENA, ALTRA IRRIGAZIONE DI FERITA</t>
  </si>
  <si>
    <t xml:space="preserve">39.29, 39.50, 88.48, 39.32, 96.59</t>
  </si>
  <si>
    <t xml:space="preserve">PR-0334</t>
  </si>
  <si>
    <t xml:space="preserve">LAPAROSCOPIA, LAPARATOMIA ESPLORATIVA, BIOPSIA DEL PERITONEO</t>
  </si>
  <si>
    <t xml:space="preserve">54.21, 54.11, 54.23</t>
  </si>
  <si>
    <t xml:space="preserve">PR-0335</t>
  </si>
  <si>
    <t xml:space="preserve">AZZOLINI, GGUARINO</t>
  </si>
  <si>
    <t xml:space="preserve">PR-0336</t>
  </si>
  <si>
    <t xml:space="preserve">PR-0337</t>
  </si>
  <si>
    <t xml:space="preserve">MALATTIA RENALE CRONICA, STADIO FINALE</t>
  </si>
  <si>
    <t xml:space="preserve">585.6</t>
  </si>
  <si>
    <t xml:space="preserve">REVISIONE DI ANASTOMOSI ARTERO-VENOSO PER DIALISI RENALE</t>
  </si>
  <si>
    <t xml:space="preserve">39.42</t>
  </si>
  <si>
    <t xml:space="preserve">PR-0338</t>
  </si>
  <si>
    <t xml:space="preserve">ALTRA GASTRECTOMIA PARZIALE, LAPAROSCOPIA</t>
  </si>
  <si>
    <t xml:space="preserve">43.89, 54.21</t>
  </si>
  <si>
    <t xml:space="preserve">PR-0339</t>
  </si>
  <si>
    <t xml:space="preserve">OSTRUZIONE DEL COLLO VESCICALE, ANAMNESI PERSONALE DI TUMORE MALIGNO DELLA PROSTATA</t>
  </si>
  <si>
    <t xml:space="preserve">596.0, V10.46</t>
  </si>
  <si>
    <t xml:space="preserve">PR-0340</t>
  </si>
  <si>
    <t xml:space="preserve">PR-0341</t>
  </si>
  <si>
    <t xml:space="preserve">ALTRE PATOLOGIE DEL RENE E DELL'URETERE,TIPO SPECIFICATO</t>
  </si>
  <si>
    <t xml:space="preserve">593.89</t>
  </si>
  <si>
    <t xml:space="preserve">PR-0342</t>
  </si>
  <si>
    <t xml:space="preserve">PREPUZIO ESUBERANTE E FIMOSI</t>
  </si>
  <si>
    <t xml:space="preserve">CIRCONCISIONE</t>
  </si>
  <si>
    <t xml:space="preserve">64.0</t>
  </si>
  <si>
    <t xml:space="preserve">SEDUTA</t>
  </si>
  <si>
    <t xml:space="preserve">PR-0343</t>
  </si>
  <si>
    <t xml:space="preserve">ALTRI INTERVENTI SULLA VESCICA</t>
  </si>
  <si>
    <t xml:space="preserve">57.99</t>
  </si>
  <si>
    <t xml:space="preserve">PR-0344</t>
  </si>
  <si>
    <t xml:space="preserve">PR-0345</t>
  </si>
  <si>
    <t xml:space="preserve">STENOSI URETRALE,NON SPECIFICATA</t>
  </si>
  <si>
    <t xml:space="preserve">598.9</t>
  </si>
  <si>
    <t xml:space="preserve">URETROTOMIA ENDOSCOPICA</t>
  </si>
  <si>
    <t xml:space="preserve">58.5</t>
  </si>
  <si>
    <t xml:space="preserve">PR-0346</t>
  </si>
  <si>
    <t xml:space="preserve">ALTRA RESEZIONE ANTERIORE DEL RETTO, LAPAROSCOPIA, ILEOSTOMIA, SAI, LISI LAPAROSCOPICA DI ADESIONI PERITONEALI</t>
  </si>
  <si>
    <t xml:space="preserve">48.63, 54.21, 46.20, 54.51</t>
  </si>
  <si>
    <t xml:space="preserve">PR-0347</t>
  </si>
  <si>
    <t xml:space="preserve">FIBROSI POLMONARE POSTINFIAMMATORIA</t>
  </si>
  <si>
    <t xml:space="preserve">DCAMPOBASSO, GGUARINO</t>
  </si>
  <si>
    <t xml:space="preserve">PR-0348</t>
  </si>
  <si>
    <t xml:space="preserve">TUMORI MALIGNI DEL TESTICOLO: ALTRO E NON SPECIFICATO</t>
  </si>
  <si>
    <t xml:space="preserve">186.9</t>
  </si>
  <si>
    <t xml:space="preserve">ORCHIECTOMIA MONOLATERALE, INSERZIONE DI PROTESI TESTICOLARE</t>
  </si>
  <si>
    <t xml:space="preserve">62.3, 62.7</t>
  </si>
  <si>
    <t xml:space="preserve">PR-0349</t>
  </si>
  <si>
    <t xml:space="preserve">TUMORI BENIGNI DELLA PLEURA</t>
  </si>
  <si>
    <t xml:space="preserve">212.4</t>
  </si>
  <si>
    <t xml:space="preserve">PR-0350</t>
  </si>
  <si>
    <t xml:space="preserve">PR-0351</t>
  </si>
  <si>
    <t xml:space="preserve">PR-0352</t>
  </si>
  <si>
    <t xml:space="preserve">ESTRAZIONE ENDOSCOPICA DALL'URETERE E PELVI RENALE DI: COAGULO DI SANGUE, CALCOLO, CORPO ESTRANEO, CATETERIZZAZIONE URETERALE, PIELOGRAFIA RETROGRADA, URETEROSCOPIA, CATETERISMO VESCICALE</t>
  </si>
  <si>
    <t xml:space="preserve">56.0, 59.8, 87.74, 56.31, 57.94</t>
  </si>
  <si>
    <t xml:space="preserve">PR-0353</t>
  </si>
  <si>
    <t xml:space="preserve">TUMORI MALIGNI SECONDARI DI COLON E RETTO</t>
  </si>
  <si>
    <t xml:space="preserve">197.5</t>
  </si>
  <si>
    <t xml:space="preserve">AMPUTAZIONE ADDOMINO-PELVICA, LAPAROSCOPIA, COLOSTOMIA PERMANENTE</t>
  </si>
  <si>
    <t xml:space="preserve">84.19, 54.21, 46.13</t>
  </si>
  <si>
    <t xml:space="preserve">PR-0354</t>
  </si>
  <si>
    <t xml:space="preserve">BYPASS AORTO-ILIACO-FEMORALE</t>
  </si>
  <si>
    <t xml:space="preserve">39.25</t>
  </si>
  <si>
    <t xml:space="preserve">PR-0355</t>
  </si>
  <si>
    <t xml:space="preserve">GGUARINO, GRANELLIP</t>
  </si>
  <si>
    <t xml:space="preserve">PR-0356</t>
  </si>
  <si>
    <t xml:space="preserve">ESTRAZIONE ENDOSCOPICA DALL'URETERE E PELVI RENALE DI: COAGULO DI SANGUE, CALCOLO, CORPO ESTRANEO, URETEROSCOPIA, PIELOGRAFIA RETROGRADA, CATETERIZZAZIONE URETERALE, NEFROSTOMIA PERCUTANEA SENZA FRAMMENTAZIONE</t>
  </si>
  <si>
    <t xml:space="preserve">56.0, 56.31, 87.74, 59.8, 55.03</t>
  </si>
  <si>
    <t xml:space="preserve">PR-0357</t>
  </si>
  <si>
    <t xml:space="preserve">PR-0358</t>
  </si>
  <si>
    <t xml:space="preserve">ESTRAZIONE ENDOSCOPICA DALL'URETERE E PELVI RENALE DI: COAGULO DI SANGUE, CALCOLO, CORPO ESTRANEO, CATETERIZZAZIONE URETERALE, PIELOGRAFIA RETROGRADA, URETEROSCOPIA</t>
  </si>
  <si>
    <t xml:space="preserve">56.0, 59.8, 87.74, 56.31</t>
  </si>
  <si>
    <t xml:space="preserve">PR-0359</t>
  </si>
  <si>
    <t xml:space="preserve">VIANIL, ELBONATI</t>
  </si>
  <si>
    <t xml:space="preserve">PR-0360</t>
  </si>
  <si>
    <t xml:space="preserve">GRANELLIP, ISOLI</t>
  </si>
  <si>
    <t xml:space="preserve">PR-0361</t>
  </si>
  <si>
    <t xml:space="preserve">ALTRI INTERVENTI SUL RENE, URETEROSCOPIA, CATETERIZZAZIONE URETERALE, PIELOGRAFIA RETROGRADA, ALTRA CISTOSCOPIA</t>
  </si>
  <si>
    <t xml:space="preserve">55.99, 56.31, 59.8, 87.74, 57.32</t>
  </si>
  <si>
    <t xml:space="preserve">DCAMPOBASSO, ISOLI</t>
  </si>
  <si>
    <t xml:space="preserve">PR-0362</t>
  </si>
  <si>
    <t xml:space="preserve">URETEROSCOPIA, PIELOGRAFIA RETROGRADA, CATETERIZZAZIONE URETERALE, ESTRAZIONE ENDOSCOPICA DALL'URETERE E PELVI RENALE DI: COAGULO DI SANGUE, CALCOLO, CORPO ESTRANEO, ALTRA CISTOSCOPIA</t>
  </si>
  <si>
    <t xml:space="preserve">56.31, 87.74, 59.8, 56.0, 57.32</t>
  </si>
  <si>
    <t xml:space="preserve">PR-0363</t>
  </si>
  <si>
    <t xml:space="preserve">PR-0364</t>
  </si>
  <si>
    <t xml:space="preserve">ESTRAZIONE ENDOSCOPICA DALL'URETERE E PELVI RENALE DI: COAGULO DI SANGUE, CALCOLO, CORPO ESTRANEO, URETEROSCOPIA, PIELOGRAFIA RETROGRADA, CATETERIZZAZIONE URETERALE, ALTRI INTERVENTI SUL RENE</t>
  </si>
  <si>
    <t xml:space="preserve">56.0, 56.31, 87.74, 59.8, 55.99</t>
  </si>
  <si>
    <t xml:space="preserve">PR-0365</t>
  </si>
  <si>
    <t xml:space="preserve">ESTRAZIONE ENDOSCOPICA DALL'URETERE E PELVI RENALE DI: COAGULO DI SANGUE, CALCOLO, CORPO ESTRANEO, URETEROSCOPIA, PIELOGRAFIA RETROGRADA, CATETERIZZAZIONE URETERALE</t>
  </si>
  <si>
    <t xml:space="preserve">56.0, 56.31, 87.74, 59.8</t>
  </si>
  <si>
    <t xml:space="preserve">CBIANCHINIMASSONI, AUCCI</t>
  </si>
  <si>
    <t xml:space="preserve">PR-0366</t>
  </si>
  <si>
    <t xml:space="preserve">ALTRI ANASTOMOSI O BYPASS VASCOLARI (PERIFERICI), ARTERIOGRAFIA DELLE FEMORALI E DI ALTRE ARTERIE DELL'ARTO INFERIORE, RIPARAZIONE DI VASO SANGUIGNO CON PATCH DI TIPO NON SPECIFICATO, ALTRA ASPORTAZIONE DI VENE DELL'ARTO INFERIORE, AMPUTAZIONE DI DITA DEL PIEDE</t>
  </si>
  <si>
    <t xml:space="preserve">39.29, 88.48, 39.58, 38.69, 84.11</t>
  </si>
  <si>
    <t xml:space="preserve">PR-0367</t>
  </si>
  <si>
    <t xml:space="preserve">TUMORI MALIGNI DEL COLON ASCENDENTE, ADERENZE PERITONEALI (POSTOPERATORIE) (POSTINFETTIVE)</t>
  </si>
  <si>
    <t xml:space="preserve">153.6, 568.0</t>
  </si>
  <si>
    <t xml:space="preserve">EMICOLECTOMIA DESTRA, LAPAROSCOPIA, LISI LAPAROSCOPICA DI ADESIONI PERITONEALI, ALTRA ANASTOMOSI INTESTINALE TENUE-CRASSO</t>
  </si>
  <si>
    <t xml:space="preserve">45.73, 54.21, 54.51, 45.93</t>
  </si>
  <si>
    <t xml:space="preserve">GRANELLIP, SALSI_P</t>
  </si>
  <si>
    <t xml:space="preserve">PR-0368</t>
  </si>
  <si>
    <t xml:space="preserve">CALCOLOSI RENALE, PRESENZA DI ALTRA APERTURA ARTIFICIALE DELL'APPARATO URINARIO, COLLOCAZIONE E SISTEMAZIONE DI DISPOSITIVI URINARI, ANAMNESI PERSONALE DI CALCOLI URINARI</t>
  </si>
  <si>
    <t xml:space="preserve">592.0, V44.6, V53.6, V13.01</t>
  </si>
  <si>
    <t xml:space="preserve">NEFROSTOMIA PERCUTANEA CON FRAMMENTAZIONE, URETEROSCOPIA, SOSTITUZIONE DI DRENAGGIO NEFROSTOMICO, CATETERIZZAZIONE URETERALE</t>
  </si>
  <si>
    <t xml:space="preserve">55.04, 56.31, 55.93, 59.8</t>
  </si>
  <si>
    <t xml:space="preserve">PR-0369</t>
  </si>
  <si>
    <t xml:space="preserve">PR-0370</t>
  </si>
  <si>
    <t xml:space="preserve">EPATECTOMIA PARZIALE, ALTRA CHIRURGIA COMPUTER-ASSISTITA</t>
  </si>
  <si>
    <t xml:space="preserve">50.22, 00.39</t>
  </si>
  <si>
    <t xml:space="preserve">PR-0371</t>
  </si>
  <si>
    <t xml:space="preserve">TUMORI MALIGNI DI PARTE NON SPECIFICATA DELLA VESCICA, TUMORI MALIGNI DELL'URETERE, IDRONEFROSI</t>
  </si>
  <si>
    <t xml:space="preserve">188.9, 189.2, 591</t>
  </si>
  <si>
    <t xml:space="preserve">CISTECTOMIA RADICALE, ASPORTAZIONE RADICALE DEI LINFONODI ILIACI, NEFROURETERECTOMIA, URETEROCUTANEOSTOMIA</t>
  </si>
  <si>
    <t xml:space="preserve">57.71, 40.53, 55.51, 56.61</t>
  </si>
  <si>
    <t xml:space="preserve">,GENERALE BILANCIATA</t>
  </si>
  <si>
    <t xml:space="preserve">PR-0372</t>
  </si>
  <si>
    <t xml:space="preserve">EPATECTOMIA PARZIALE, ALTRE LISI DI ADESIONI PERITONEALI</t>
  </si>
  <si>
    <t xml:space="preserve">50.22, 54.59</t>
  </si>
  <si>
    <t xml:space="preserve">PR-0373</t>
  </si>
  <si>
    <t xml:space="preserve">intervento saltato, eseguiro successivamente vedi pr-0426</t>
  </si>
  <si>
    <t xml:space="preserve">PR-0374</t>
  </si>
  <si>
    <t xml:space="preserve">PR-0375</t>
  </si>
  <si>
    <t xml:space="preserve">TUMORI DI COMPORTAMENTO INCERTO DELLA VESCICA</t>
  </si>
  <si>
    <t xml:space="preserve">236.7</t>
  </si>
  <si>
    <t xml:space="preserve">PR-0376</t>
  </si>
  <si>
    <t xml:space="preserve">TUMORI MALIGNI SECONDARI DEL POLMONE, ANAMNESI PERSONALE DI TUMORE MALIGNO DI RETTO,GIUNZIONE RETTOSIGMOIDEA E ANO</t>
  </si>
  <si>
    <t xml:space="preserve">197.0, V10.06</t>
  </si>
  <si>
    <t xml:space="preserve">ALTRA ASPORTAZIONE O DEMOLIZIONE LOCALE DI LESIONE O TESSUTO DEL POLMONE</t>
  </si>
  <si>
    <t xml:space="preserve">32.29</t>
  </si>
  <si>
    <t xml:space="preserve">PR-0377</t>
  </si>
  <si>
    <t xml:space="preserve">PR-0378</t>
  </si>
  <si>
    <t xml:space="preserve">PR-0379</t>
  </si>
  <si>
    <t xml:space="preserve">STENOSI O INGINOCCHIAMENTO DELL'URETERE ACQUISITO, IDRONEFROSI</t>
  </si>
  <si>
    <t xml:space="preserve">593.3, 591</t>
  </si>
  <si>
    <t xml:space="preserve">CATETERIZZAZIONE URETERALE, PIELOGRAFIA RETROGRADA</t>
  </si>
  <si>
    <t xml:space="preserve">59.8, 87.74</t>
  </si>
  <si>
    <t xml:space="preserve">APATERA, AZZOLINI</t>
  </si>
  <si>
    <t xml:space="preserve">PR-0380</t>
  </si>
  <si>
    <t xml:space="preserve">PR-0381</t>
  </si>
  <si>
    <t xml:space="preserve">ALTRA RESEZIONE PARZIALE DELL’INTESTINO TENUE</t>
  </si>
  <si>
    <t xml:space="preserve">45.62</t>
  </si>
  <si>
    <t xml:space="preserve">VIANIL, DBONFILI</t>
  </si>
  <si>
    <t xml:space="preserve">PR-0382</t>
  </si>
  <si>
    <t xml:space="preserve">PR-0383</t>
  </si>
  <si>
    <t xml:space="preserve">PR-0384</t>
  </si>
  <si>
    <t xml:space="preserve">PR-0385</t>
  </si>
  <si>
    <t xml:space="preserve">ANEURISMA ADDOMINALE SENZA MENZIONE DI ROTTURA, ALTRE COMPLICAZIONI DA ALTRE PROTESI,IMPIANTI E INNESTI VASCOLARI</t>
  </si>
  <si>
    <t xml:space="preserve">441.4, 996.74</t>
  </si>
  <si>
    <t xml:space="preserve">IMPIANTO ENDOVASCOLARE DI GRAFT NELL’AORTA ADDOMINALE, INSERZIONE DI TRE STENT VASCOLARI, PROCEDURE SULLA BIFORCAZIONE DEI VASI</t>
  </si>
  <si>
    <t xml:space="preserve">39.71, 00.47, 00.44</t>
  </si>
  <si>
    <t xml:space="preserve">PR-0386</t>
  </si>
  <si>
    <t xml:space="preserve">ANEURISMA ADDOMINALE SENZA MENZIONE DI ROTTURA, ATEROSCLEROSI DELLE ARTERIE NATIVE DEGLI ARTI CON CLAUDICAZIONE INTERMITTENTE</t>
  </si>
  <si>
    <t xml:space="preserve">441.4, 440.21</t>
  </si>
  <si>
    <t xml:space="preserve">IMPIANTO ENDOVASCOLARE DI GRAFT NELL’AORTA ADDOMINALE, ENDOARTERIECTOMIA DI VASI DELL'ARTO SUPERIORE, INSERZIONE DI UNO STENT VASCOLARE, AORTOGRAFIA, SUTURA DI ARTERIA</t>
  </si>
  <si>
    <t xml:space="preserve">39.71, 38.13, 00.45, 88.42, 39.31</t>
  </si>
  <si>
    <t xml:space="preserve">PR-0387</t>
  </si>
  <si>
    <t xml:space="preserve">PR-0388</t>
  </si>
  <si>
    <t xml:space="preserve">PR-0389</t>
  </si>
  <si>
    <t xml:space="preserve">PR-0390</t>
  </si>
  <si>
    <t xml:space="preserve">PR-0391</t>
  </si>
  <si>
    <t xml:space="preserve">ALTRA RESEZIONE ANTERIORE DEL RETTO, LAPAROSCOPIA, ALTRE LISI DI ADESIONI PERITONEALI, AMPUTAZIONE ADDOMINO-PELVICA</t>
  </si>
  <si>
    <t xml:space="preserve">48.63, 54.21, 54.59, 84.19</t>
  </si>
  <si>
    <t xml:space="preserve">MROSSINI, VIANIL</t>
  </si>
  <si>
    <t xml:space="preserve">PR-0392</t>
  </si>
  <si>
    <t xml:space="preserve">PR-0393</t>
  </si>
  <si>
    <t xml:space="preserve">IDRONEFROSI</t>
  </si>
  <si>
    <t xml:space="preserve">CATETERIZZAZIONE URETERALE, RIMOZIONE DI TUBO DA URETEROSTOMIA E CATETERE URETERALE</t>
  </si>
  <si>
    <t xml:space="preserve">59.8, 97.62</t>
  </si>
  <si>
    <t xml:space="preserve">PR-0394</t>
  </si>
  <si>
    <t xml:space="preserve">ESTRAZIONE ENDOSCOPICA DALL'URETERE E PELVI RENALE DI: COAGULO DI SANGUE, CALCOLO, CORPO ESTRANEO, URETEROSCOPIA, CATETERIZZAZIONE URETERALE, PIELOGRAFIA RETROGRADA</t>
  </si>
  <si>
    <t xml:space="preserve">56.0, 56.31, 59.8, 87.74</t>
  </si>
  <si>
    <t xml:space="preserve">PR-0395</t>
  </si>
  <si>
    <t xml:space="preserve">PR-0396</t>
  </si>
  <si>
    <t xml:space="preserve">PR-0397</t>
  </si>
  <si>
    <t xml:space="preserve">FERITA CHIRURGICA NON CICATRIZZATA</t>
  </si>
  <si>
    <t xml:space="preserve">998.83</t>
  </si>
  <si>
    <t xml:space="preserve">ALTRA REVISIONE DI INTERVENTI VASCOLARI</t>
  </si>
  <si>
    <t xml:space="preserve">39.49</t>
  </si>
  <si>
    <t xml:space="preserve">LOCALE CON ASSISTENZA</t>
  </si>
  <si>
    <t xml:space="preserve">CON ASSISTENZA</t>
  </si>
  <si>
    <t xml:space="preserve">PR-0398</t>
  </si>
  <si>
    <t xml:space="preserve">IMPIANTO ENDOVASCOLARE DI GRAFT NELL’AORTA ADDOMINALE, AORTOGRAFIA, SUTURA DI ARTERIA</t>
  </si>
  <si>
    <t xml:space="preserve">39.71, 88.42, 39.31</t>
  </si>
  <si>
    <t xml:space="preserve">PR-0399</t>
  </si>
  <si>
    <t xml:space="preserve">PR-0400</t>
  </si>
  <si>
    <t xml:space="preserve">PR-0401</t>
  </si>
  <si>
    <t xml:space="preserve">ALTRA GASTRECTOMIA TOTALE, LAPAROSCOPIA, ANASTOMOSI INTESTINALE TENUE-TENUE</t>
  </si>
  <si>
    <t xml:space="preserve">43.99, 54.21, 45.91</t>
  </si>
  <si>
    <t xml:space="preserve">PR-0402</t>
  </si>
  <si>
    <t xml:space="preserve">PR-0403</t>
  </si>
  <si>
    <t xml:space="preserve">BARBIERI, GGUARINO</t>
  </si>
  <si>
    <t xml:space="preserve">PR-0404</t>
  </si>
  <si>
    <t xml:space="preserve">IPERTROFIA PROSTATICA BENIGNA CON OSTRUZIONE URINARIA ED ALTRI SINTOMI DELLE BASSE VIE URINARIE (LUTS), ALTRO CALCOLO VESCICALE</t>
  </si>
  <si>
    <t xml:space="preserve">600.01, 594.1</t>
  </si>
  <si>
    <t xml:space="preserve">ALTRA PROSTATECTOMIA TRANSURETRALE, DRENAGGIO TRANSURETRALE DELLA VESCICA</t>
  </si>
  <si>
    <t xml:space="preserve">60.29, 57.0</t>
  </si>
  <si>
    <t xml:space="preserve">PR-0405</t>
  </si>
  <si>
    <t xml:space="preserve">PR-0406</t>
  </si>
  <si>
    <t xml:space="preserve">GGUARINO, BARBIERI</t>
  </si>
  <si>
    <t xml:space="preserve">PR-0407</t>
  </si>
  <si>
    <t xml:space="preserve">PR-0408</t>
  </si>
  <si>
    <t xml:space="preserve">PR-0409</t>
  </si>
  <si>
    <t xml:space="preserve">RIPARAZIONE DI VASO SANGUIGNO CON PATCH DI TIPO NON SPECIFICATO, SUTURA DI ARTERIA, ENDOARTERIECTOMIA DELLE ARTERIE DELL'ARTO INFERIORE, ARTERIOGRAFIA DELLE FEMORALI E DI ALTRE ARTERIE DELL'ARTO INFERIORE</t>
  </si>
  <si>
    <t xml:space="preserve">39.58, 39.31, 38.18, 88.48</t>
  </si>
  <si>
    <t xml:space="preserve">PR-0410</t>
  </si>
  <si>
    <t xml:space="preserve">PR-0411</t>
  </si>
  <si>
    <t xml:space="preserve">REFLUSSO VESCICOURETERALE,NON SPECIFICATO O SENZA NEFROPATIA DA REFLUSSO</t>
  </si>
  <si>
    <t xml:space="preserve">593.70</t>
  </si>
  <si>
    <t xml:space="preserve">ALTRE PROCEDURE DIAGNOSTICHE SULLA VESCICA</t>
  </si>
  <si>
    <t xml:space="preserve">57.39</t>
  </si>
  <si>
    <t xml:space="preserve">PR-0412</t>
  </si>
  <si>
    <t xml:space="preserve">NEFROSTOMIA PERCUTANEA CON FRAMMENTAZIONE, ESTRAZIONE ENDOSCOPICA DALL'URETERE E PELVI RENALE DI: COAGULO DI SANGUE, CALCOLO, CORPO ESTRANEO, URETEROSCOPIA, PIELOGRAFIA RETROGRADA, CATETERIZZAZIONE URETERALE</t>
  </si>
  <si>
    <t xml:space="preserve">55.04, 56.0, 56.31, 87.74, 59.8</t>
  </si>
  <si>
    <t xml:space="preserve">GRANELLIP, GGUARINO</t>
  </si>
  <si>
    <t xml:space="preserve">PR-0413</t>
  </si>
  <si>
    <t xml:space="preserve">PR-0414</t>
  </si>
  <si>
    <t xml:space="preserve">TUMORI MALIGNI DEL COLON ASCENDENTE, STENOSI O INGINOCCHIAMENTO DELL'URETERE ACQUISITO</t>
  </si>
  <si>
    <t xml:space="preserve">153.6, 593.3</t>
  </si>
  <si>
    <t xml:space="preserve">EMICOLECTOMIA DESTRA, ALTRA ANASTOMOSI INTESTINALE TENUE-CRASSO, LAPAROSCOPIA, CATETERIZZAZIONE URETERALE, PIELOGRAFIA RETROGRADA</t>
  </si>
  <si>
    <t xml:space="preserve">45.73, 45.93, 54.21, 59.8, 87.74</t>
  </si>
  <si>
    <t xml:space="preserve">DALLAVALLER, DCAMPOBASSO</t>
  </si>
  <si>
    <t xml:space="preserve">PR-0415</t>
  </si>
  <si>
    <t xml:space="preserve">ANEURISMA ADDOMINALE SENZA MENZIONE DI ROTTURA, ATEROSCLEROSI DELLE ARTERIE NATIVE DEGLI ARTI,NON SPECIFICATA</t>
  </si>
  <si>
    <t xml:space="preserve">441.4, 440.20</t>
  </si>
  <si>
    <t xml:space="preserve">IMPIANTO ENDOVASCOLARE DI GRAFT NELL’AORTA ADDOMINALE, SUTURA DI ARTERIA, AORTOGRAFIA, ANGIOPLASTICA O ATERECTOMIA DI ALTRO/I VASO/I NON CORONARICO/I, PROCEDURE SU QUATTRO O PIÙ VASI</t>
  </si>
  <si>
    <t xml:space="preserve">39.71, 39.31, 88.42, 39.50, 00.43</t>
  </si>
  <si>
    <t xml:space="preserve">AFORNASARI, PPERINI</t>
  </si>
  <si>
    <t xml:space="preserve">PR-0416</t>
  </si>
  <si>
    <t xml:space="preserve">ANEURISMA DELLE ARTERIE DEGLI ARTI INFERIORI</t>
  </si>
  <si>
    <t xml:space="preserve">442.3</t>
  </si>
  <si>
    <t xml:space="preserve">ALTRI ANASTOMOSI O BYPASS VASCOLARI (PERIFERICI), SUTURA DI VENA, SUTURA DI ARTERIA</t>
  </si>
  <si>
    <t xml:space="preserve">39.29, 39.32, 39.31</t>
  </si>
  <si>
    <t xml:space="preserve">PR-0417</t>
  </si>
  <si>
    <t xml:space="preserve">PR-0418</t>
  </si>
  <si>
    <t xml:space="preserve">GGUARINO, DCAMPOBASSO</t>
  </si>
  <si>
    <t xml:space="preserve">PR-0419</t>
  </si>
  <si>
    <t xml:space="preserve">PR-0420</t>
  </si>
  <si>
    <t xml:space="preserve">PR-0421</t>
  </si>
  <si>
    <t xml:space="preserve">CALCOLOSI URETERALE, IDRONEFROSI, COLLOCAZIONE E SISTEMAZIONE DI DISPOSITIVI URINARI, ANAMNESI PERSONALE DI CALCOLI URINARI</t>
  </si>
  <si>
    <t xml:space="preserve">592.1, 591, V53.6, V13.01</t>
  </si>
  <si>
    <t xml:space="preserve">ESTRAZIONE ENDOSCOPICA DALL'URETERE E PELVI RENALE DI: COAGULO DI SANGUE, CALCOLO, CORPO ESTRANEO, URETEROSCOPIA, RIMOZIONE DI TUBO DA URETEROSTOMIA E CATETERE URETERALE, CATETERIZZAZIONE URETERALE, PIELOGRAFIA RETROGRADA</t>
  </si>
  <si>
    <t xml:space="preserve">56.0, 56.31, 97.62, 59.8, 87.74</t>
  </si>
  <si>
    <t xml:space="preserve">Urgenza Pom./Nott.</t>
  </si>
  <si>
    <t xml:space="preserve">SALSI_P</t>
  </si>
  <si>
    <t xml:space="preserve">PR-0422</t>
  </si>
  <si>
    <t xml:space="preserve">PR-0423</t>
  </si>
  <si>
    <t xml:space="preserve">ENDOARTERIECTOMIA DI ALTRI VASI DEL CAPO E DEL COLLO</t>
  </si>
  <si>
    <t xml:space="preserve">38.12</t>
  </si>
  <si>
    <t xml:space="preserve">BNABULSI, AFORNASARI</t>
  </si>
  <si>
    <t xml:space="preserve">PR-0424</t>
  </si>
  <si>
    <t xml:space="preserve">PROSTATA NODULARE CON OSTRUZIONE URINARIA, ALTRO CALCOLO VESCICALE</t>
  </si>
  <si>
    <t xml:space="preserve">600.11, 594.1</t>
  </si>
  <si>
    <t xml:space="preserve">ALTRA PROSTATECTOMIA TRANSURETRALE, LITOTRISSIA CON ULTRASUONI O ELETTROIDRAULICA, ALTRA CISTOSCOPIA, CATETERISMO VESCICALE</t>
  </si>
  <si>
    <t xml:space="preserve">60.29, 59.95, 57.32, 57.94</t>
  </si>
  <si>
    <t xml:space="preserve">GRANELLIP</t>
  </si>
  <si>
    <t xml:space="preserve">PR-0425</t>
  </si>
  <si>
    <t xml:space="preserve">CALCOLOSI URETERALE, IDRONEFROSI, CALCOLOSI RENALE</t>
  </si>
  <si>
    <t xml:space="preserve">592.1, 591, 592.0</t>
  </si>
  <si>
    <t xml:space="preserve">ESTRAZIONE ENDOSCOPICA DALL'URETERE E PELVI RENALE DI: COAGULO DI SANGUE, CALCOLO, CORPO ESTRANEO, URETEROSCOPIA, PIELOGRAFIA RETROGRADA, CATETERIZZAZIONE URETERALE, ALTRA CISTOSCOPIA</t>
  </si>
  <si>
    <t xml:space="preserve">56.0, 56.31, 87.74, 59.8, 57.32</t>
  </si>
  <si>
    <t xml:space="preserve">AZZOLINI, ISOLI</t>
  </si>
  <si>
    <t xml:space="preserve">PR-0426</t>
  </si>
  <si>
    <t xml:space="preserve">ISOLI, GRANELLIP</t>
  </si>
  <si>
    <t xml:space="preserve">PR-0427</t>
  </si>
  <si>
    <t xml:space="preserve">PR-0428</t>
  </si>
  <si>
    <t xml:space="preserve">PR-0429</t>
  </si>
  <si>
    <t xml:space="preserve">003267</t>
  </si>
  <si>
    <t xml:space="preserve">ACALASIA E SPASMO DEL CARDIAS</t>
  </si>
  <si>
    <t xml:space="preserve">530.0</t>
  </si>
  <si>
    <t xml:space="preserve">ESOFAGOMIOTOMIA, LAPAROSCOPIA, PROCEDURE LAPAROSCOPICHE PER LA CREAZIONE DELLO SFINTERE ESOFAGOGASTRICO</t>
  </si>
  <si>
    <t xml:space="preserve">42.7, 54.21, 44.67</t>
  </si>
  <si>
    <t xml:space="preserve">PR-0430</t>
  </si>
  <si>
    <t xml:space="preserve">ABLAZIONE LAPAROSCOPICA DI TESSUTO O LESIONE EPATICI, LAPAROSCOPIA, COLECISTECTOMIA LAPAROSCOPICA</t>
  </si>
  <si>
    <t xml:space="preserve">50.25, 54.21, 51.23</t>
  </si>
  <si>
    <t xml:space="preserve">PR-0431</t>
  </si>
  <si>
    <t xml:space="preserve">TUMORI MALIGNI DI PARTE NON SPECIFICATA DELLA VESCICA, STENOSI O INGINOCCHIAMENTO DELL'URETERE ACQUISITO</t>
  </si>
  <si>
    <t xml:space="preserve">188.9, 593.3</t>
  </si>
  <si>
    <t xml:space="preserve">CISTECTOMIA RADICALE, CONFEZIONE DI URETEROILEOCUTANEOSTOMIA, ASPORTAZIONE DI LINFONODI REGIONALI, NEFROSTOMIA PERCUTANEA SENZA FRAMMENTAZIONE, URETEROSCOPIA</t>
  </si>
  <si>
    <t xml:space="preserve">57.71, 56.51, 40.3, 55.03, 56.31</t>
  </si>
  <si>
    <t xml:space="preserve">PR-0432</t>
  </si>
  <si>
    <t xml:space="preserve">TUMORI MALIGNI DEL BRONCO O POLMONE,NON SPECIFICATO, ANAMNESI PERSONALE DI USO DI TABACCO</t>
  </si>
  <si>
    <t xml:space="preserve">162.9, V15.82</t>
  </si>
  <si>
    <t xml:space="preserve">RESEZIONE SEGMENTALE DEL POLMONE, TORACOSCOPIA TRANSPLEURICA, ASPORTAZIONE RADICALE DI LINFONODI, SAI</t>
  </si>
  <si>
    <t xml:space="preserve">32.3, 34.21, 40.50</t>
  </si>
  <si>
    <t xml:space="preserve">PR-0433</t>
  </si>
  <si>
    <t xml:space="preserve">TUMORI MALIGNI DELLA PLEURA,NON SPECIFICATA, ALTRE FORME SPECIFICATE DI VERSAMENTO PLEURICO,ECCETTO IL TUBERCOLARE</t>
  </si>
  <si>
    <t xml:space="preserve">163.9, 511.8</t>
  </si>
  <si>
    <t xml:space="preserve">NPENSATO, BALESTRAV</t>
  </si>
  <si>
    <t xml:space="preserve">PR-0434</t>
  </si>
  <si>
    <t xml:space="preserve">RESEZIONE SEGMENTALE DEL POLMONE, BIOPSIA DI STRUTTURE LINFATICHE, TORACOSCOPIA TRANSPLEURICA</t>
  </si>
  <si>
    <t xml:space="preserve">32.3, 40.11, 34.21</t>
  </si>
  <si>
    <t xml:space="preserve">PR-0435</t>
  </si>
  <si>
    <t xml:space="preserve">TUMORI MALIGNI DEL RENE,ECCETTO LA PELVI, ERNIA INGUINALE MONOLATERALE O NON SPECIFICATA,SENZA MENZIONE DI OSTRUZIONE O GANGRENA</t>
  </si>
  <si>
    <t xml:space="preserve">189.0, 550.90</t>
  </si>
  <si>
    <t xml:space="preserve">NEFRECTOMIA PARZIALE (SENZA URETERECTOMIA), RIPARAZIONE MONOLATERALE DI ERNIA INGUINALE INDIRETTA CON INNESTO O PROTESI, PIELOGRAFIA RETROGRADA, CATETERISMO VESCICALE</t>
  </si>
  <si>
    <t xml:space="preserve">55.4, 53.04, 87.74, 57.94</t>
  </si>
  <si>
    <t xml:space="preserve">TARTAMELLA, MAESTRONI</t>
  </si>
  <si>
    <t xml:space="preserve">PR-0436</t>
  </si>
  <si>
    <t xml:space="preserve">CALCOLOSI URETERALE, IDRONEFROSI</t>
  </si>
  <si>
    <t xml:space="preserve">592.1, 591</t>
  </si>
  <si>
    <t xml:space="preserve">ALTRI INTERVENTI SUL RENE, URETEROSCOPIA, PIELOGRAFIA RETROGRADA, PIELOGRAFIA RETROGRADA, CATETERIZZAZIONE URETERALE</t>
  </si>
  <si>
    <t xml:space="preserve">55.99, 56.31, 87.74, 87.74, 59.8</t>
  </si>
  <si>
    <t xml:space="preserve">intervento eseguito in urgenza al coe il 23/08/22</t>
  </si>
  <si>
    <t xml:space="preserve">PR-0437</t>
  </si>
  <si>
    <t xml:space="preserve">PR-0438</t>
  </si>
  <si>
    <t xml:space="preserve">PR-0439</t>
  </si>
  <si>
    <t xml:space="preserve">PR-0440</t>
  </si>
  <si>
    <t xml:space="preserve">PR-0441</t>
  </si>
  <si>
    <t xml:space="preserve">PR-0442</t>
  </si>
  <si>
    <t xml:space="preserve">PR-0443</t>
  </si>
  <si>
    <t xml:space="preserve">PR-0444</t>
  </si>
  <si>
    <t xml:space="preserve">PR-0445</t>
  </si>
  <si>
    <t xml:space="preserve">PR-0446</t>
  </si>
  <si>
    <t xml:space="preserve">PR-0447</t>
  </si>
  <si>
    <t xml:space="preserve">PR-0448</t>
  </si>
  <si>
    <t xml:space="preserve">PR-0449</t>
  </si>
  <si>
    <t xml:space="preserve">CODICE ANNULLATO PER PROBLEMA INFORMATICO</t>
  </si>
  <si>
    <t xml:space="preserve">PR-0450</t>
  </si>
  <si>
    <t xml:space="preserve">PR-0451</t>
  </si>
  <si>
    <t xml:space="preserve">PR-0452</t>
  </si>
  <si>
    <t xml:space="preserve">PR-0453</t>
  </si>
  <si>
    <t xml:space="preserve">PR-0454</t>
  </si>
  <si>
    <t xml:space="preserve">PR-0455</t>
  </si>
  <si>
    <t xml:space="preserve">PR-0456</t>
  </si>
  <si>
    <t xml:space="preserve">PR-0457</t>
  </si>
  <si>
    <t xml:space="preserve">PR-0458</t>
  </si>
  <si>
    <t xml:space="preserve">PR-0459</t>
  </si>
  <si>
    <t xml:space="preserve">PR-0460</t>
  </si>
  <si>
    <t xml:space="preserve">PR-0461</t>
  </si>
  <si>
    <t xml:space="preserve">PR-0462</t>
  </si>
  <si>
    <t xml:space="preserve">00336</t>
  </si>
  <si>
    <t xml:space="preserve">PR-0463</t>
  </si>
  <si>
    <t xml:space="preserve">PR-0464</t>
  </si>
  <si>
    <t xml:space="preserve">PR-0465</t>
  </si>
  <si>
    <t xml:space="preserve">PR-0466</t>
  </si>
  <si>
    <t xml:space="preserve">PR-0467</t>
  </si>
  <si>
    <t xml:space="preserve">PR-0468</t>
  </si>
  <si>
    <t xml:space="preserve">PR-0469</t>
  </si>
  <si>
    <t xml:space="preserve">PR-0470</t>
  </si>
  <si>
    <t xml:space="preserve">PR-0471</t>
  </si>
  <si>
    <t xml:space="preserve">PR-0472</t>
  </si>
  <si>
    <t xml:space="preserve">PR-0473</t>
  </si>
  <si>
    <t xml:space="preserve">PR-0474</t>
  </si>
  <si>
    <t xml:space="preserve">PR-0475</t>
  </si>
  <si>
    <t xml:space="preserve">PR-0476</t>
  </si>
  <si>
    <t xml:space="preserve">PR-0477</t>
  </si>
  <si>
    <t xml:space="preserve">PR-0478</t>
  </si>
  <si>
    <t xml:space="preserve">PR-0479</t>
  </si>
  <si>
    <t xml:space="preserve">PR-0480</t>
  </si>
  <si>
    <t xml:space="preserve">PR-0481</t>
  </si>
  <si>
    <t xml:space="preserve">PR-0482</t>
  </si>
  <si>
    <t xml:space="preserve">PR-0483</t>
  </si>
  <si>
    <t xml:space="preserve">PR-0484</t>
  </si>
  <si>
    <t xml:space="preserve">PR-0485</t>
  </si>
  <si>
    <t xml:space="preserve">PR-0486</t>
  </si>
  <si>
    <t xml:space="preserve">PR-0487</t>
  </si>
  <si>
    <t xml:space="preserve">PR-0488</t>
  </si>
  <si>
    <t xml:space="preserve">PR-0489</t>
  </si>
  <si>
    <t xml:space="preserve">PR-0490</t>
  </si>
  <si>
    <t xml:space="preserve">PR-0491</t>
  </si>
  <si>
    <t xml:space="preserve">PR-0492</t>
  </si>
  <si>
    <t xml:space="preserve">PR-0493</t>
  </si>
  <si>
    <t xml:space="preserve">PR-0494</t>
  </si>
  <si>
    <t xml:space="preserve">PR-0495</t>
  </si>
  <si>
    <t xml:space="preserve">PR-0496</t>
  </si>
  <si>
    <t xml:space="preserve">PR-0497</t>
  </si>
  <si>
    <t xml:space="preserve">003039</t>
  </si>
  <si>
    <t xml:space="preserve">PR-0498</t>
  </si>
  <si>
    <t xml:space="preserve">PR-0499</t>
  </si>
  <si>
    <t xml:space="preserve">003467</t>
  </si>
  <si>
    <t xml:space="preserve">PR-0500</t>
  </si>
  <si>
    <t xml:space="preserve">003473</t>
  </si>
  <si>
    <t xml:space="preserve">intervento rimandato.braccialetto dissociato</t>
  </si>
  <si>
    <t xml:space="preserve">PR-0501</t>
  </si>
  <si>
    <t xml:space="preserve">003495</t>
  </si>
  <si>
    <t xml:space="preserve">PR-0502</t>
  </si>
  <si>
    <t xml:space="preserve">003486</t>
  </si>
  <si>
    <t xml:space="preserve">PR-0503</t>
  </si>
  <si>
    <t xml:space="preserve">003478</t>
  </si>
  <si>
    <t xml:space="preserve">PR-0504</t>
  </si>
  <si>
    <t xml:space="preserve">PR-0505</t>
  </si>
  <si>
    <t xml:space="preserve">PR-0506</t>
  </si>
  <si>
    <t xml:space="preserve">003479</t>
  </si>
  <si>
    <t xml:space="preserve">PR-0507</t>
  </si>
  <si>
    <t xml:space="preserve">003470</t>
  </si>
  <si>
    <t xml:space="preserve">PR-0508</t>
  </si>
  <si>
    <t xml:space="preserve">003475</t>
  </si>
  <si>
    <t xml:space="preserve">PR-0509</t>
  </si>
  <si>
    <t xml:space="preserve">003468</t>
  </si>
  <si>
    <t xml:space="preserve">PR-0510</t>
  </si>
  <si>
    <t xml:space="preserve">003494</t>
  </si>
  <si>
    <t xml:space="preserve">PR-0511</t>
  </si>
  <si>
    <t xml:space="preserve">003491</t>
  </si>
  <si>
    <t xml:space="preserve">PR-0512</t>
  </si>
  <si>
    <t xml:space="preserve">003490</t>
  </si>
  <si>
    <t xml:space="preserve">PR-0513</t>
  </si>
  <si>
    <t xml:space="preserve">003471</t>
  </si>
  <si>
    <t xml:space="preserve">PR-0514</t>
  </si>
  <si>
    <t xml:space="preserve">003466</t>
  </si>
  <si>
    <t xml:space="preserve">PR-0515</t>
  </si>
  <si>
    <t xml:space="preserve">003458</t>
  </si>
  <si>
    <t xml:space="preserve">PR-0516</t>
  </si>
  <si>
    <t xml:space="preserve">003485</t>
  </si>
  <si>
    <t xml:space="preserve">PR-0517</t>
  </si>
  <si>
    <t xml:space="preserve">003465</t>
  </si>
  <si>
    <t xml:space="preserve">PR-0518</t>
  </si>
  <si>
    <t xml:space="preserve">003472</t>
  </si>
  <si>
    <t xml:space="preserve">PR-0519</t>
  </si>
  <si>
    <t xml:space="preserve">PR-0520</t>
  </si>
  <si>
    <t xml:space="preserve">003477</t>
  </si>
  <si>
    <t xml:space="preserve">PR-0521</t>
  </si>
  <si>
    <t xml:space="preserve">PR-0522</t>
  </si>
  <si>
    <t xml:space="preserve">003481</t>
  </si>
  <si>
    <t xml:space="preserve">PR-0523</t>
  </si>
  <si>
    <t xml:space="preserve">003469</t>
  </si>
  <si>
    <t xml:space="preserve">PR-0524</t>
  </si>
  <si>
    <t xml:space="preserve">003480</t>
  </si>
  <si>
    <t xml:space="preserve">PR-0525</t>
  </si>
  <si>
    <t xml:space="preserve">003474</t>
  </si>
  <si>
    <t xml:space="preserve">PR-0526</t>
  </si>
  <si>
    <t xml:space="preserve">PR-0527</t>
  </si>
  <si>
    <t xml:space="preserve">PR-0528</t>
  </si>
  <si>
    <t xml:space="preserve">003484</t>
  </si>
  <si>
    <t xml:space="preserve">PR-0529</t>
  </si>
  <si>
    <t xml:space="preserve">PR-0530</t>
  </si>
  <si>
    <t xml:space="preserve">PR-0531</t>
  </si>
  <si>
    <t xml:space="preserve">PR-0532</t>
  </si>
  <si>
    <t xml:space="preserve">PR-0533</t>
  </si>
  <si>
    <t xml:space="preserve">PR-0534</t>
  </si>
  <si>
    <t xml:space="preserve">PR-0535</t>
  </si>
  <si>
    <t xml:space="preserve">PR-0536</t>
  </si>
  <si>
    <t xml:space="preserve">PR-0537</t>
  </si>
  <si>
    <t xml:space="preserve">PR-0538</t>
  </si>
  <si>
    <t xml:space="preserve">PR-0539</t>
  </si>
  <si>
    <t xml:space="preserve">PR-0540</t>
  </si>
  <si>
    <t xml:space="preserve">PR-0541</t>
  </si>
  <si>
    <t xml:space="preserve">PR-0542</t>
  </si>
  <si>
    <t xml:space="preserve">PR-0543</t>
  </si>
  <si>
    <t xml:space="preserve">PR-0544</t>
  </si>
  <si>
    <t xml:space="preserve">PR-0545</t>
  </si>
  <si>
    <t xml:space="preserve">PR-0546</t>
  </si>
  <si>
    <t xml:space="preserve">PR-0547</t>
  </si>
  <si>
    <t xml:space="preserve">LEGENDA</t>
  </si>
  <si>
    <t xml:space="preserve">CONSENSI IN VIA DI RICERCA</t>
  </si>
  <si>
    <t xml:space="preserve">MANCA DATO</t>
  </si>
  <si>
    <t xml:space="preserve">DATI DI ORMAWEB</t>
  </si>
  <si>
    <t xml:space="preserve">INTERVENTO RIMANDATO, NON ESEGUITO O ESEGUITO PRESSO ALTRO BLOCCO OPERATORIO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</si>
</sst>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0"/>
    <numFmt numFmtId="169" formatCode="dd/mm/yyyy\ h:mm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558ED5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558ED5"/>
      </patternFill>
    </fill>
    <fill>
      <patternFill patternType="solid">
        <fgColor rgb="FFFF0000"/>
        <bgColor rgb="FF9C0006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ED7D31"/>
      <rgbColor rgb="FF558ED5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true" showOutlineSymbols="true" defaultGridColor="true" view="normal" topLeftCell="U133" colorId="64" zoomScale="90" zoomScaleNormal="90" zoomScalePageLayoutView="100" workbookViewId="0">
      <selection pane="topLeft" activeCell="W154" activeCellId="0" sqref="W154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16"/>
    <col collapsed="false" customWidth="true" hidden="false" outlineLevel="0" max="3" min="3" style="3" width="18.5"/>
    <col collapsed="false" customWidth="true" hidden="false" outlineLevel="0" max="4" min="4" style="4" width="18"/>
    <col collapsed="false" customWidth="true" hidden="false" outlineLevel="0" max="5" min="5" style="1" width="14"/>
    <col collapsed="false" customWidth="true" hidden="false" outlineLevel="0" max="6" min="6" style="1" width="9.16"/>
    <col collapsed="false" customWidth="true" hidden="false" outlineLevel="0" max="7" min="7" style="1" width="14.67"/>
    <col collapsed="false" customWidth="true" hidden="false" outlineLevel="0" max="8" min="8" style="5" width="27"/>
    <col collapsed="false" customWidth="true" hidden="false" outlineLevel="0" max="9" min="9" style="6" width="24.16"/>
    <col collapsed="false" customWidth="false" hidden="false" outlineLevel="0" max="16" min="10" style="1" width="10.67"/>
    <col collapsed="false" customWidth="true" hidden="false" outlineLevel="0" max="17" min="17" style="1" width="10.5"/>
    <col collapsed="false" customWidth="true" hidden="false" outlineLevel="0" max="18" min="18" style="1" width="15.66"/>
    <col collapsed="false" customWidth="true" hidden="false" outlineLevel="0" max="19" min="19" style="1" width="11"/>
    <col collapsed="false" customWidth="true" hidden="false" outlineLevel="0" max="20" min="20" style="1" width="11.5"/>
    <col collapsed="false" customWidth="true" hidden="false" outlineLevel="0" max="21" min="21" style="1" width="39.67"/>
    <col collapsed="false" customWidth="true" hidden="false" outlineLevel="0" max="22" min="22" style="1" width="16.33"/>
    <col collapsed="false" customWidth="true" hidden="false" outlineLevel="0" max="23" min="23" style="1" width="49.5"/>
    <col collapsed="false" customWidth="true" hidden="false" outlineLevel="0" max="24" min="24" style="1" width="31.16"/>
    <col collapsed="false" customWidth="true" hidden="false" outlineLevel="0" max="25" min="25" style="1" width="25.66"/>
    <col collapsed="false" customWidth="true" hidden="false" outlineLevel="0" max="26" min="26" style="1" width="14"/>
    <col collapsed="false" customWidth="true" hidden="false" outlineLevel="0" max="27" min="27" style="1" width="19"/>
    <col collapsed="false" customWidth="true" hidden="false" outlineLevel="0" max="28" min="28" style="1" width="18.67"/>
    <col collapsed="false" customWidth="true" hidden="false" outlineLevel="0" max="29" min="29" style="1" width="14.51"/>
    <col collapsed="false" customWidth="true" hidden="false" outlineLevel="0" max="30" min="30" style="1" width="20"/>
    <col collapsed="false" customWidth="true" hidden="false" outlineLevel="0" max="31" min="31" style="1" width="15.16"/>
    <col collapsed="false" customWidth="true" hidden="false" outlineLevel="0" max="32" min="32" style="1" width="18.67"/>
    <col collapsed="false" customWidth="true" hidden="false" outlineLevel="0" max="33" min="33" style="1" width="20"/>
    <col collapsed="false" customWidth="true" hidden="false" outlineLevel="0" max="34" min="34" style="1" width="12.33"/>
    <col collapsed="false" customWidth="true" hidden="false" outlineLevel="0" max="35" min="35" style="1" width="16"/>
    <col collapsed="false" customWidth="true" hidden="false" outlineLevel="0" max="36" min="36" style="1" width="13.67"/>
    <col collapsed="false" customWidth="true" hidden="false" outlineLevel="0" max="37" min="37" style="1" width="15.66"/>
    <col collapsed="false" customWidth="true" hidden="false" outlineLevel="0" max="38" min="38" style="7" width="19.16"/>
    <col collapsed="false" customWidth="true" hidden="false" outlineLevel="0" max="39" min="39" style="1" width="17.84"/>
    <col collapsed="false" customWidth="true" hidden="false" outlineLevel="0" max="40" min="40" style="1" width="18.33"/>
    <col collapsed="false" customWidth="true" hidden="false" outlineLevel="0" max="41" min="41" style="1" width="17.33"/>
    <col collapsed="false" customWidth="true" hidden="false" outlineLevel="0" max="42" min="42" style="1" width="16.16"/>
    <col collapsed="false" customWidth="true" hidden="false" outlineLevel="0" max="43" min="43" style="1" width="18.5"/>
    <col collapsed="false" customWidth="true" hidden="false" outlineLevel="0" max="45" min="44" style="1" width="23.51"/>
    <col collapsed="false" customWidth="true" hidden="false" outlineLevel="0" max="46" min="46" style="1" width="13.5"/>
    <col collapsed="false" customWidth="true" hidden="false" outlineLevel="0" max="47" min="47" style="1" width="15.52"/>
    <col collapsed="false" customWidth="true" hidden="false" outlineLevel="0" max="48" min="48" style="1" width="22.16"/>
    <col collapsed="false" customWidth="true" hidden="false" outlineLevel="0" max="49" min="49" style="1" width="14.16"/>
    <col collapsed="false" customWidth="true" hidden="false" outlineLevel="0" max="50" min="50" style="1" width="13.5"/>
    <col collapsed="false" customWidth="true" hidden="false" outlineLevel="0" max="51" min="51" style="1" width="14.16"/>
    <col collapsed="false" customWidth="true" hidden="false" outlineLevel="0" max="52" min="52" style="1" width="15.52"/>
    <col collapsed="false" customWidth="true" hidden="false" outlineLevel="0" max="53" min="53" style="1" width="20.67"/>
    <col collapsed="false" customWidth="true" hidden="false" outlineLevel="0" max="54" min="54" style="1" width="23.16"/>
    <col collapsed="false" customWidth="true" hidden="false" outlineLevel="0" max="55" min="55" style="1" width="24.16"/>
    <col collapsed="false" customWidth="true" hidden="false" outlineLevel="0" max="56" min="56" style="8" width="24.16"/>
    <col collapsed="false" customWidth="true" hidden="false" outlineLevel="0" max="60" min="57" style="9" width="35.15"/>
    <col collapsed="false" customWidth="true" hidden="false" outlineLevel="0" max="61" min="61" style="9" width="37.16"/>
    <col collapsed="false" customWidth="true" hidden="false" outlineLevel="0" max="62" min="62" style="9" width="33.16"/>
    <col collapsed="false" customWidth="true" hidden="false" outlineLevel="0" max="63" min="63" style="9" width="34.66"/>
    <col collapsed="false" customWidth="true" hidden="false" outlineLevel="0" max="64" min="64" style="9" width="33.51"/>
    <col collapsed="false" customWidth="true" hidden="false" outlineLevel="0" max="65" min="65" style="9" width="36.15"/>
    <col collapsed="false" customWidth="true" hidden="false" outlineLevel="0" max="66" min="66" style="1" width="27"/>
    <col collapsed="false" customWidth="true" hidden="false" outlineLevel="0" max="67" min="67" style="1" width="32"/>
    <col collapsed="false" customWidth="true" hidden="false" outlineLevel="0" max="69" min="68" style="1" width="32.67"/>
    <col collapsed="false" customWidth="true" hidden="false" outlineLevel="0" max="70" min="70" style="1" width="16"/>
    <col collapsed="false" customWidth="true" hidden="false" outlineLevel="0" max="71" min="71" style="1" width="21.67"/>
    <col collapsed="false" customWidth="true" hidden="false" outlineLevel="0" max="72" min="72" style="1" width="21"/>
    <col collapsed="false" customWidth="true" hidden="false" outlineLevel="0" max="73" min="73" style="1" width="19"/>
    <col collapsed="false" customWidth="true" hidden="false" outlineLevel="0" max="74" min="74" style="1" width="16.16"/>
    <col collapsed="false" customWidth="true" hidden="false" outlineLevel="0" max="75" min="75" style="1" width="20.83"/>
    <col collapsed="false" customWidth="true" hidden="false" outlineLevel="0" max="76" min="76" style="1" width="21.33"/>
    <col collapsed="false" customWidth="true" hidden="false" outlineLevel="0" max="77" min="77" style="1" width="21.67"/>
    <col collapsed="false" customWidth="true" hidden="false" outlineLevel="0" max="78" min="78" style="1" width="21.18"/>
    <col collapsed="false" customWidth="true" hidden="false" outlineLevel="0" max="79" min="79" style="1" width="16.16"/>
    <col collapsed="false" customWidth="true" hidden="false" outlineLevel="0" max="80" min="80" style="7" width="20.17"/>
    <col collapsed="false" customWidth="true" hidden="false" outlineLevel="0" max="82" min="81" style="1" width="17.15"/>
    <col collapsed="false" customWidth="true" hidden="false" outlineLevel="0" max="83" min="83" style="1" width="23.51"/>
    <col collapsed="false" customWidth="true" hidden="false" outlineLevel="0" max="85" min="84" style="1" width="17.15"/>
    <col collapsed="false" customWidth="true" hidden="false" outlineLevel="0" max="86" min="86" style="1" width="22.5"/>
    <col collapsed="false" customWidth="true" hidden="false" outlineLevel="0" max="87" min="87" style="1" width="24.52"/>
    <col collapsed="false" customWidth="true" hidden="false" outlineLevel="0" max="88" min="88" style="1" width="23.67"/>
    <col collapsed="false" customWidth="true" hidden="false" outlineLevel="0" max="89" min="89" style="1" width="23.51"/>
    <col collapsed="false" customWidth="true" hidden="false" outlineLevel="0" max="90" min="90" style="1" width="22.33"/>
    <col collapsed="false" customWidth="true" hidden="false" outlineLevel="0" max="91" min="91" style="1" width="23.16"/>
    <col collapsed="false" customWidth="false" hidden="false" outlineLevel="0" max="1024" min="92" style="1" width="10.67"/>
  </cols>
  <sheetData>
    <row r="1" s="2" customFormat="true" ht="15" hidden="false" customHeight="false" outlineLevel="0" collapsed="false">
      <c r="B1" s="2" t="s">
        <v>0</v>
      </c>
      <c r="C1" s="10" t="s">
        <v>1</v>
      </c>
      <c r="D1" s="11" t="s">
        <v>2</v>
      </c>
      <c r="E1" s="2" t="s">
        <v>3</v>
      </c>
      <c r="F1" s="2" t="s">
        <v>4</v>
      </c>
      <c r="G1" s="2" t="s">
        <v>5</v>
      </c>
      <c r="H1" s="12" t="s">
        <v>6</v>
      </c>
      <c r="I1" s="1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4" t="s">
        <v>19</v>
      </c>
      <c r="V1" s="13" t="s">
        <v>20</v>
      </c>
      <c r="W1" s="2" t="s">
        <v>21</v>
      </c>
      <c r="X1" s="2" t="s">
        <v>22</v>
      </c>
      <c r="Y1" s="13" t="s">
        <v>23</v>
      </c>
      <c r="Z1" s="13" t="s">
        <v>24</v>
      </c>
      <c r="AA1" s="13" t="s">
        <v>25</v>
      </c>
      <c r="AB1" s="15"/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2" t="s">
        <v>31</v>
      </c>
      <c r="AI1" s="13" t="s">
        <v>32</v>
      </c>
      <c r="AJ1" s="13" t="s">
        <v>33</v>
      </c>
      <c r="AK1" s="13" t="s">
        <v>34</v>
      </c>
      <c r="AL1" s="12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6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2" t="s">
        <v>52</v>
      </c>
      <c r="BD1" s="12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63</v>
      </c>
      <c r="BO1" s="14" t="s">
        <v>64</v>
      </c>
      <c r="BP1" s="14" t="s">
        <v>65</v>
      </c>
      <c r="BQ1" s="14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3" t="s">
        <v>71</v>
      </c>
      <c r="BW1" s="13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1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85</v>
      </c>
      <c r="CL1" s="2" t="s">
        <v>86</v>
      </c>
      <c r="CM1" s="2" t="s">
        <v>87</v>
      </c>
      <c r="CN1" s="2" t="s">
        <v>88</v>
      </c>
    </row>
    <row r="2" s="18" customFormat="true" ht="46.5" hidden="false" customHeight="true" outlineLevel="0" collapsed="false">
      <c r="A2" s="17" t="s">
        <v>89</v>
      </c>
      <c r="B2" s="18" t="s">
        <v>90</v>
      </c>
      <c r="C2" s="19" t="s">
        <v>91</v>
      </c>
      <c r="D2" s="18" t="s">
        <v>92</v>
      </c>
      <c r="E2" s="18" t="s">
        <v>93</v>
      </c>
      <c r="F2" s="18" t="s">
        <v>93</v>
      </c>
      <c r="G2" s="20" t="s">
        <v>94</v>
      </c>
      <c r="H2" s="6" t="s">
        <v>95</v>
      </c>
      <c r="I2" s="6" t="s">
        <v>96</v>
      </c>
      <c r="J2" s="18" t="s">
        <v>97</v>
      </c>
      <c r="K2" s="21" t="s">
        <v>98</v>
      </c>
      <c r="L2" s="21" t="s">
        <v>98</v>
      </c>
      <c r="M2" s="6" t="s">
        <v>99</v>
      </c>
      <c r="N2" s="21" t="s">
        <v>98</v>
      </c>
      <c r="O2" s="21" t="s">
        <v>98</v>
      </c>
      <c r="P2" s="21" t="s">
        <v>98</v>
      </c>
      <c r="Q2" s="22" t="s">
        <v>100</v>
      </c>
      <c r="R2" s="22" t="s">
        <v>100</v>
      </c>
      <c r="S2" s="22" t="s">
        <v>101</v>
      </c>
      <c r="T2" s="22" t="s">
        <v>102</v>
      </c>
      <c r="U2" s="22" t="s">
        <v>98</v>
      </c>
      <c r="V2" s="23" t="s">
        <v>103</v>
      </c>
      <c r="W2" s="21" t="s">
        <v>98</v>
      </c>
      <c r="X2" s="21" t="s">
        <v>98</v>
      </c>
      <c r="Y2" s="24" t="s">
        <v>104</v>
      </c>
      <c r="Z2" s="22" t="s">
        <v>105</v>
      </c>
      <c r="AA2" s="22" t="s">
        <v>106</v>
      </c>
      <c r="AB2" s="22" t="s">
        <v>107</v>
      </c>
      <c r="AC2" s="22" t="s">
        <v>108</v>
      </c>
      <c r="AD2" s="22" t="s">
        <v>109</v>
      </c>
      <c r="AE2" s="25" t="s">
        <v>110</v>
      </c>
      <c r="AF2" s="26" t="s">
        <v>111</v>
      </c>
      <c r="AG2" s="26" t="s">
        <v>112</v>
      </c>
      <c r="AH2" s="18" t="s">
        <v>113</v>
      </c>
      <c r="AI2" s="25" t="s">
        <v>114</v>
      </c>
      <c r="AJ2" s="23" t="s">
        <v>115</v>
      </c>
      <c r="AK2" s="27" t="s">
        <v>116</v>
      </c>
      <c r="AL2" s="7"/>
      <c r="AM2" s="27" t="s">
        <v>117</v>
      </c>
      <c r="AN2" s="23" t="s">
        <v>118</v>
      </c>
      <c r="AO2" s="23" t="s">
        <v>119</v>
      </c>
      <c r="AP2" s="26" t="s">
        <v>120</v>
      </c>
      <c r="AQ2" s="8" t="s">
        <v>121</v>
      </c>
      <c r="AR2" s="26" t="s">
        <v>122</v>
      </c>
      <c r="AS2" s="23" t="s">
        <v>123</v>
      </c>
      <c r="AT2" s="22" t="s">
        <v>124</v>
      </c>
      <c r="AU2" s="28"/>
      <c r="AV2" s="28"/>
      <c r="AW2" s="28"/>
      <c r="AX2" s="28"/>
      <c r="AY2" s="28"/>
      <c r="AZ2" s="28" t="s">
        <v>113</v>
      </c>
      <c r="BA2" s="28" t="s">
        <v>113</v>
      </c>
      <c r="BB2" s="28" t="s">
        <v>113</v>
      </c>
      <c r="BC2" s="8" t="s">
        <v>113</v>
      </c>
      <c r="BD2" s="8" t="s">
        <v>125</v>
      </c>
      <c r="BE2" s="27"/>
      <c r="BF2" s="27"/>
      <c r="BG2" s="27"/>
      <c r="BH2" s="27"/>
      <c r="BI2" s="27" t="s">
        <v>126</v>
      </c>
      <c r="BJ2" s="27" t="s">
        <v>126</v>
      </c>
      <c r="BK2" s="27" t="s">
        <v>126</v>
      </c>
      <c r="BL2" s="27" t="s">
        <v>126</v>
      </c>
      <c r="BM2" s="27" t="s">
        <v>126</v>
      </c>
      <c r="BN2" s="27" t="s">
        <v>127</v>
      </c>
      <c r="BO2" s="27"/>
      <c r="BP2" s="27" t="s">
        <v>127</v>
      </c>
      <c r="BQ2" s="27" t="s">
        <v>127</v>
      </c>
      <c r="BR2" s="27" t="s">
        <v>128</v>
      </c>
      <c r="BS2" s="27" t="s">
        <v>129</v>
      </c>
      <c r="BT2" s="27" t="s">
        <v>113</v>
      </c>
      <c r="BU2" s="27" t="s">
        <v>128</v>
      </c>
      <c r="BV2" s="27" t="s">
        <v>113</v>
      </c>
      <c r="BW2" s="27" t="s">
        <v>113</v>
      </c>
      <c r="BX2" s="18" t="s">
        <v>130</v>
      </c>
      <c r="BY2" s="18" t="s">
        <v>130</v>
      </c>
      <c r="BZ2" s="18" t="s">
        <v>130</v>
      </c>
      <c r="CA2" s="18" t="s">
        <v>130</v>
      </c>
      <c r="CB2" s="7"/>
      <c r="CC2" s="20" t="s">
        <v>131</v>
      </c>
      <c r="CD2" s="18" t="s">
        <v>113</v>
      </c>
      <c r="CE2" s="18" t="s">
        <v>113</v>
      </c>
      <c r="CF2" s="20" t="s">
        <v>132</v>
      </c>
      <c r="CG2" s="18" t="s">
        <v>133</v>
      </c>
      <c r="CH2" s="20" t="s">
        <v>134</v>
      </c>
      <c r="CI2" s="20" t="s">
        <v>134</v>
      </c>
      <c r="CJ2" s="20" t="s">
        <v>134</v>
      </c>
      <c r="CK2" s="20" t="s">
        <v>134</v>
      </c>
      <c r="CL2" s="20" t="s">
        <v>134</v>
      </c>
      <c r="CM2" s="20" t="s">
        <v>134</v>
      </c>
      <c r="CR2" s="18" t="n">
        <v>0</v>
      </c>
    </row>
    <row r="3" customFormat="false" ht="15" hidden="false" customHeight="false" outlineLevel="0" collapsed="false">
      <c r="B3" s="29" t="s">
        <v>135</v>
      </c>
      <c r="C3" s="3" t="s">
        <v>136</v>
      </c>
      <c r="D3" s="4" t="n">
        <v>2022554012</v>
      </c>
      <c r="E3" s="30" t="n">
        <v>23415</v>
      </c>
      <c r="F3" s="1" t="n">
        <f aca="true">INT((TODAY()-E3)/365.25)</f>
        <v>58</v>
      </c>
      <c r="G3" s="30" t="n">
        <v>44606</v>
      </c>
      <c r="H3" s="5" t="s">
        <v>137</v>
      </c>
      <c r="J3" s="31" t="s">
        <v>138</v>
      </c>
      <c r="K3" s="32" t="n">
        <v>83</v>
      </c>
      <c r="L3" s="32" t="n">
        <v>1.72</v>
      </c>
      <c r="M3" s="32" t="n">
        <f aca="false">(K3)/(L3^2)</f>
        <v>28.0557057869118</v>
      </c>
      <c r="N3" s="33" t="n">
        <v>2</v>
      </c>
      <c r="O3" s="33" t="n">
        <v>1</v>
      </c>
      <c r="P3" s="33" t="n">
        <v>1</v>
      </c>
      <c r="Q3" s="1" t="s">
        <v>125</v>
      </c>
      <c r="R3" s="1" t="s">
        <v>125</v>
      </c>
      <c r="S3" s="1" t="s">
        <v>125</v>
      </c>
      <c r="T3" s="34" t="s">
        <v>139</v>
      </c>
      <c r="U3" s="34" t="s">
        <v>140</v>
      </c>
      <c r="V3" s="34" t="s">
        <v>141</v>
      </c>
      <c r="W3" s="1" t="s">
        <v>142</v>
      </c>
      <c r="X3" s="1" t="s">
        <v>143</v>
      </c>
      <c r="Y3" s="34" t="s">
        <v>144</v>
      </c>
      <c r="Z3" s="34" t="s">
        <v>145</v>
      </c>
      <c r="AA3" s="34" t="s">
        <v>146</v>
      </c>
      <c r="AC3" s="30" t="n">
        <v>44607</v>
      </c>
      <c r="AD3" s="34" t="n">
        <v>4</v>
      </c>
      <c r="AE3" s="1" t="s">
        <v>147</v>
      </c>
      <c r="AF3" s="34" t="s">
        <v>148</v>
      </c>
      <c r="AG3" s="34" t="s">
        <v>149</v>
      </c>
      <c r="AH3" s="1" t="s">
        <v>125</v>
      </c>
      <c r="AI3" s="34" t="s">
        <v>150</v>
      </c>
      <c r="AJ3" s="34" t="s">
        <v>151</v>
      </c>
      <c r="AK3" s="34" t="s">
        <v>152</v>
      </c>
      <c r="AM3" s="34" t="s">
        <v>153</v>
      </c>
      <c r="AN3" s="34" t="s">
        <v>154</v>
      </c>
      <c r="AO3" s="34" t="s">
        <v>155</v>
      </c>
      <c r="AP3" s="34" t="s">
        <v>156</v>
      </c>
      <c r="AQ3" s="1" t="n">
        <v>1</v>
      </c>
      <c r="AR3" s="34" t="s">
        <v>157</v>
      </c>
      <c r="AS3" s="1" t="s">
        <v>125</v>
      </c>
      <c r="AT3" s="1" t="s">
        <v>125</v>
      </c>
      <c r="AU3" s="1" t="s">
        <v>158</v>
      </c>
      <c r="AV3" s="1" t="s">
        <v>159</v>
      </c>
      <c r="AW3" s="1" t="s">
        <v>125</v>
      </c>
      <c r="AX3" s="1" t="s">
        <v>125</v>
      </c>
      <c r="AY3" s="1" t="s">
        <v>125</v>
      </c>
      <c r="AZ3" s="1" t="s">
        <v>137</v>
      </c>
      <c r="BA3" s="1" t="s">
        <v>125</v>
      </c>
      <c r="BB3" s="1" t="s">
        <v>137</v>
      </c>
      <c r="BC3" s="1" t="s">
        <v>125</v>
      </c>
      <c r="BE3" s="35" t="s">
        <v>160</v>
      </c>
      <c r="BF3" s="35" t="s">
        <v>161</v>
      </c>
      <c r="BG3" s="35" t="s">
        <v>162</v>
      </c>
      <c r="BH3" s="35" t="s">
        <v>163</v>
      </c>
      <c r="BI3" s="35" t="s">
        <v>164</v>
      </c>
      <c r="BJ3" s="35" t="s">
        <v>165</v>
      </c>
      <c r="BK3" s="35" t="s">
        <v>166</v>
      </c>
      <c r="BL3" s="35" t="s">
        <v>167</v>
      </c>
      <c r="BM3" s="35" t="s">
        <v>168</v>
      </c>
      <c r="BO3" s="1" t="n">
        <v>375</v>
      </c>
      <c r="BP3" s="1" t="n">
        <f aca="false">(BL3-BG3)*1440</f>
        <v>335.000000002328</v>
      </c>
      <c r="BQ3" s="1" t="n">
        <f aca="false">(BM3-BL3)*1440</f>
        <v>24.9999999976717</v>
      </c>
      <c r="BR3" s="36" t="n">
        <v>3</v>
      </c>
      <c r="BS3" s="34" t="s">
        <v>169</v>
      </c>
      <c r="BT3" s="36" t="n">
        <v>2</v>
      </c>
      <c r="BU3" s="36" t="n">
        <v>2</v>
      </c>
      <c r="BV3" s="36" t="n">
        <v>1</v>
      </c>
      <c r="BW3" s="36" t="n">
        <v>1</v>
      </c>
      <c r="BX3" s="1" t="s">
        <v>170</v>
      </c>
      <c r="BY3" s="1" t="s">
        <v>171</v>
      </c>
      <c r="CA3" s="37"/>
      <c r="CC3" s="1" t="s">
        <v>172</v>
      </c>
      <c r="CD3" s="1" t="s">
        <v>125</v>
      </c>
      <c r="CE3" s="1" t="s">
        <v>125</v>
      </c>
      <c r="CM3" s="1" t="s">
        <v>173</v>
      </c>
      <c r="DF3" s="30"/>
    </row>
    <row r="4" customFormat="false" ht="15" hidden="false" customHeight="false" outlineLevel="0" collapsed="false">
      <c r="B4" s="29" t="s">
        <v>174</v>
      </c>
      <c r="C4" s="3" t="s">
        <v>175</v>
      </c>
      <c r="D4" s="4" t="n">
        <v>2022556354</v>
      </c>
      <c r="E4" s="30" t="n">
        <v>27356</v>
      </c>
      <c r="F4" s="1" t="n">
        <f aca="true">INT((TODAY()-E4)/365.25)</f>
        <v>47</v>
      </c>
      <c r="G4" s="30" t="n">
        <v>44607</v>
      </c>
      <c r="H4" s="5" t="s">
        <v>137</v>
      </c>
      <c r="J4" s="31" t="s">
        <v>176</v>
      </c>
      <c r="K4" s="32" t="n">
        <v>74</v>
      </c>
      <c r="L4" s="32" t="n">
        <v>1.69</v>
      </c>
      <c r="M4" s="32" t="n">
        <f aca="false">(K4)/(L4^2)</f>
        <v>25.9094569517874</v>
      </c>
      <c r="N4" s="33" t="n">
        <v>2</v>
      </c>
      <c r="O4" s="33" t="n">
        <v>2</v>
      </c>
      <c r="P4" s="33" t="n">
        <v>1</v>
      </c>
      <c r="Q4" s="1" t="s">
        <v>125</v>
      </c>
      <c r="R4" s="1" t="s">
        <v>125</v>
      </c>
      <c r="S4" s="1" t="s">
        <v>125</v>
      </c>
      <c r="T4" s="34" t="s">
        <v>177</v>
      </c>
      <c r="U4" s="34" t="s">
        <v>178</v>
      </c>
      <c r="V4" s="34" t="s">
        <v>179</v>
      </c>
      <c r="W4" s="1" t="s">
        <v>180</v>
      </c>
      <c r="X4" s="1" t="s">
        <v>180</v>
      </c>
      <c r="Y4" s="34" t="s">
        <v>144</v>
      </c>
      <c r="Z4" s="34" t="s">
        <v>145</v>
      </c>
      <c r="AA4" s="34" t="s">
        <v>146</v>
      </c>
      <c r="AC4" s="30" t="n">
        <v>44607</v>
      </c>
      <c r="AD4" s="34" t="n">
        <v>1</v>
      </c>
      <c r="AE4" s="37"/>
      <c r="AF4" s="34" t="s">
        <v>181</v>
      </c>
      <c r="AG4" s="34" t="s">
        <v>182</v>
      </c>
      <c r="AH4" s="1" t="s">
        <v>125</v>
      </c>
      <c r="AI4" s="34" t="s">
        <v>150</v>
      </c>
      <c r="AJ4" s="34" t="s">
        <v>183</v>
      </c>
      <c r="AK4" s="34" t="s">
        <v>184</v>
      </c>
      <c r="AM4" s="34" t="s">
        <v>153</v>
      </c>
      <c r="AN4" s="34" t="s">
        <v>185</v>
      </c>
      <c r="AO4" s="34" t="s">
        <v>186</v>
      </c>
      <c r="AP4" s="34" t="s">
        <v>156</v>
      </c>
      <c r="AQ4" s="1" t="n">
        <v>1</v>
      </c>
      <c r="AR4" s="34" t="s">
        <v>157</v>
      </c>
      <c r="AS4" s="1" t="s">
        <v>125</v>
      </c>
      <c r="AT4" s="1" t="s">
        <v>125</v>
      </c>
      <c r="AU4" s="1" t="s">
        <v>158</v>
      </c>
      <c r="AV4" s="1" t="s">
        <v>159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E4" s="35" t="s">
        <v>187</v>
      </c>
      <c r="BF4" s="35" t="s">
        <v>187</v>
      </c>
      <c r="BG4" s="35" t="s">
        <v>188</v>
      </c>
      <c r="BH4" s="35" t="s">
        <v>189</v>
      </c>
      <c r="BI4" s="35" t="s">
        <v>190</v>
      </c>
      <c r="BJ4" s="35" t="s">
        <v>191</v>
      </c>
      <c r="BK4" s="35" t="s">
        <v>192</v>
      </c>
      <c r="BL4" s="35" t="s">
        <v>193</v>
      </c>
      <c r="BM4" s="35" t="s">
        <v>194</v>
      </c>
      <c r="BN4" s="38" t="n">
        <v>44607.40625</v>
      </c>
      <c r="BO4" s="1" t="n">
        <v>195</v>
      </c>
      <c r="BP4" s="1" t="n">
        <f aca="false">(BL4-BG4)*1440</f>
        <v>100.000000001164</v>
      </c>
      <c r="BQ4" s="1" t="n">
        <f aca="false">(BM4-BL4)*1440</f>
        <v>90</v>
      </c>
      <c r="BR4" s="36" t="n">
        <v>2</v>
      </c>
      <c r="BS4" s="34" t="s">
        <v>195</v>
      </c>
      <c r="BT4" s="36" t="n">
        <v>1</v>
      </c>
      <c r="BU4" s="36" t="n">
        <v>1</v>
      </c>
      <c r="BV4" s="36" t="n">
        <v>0</v>
      </c>
      <c r="BW4" s="36" t="n">
        <v>1</v>
      </c>
      <c r="BX4" s="1" t="s">
        <v>196</v>
      </c>
      <c r="BY4" s="1" t="s">
        <v>197</v>
      </c>
      <c r="BZ4" s="1" t="s">
        <v>198</v>
      </c>
      <c r="CA4" s="1" t="s">
        <v>199</v>
      </c>
      <c r="CC4" s="1" t="s">
        <v>172</v>
      </c>
      <c r="CD4" s="1" t="s">
        <v>125</v>
      </c>
      <c r="CE4" s="1" t="s">
        <v>125</v>
      </c>
    </row>
    <row r="5" customFormat="false" ht="15" hidden="false" customHeight="false" outlineLevel="0" collapsed="false">
      <c r="B5" s="29" t="s">
        <v>200</v>
      </c>
      <c r="C5" s="3" t="s">
        <v>201</v>
      </c>
      <c r="D5" s="4" t="n">
        <v>2022555501</v>
      </c>
      <c r="E5" s="30" t="n">
        <v>23489</v>
      </c>
      <c r="F5" s="1" t="n">
        <f aca="true">INT((TODAY()-E5)/365.25)</f>
        <v>58</v>
      </c>
      <c r="G5" s="30" t="n">
        <v>44607</v>
      </c>
      <c r="H5" s="5" t="s">
        <v>137</v>
      </c>
      <c r="J5" s="31" t="s">
        <v>176</v>
      </c>
      <c r="K5" s="32" t="n">
        <v>63</v>
      </c>
      <c r="L5" s="32" t="n">
        <v>1.68</v>
      </c>
      <c r="M5" s="32" t="n">
        <f aca="false">(K5)/(L5^2)</f>
        <v>22.3214285714286</v>
      </c>
      <c r="N5" s="33" t="n">
        <v>2</v>
      </c>
      <c r="O5" s="33" t="n">
        <v>1</v>
      </c>
      <c r="P5" s="39"/>
      <c r="Q5" s="1" t="s">
        <v>125</v>
      </c>
      <c r="R5" s="1" t="s">
        <v>125</v>
      </c>
      <c r="S5" s="1" t="s">
        <v>125</v>
      </c>
      <c r="T5" s="34" t="s">
        <v>177</v>
      </c>
      <c r="U5" s="34" t="s">
        <v>178</v>
      </c>
      <c r="V5" s="34" t="s">
        <v>179</v>
      </c>
      <c r="W5" s="1" t="s">
        <v>202</v>
      </c>
      <c r="X5" s="1" t="s">
        <v>203</v>
      </c>
      <c r="Y5" s="34" t="s">
        <v>144</v>
      </c>
      <c r="Z5" s="34" t="s">
        <v>145</v>
      </c>
      <c r="AA5" s="34" t="s">
        <v>146</v>
      </c>
      <c r="AC5" s="30" t="n">
        <v>44607</v>
      </c>
      <c r="AD5" s="34" t="n">
        <v>2</v>
      </c>
      <c r="AE5" s="1" t="s">
        <v>147</v>
      </c>
      <c r="AF5" s="34" t="s">
        <v>181</v>
      </c>
      <c r="AG5" s="34" t="s">
        <v>182</v>
      </c>
      <c r="AH5" s="1" t="s">
        <v>125</v>
      </c>
      <c r="AI5" s="34" t="s">
        <v>150</v>
      </c>
      <c r="AJ5" s="34" t="s">
        <v>183</v>
      </c>
      <c r="AK5" s="34" t="s">
        <v>184</v>
      </c>
      <c r="AM5" s="34" t="s">
        <v>153</v>
      </c>
      <c r="AN5" s="34" t="s">
        <v>185</v>
      </c>
      <c r="AO5" s="34" t="s">
        <v>186</v>
      </c>
      <c r="AP5" s="34" t="s">
        <v>156</v>
      </c>
      <c r="AQ5" s="1" t="n">
        <v>2</v>
      </c>
      <c r="AR5" s="34" t="s">
        <v>157</v>
      </c>
      <c r="AS5" s="1" t="s">
        <v>125</v>
      </c>
      <c r="AT5" s="1" t="s">
        <v>125</v>
      </c>
      <c r="AU5" s="1" t="s">
        <v>158</v>
      </c>
      <c r="AV5" s="1" t="s">
        <v>159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E5" s="40" t="n">
        <v>44607.3958333333</v>
      </c>
      <c r="BF5" s="35" t="s">
        <v>193</v>
      </c>
      <c r="BG5" s="35" t="s">
        <v>193</v>
      </c>
      <c r="BH5" s="35" t="s">
        <v>204</v>
      </c>
      <c r="BI5" s="35" t="s">
        <v>205</v>
      </c>
      <c r="BJ5" s="35" t="s">
        <v>194</v>
      </c>
      <c r="BK5" s="35" t="s">
        <v>206</v>
      </c>
      <c r="BL5" s="35" t="s">
        <v>207</v>
      </c>
      <c r="BM5" s="35" t="s">
        <v>208</v>
      </c>
      <c r="BN5" s="38" t="n">
        <v>44607.48125</v>
      </c>
      <c r="BO5" s="1" t="n">
        <v>220</v>
      </c>
      <c r="BP5" s="1" t="n">
        <f aca="false">(BL5-BG5)*1440</f>
        <v>109.999999991851</v>
      </c>
      <c r="BQ5" s="1" t="n">
        <f aca="false">(BM5-BL5)*1440</f>
        <v>100.000000001164</v>
      </c>
      <c r="BR5" s="36" t="n">
        <v>2</v>
      </c>
      <c r="BS5" s="34" t="s">
        <v>195</v>
      </c>
      <c r="BT5" s="36" t="n">
        <v>1</v>
      </c>
      <c r="BU5" s="36" t="n">
        <v>1</v>
      </c>
      <c r="BV5" s="36" t="n">
        <v>0</v>
      </c>
      <c r="BW5" s="36" t="n">
        <v>1</v>
      </c>
      <c r="BX5" s="1" t="s">
        <v>209</v>
      </c>
      <c r="BY5" s="1" t="s">
        <v>210</v>
      </c>
      <c r="BZ5" s="1" t="s">
        <v>211</v>
      </c>
      <c r="CA5" s="1" t="s">
        <v>212</v>
      </c>
      <c r="CC5" s="1" t="s">
        <v>172</v>
      </c>
      <c r="CD5" s="1" t="s">
        <v>125</v>
      </c>
      <c r="CE5" s="1" t="s">
        <v>125</v>
      </c>
    </row>
    <row r="6" customFormat="false" ht="15" hidden="false" customHeight="false" outlineLevel="0" collapsed="false">
      <c r="B6" s="29" t="s">
        <v>213</v>
      </c>
      <c r="C6" s="3" t="s">
        <v>214</v>
      </c>
      <c r="D6" s="4" t="n">
        <v>2022009381</v>
      </c>
      <c r="E6" s="30" t="n">
        <v>28126</v>
      </c>
      <c r="F6" s="1" t="n">
        <f aca="true">INT((TODAY()-E6)/365.25)</f>
        <v>45</v>
      </c>
      <c r="G6" s="30" t="n">
        <v>44607</v>
      </c>
      <c r="H6" s="5" t="s">
        <v>137</v>
      </c>
      <c r="J6" s="31" t="s">
        <v>138</v>
      </c>
      <c r="K6" s="32" t="n">
        <v>73</v>
      </c>
      <c r="L6" s="32" t="n">
        <v>1.75</v>
      </c>
      <c r="M6" s="32" t="n">
        <f aca="false">(K6)/(L6^2)</f>
        <v>23.8367346938776</v>
      </c>
      <c r="N6" s="33" t="n">
        <v>2</v>
      </c>
      <c r="O6" s="33" t="n">
        <v>1</v>
      </c>
      <c r="P6" s="33" t="n">
        <v>1</v>
      </c>
      <c r="Q6" s="1" t="s">
        <v>125</v>
      </c>
      <c r="R6" s="1" t="s">
        <v>125</v>
      </c>
      <c r="S6" s="1" t="s">
        <v>125</v>
      </c>
      <c r="T6" s="34" t="s">
        <v>139</v>
      </c>
      <c r="U6" s="34" t="s">
        <v>215</v>
      </c>
      <c r="V6" s="34" t="s">
        <v>216</v>
      </c>
      <c r="W6" s="1" t="s">
        <v>125</v>
      </c>
      <c r="X6" s="1" t="s">
        <v>125</v>
      </c>
      <c r="Y6" s="34" t="s">
        <v>144</v>
      </c>
      <c r="Z6" s="34" t="s">
        <v>145</v>
      </c>
      <c r="AA6" s="34" t="s">
        <v>146</v>
      </c>
      <c r="AC6" s="30" t="n">
        <v>44608</v>
      </c>
      <c r="AD6" s="34" t="n">
        <v>1</v>
      </c>
      <c r="AE6" s="1" t="s">
        <v>147</v>
      </c>
      <c r="AF6" s="34" t="s">
        <v>217</v>
      </c>
      <c r="AG6" s="34" t="s">
        <v>218</v>
      </c>
      <c r="AH6" s="1" t="s">
        <v>125</v>
      </c>
      <c r="AI6" s="34" t="s">
        <v>150</v>
      </c>
      <c r="AJ6" s="34" t="s">
        <v>151</v>
      </c>
      <c r="AK6" s="34" t="s">
        <v>184</v>
      </c>
      <c r="AM6" s="34" t="s">
        <v>153</v>
      </c>
      <c r="AN6" s="34" t="s">
        <v>153</v>
      </c>
      <c r="AO6" s="34" t="s">
        <v>155</v>
      </c>
      <c r="AP6" s="34" t="s">
        <v>156</v>
      </c>
      <c r="AQ6" s="1" t="n">
        <v>1</v>
      </c>
      <c r="AR6" s="34" t="s">
        <v>157</v>
      </c>
      <c r="AS6" s="1" t="s">
        <v>125</v>
      </c>
      <c r="AT6" s="1" t="s">
        <v>125</v>
      </c>
      <c r="AU6" s="1" t="s">
        <v>158</v>
      </c>
      <c r="AV6" s="1" t="s">
        <v>159</v>
      </c>
      <c r="AW6" s="1" t="s">
        <v>125</v>
      </c>
      <c r="AX6" s="1" t="s">
        <v>125</v>
      </c>
      <c r="AY6" s="1" t="s">
        <v>125</v>
      </c>
      <c r="AZ6" s="1" t="s">
        <v>137</v>
      </c>
      <c r="BA6" s="1" t="s">
        <v>125</v>
      </c>
      <c r="BB6" s="1" t="s">
        <v>137</v>
      </c>
      <c r="BC6" s="1" t="s">
        <v>125</v>
      </c>
      <c r="BE6" s="35" t="s">
        <v>219</v>
      </c>
      <c r="BF6" s="35" t="s">
        <v>220</v>
      </c>
      <c r="BG6" s="35" t="s">
        <v>221</v>
      </c>
      <c r="BH6" s="35" t="s">
        <v>222</v>
      </c>
      <c r="BI6" s="35" t="s">
        <v>223</v>
      </c>
      <c r="BJ6" s="35" t="s">
        <v>224</v>
      </c>
      <c r="BK6" s="35" t="s">
        <v>225</v>
      </c>
      <c r="BL6" s="35" t="s">
        <v>226</v>
      </c>
      <c r="BM6" s="35" t="s">
        <v>227</v>
      </c>
      <c r="BN6" s="38" t="n">
        <v>44608.6423611111</v>
      </c>
      <c r="BO6" s="1" t="n">
        <v>590</v>
      </c>
      <c r="BP6" s="1" t="n">
        <f aca="false">(BL6-BG6)*1440</f>
        <v>435.000000003492</v>
      </c>
      <c r="BQ6" s="1" t="n">
        <f aca="false">(BM6-BL6)*1440</f>
        <v>145.000000001164</v>
      </c>
      <c r="BR6" s="36" t="n">
        <v>2</v>
      </c>
      <c r="BS6" s="34" t="s">
        <v>228</v>
      </c>
      <c r="BT6" s="36" t="n">
        <v>2</v>
      </c>
      <c r="BU6" s="36" t="n">
        <v>2</v>
      </c>
      <c r="BV6" s="36" t="n">
        <v>1</v>
      </c>
      <c r="BW6" s="36" t="n">
        <v>2</v>
      </c>
      <c r="BX6" s="1" t="s">
        <v>229</v>
      </c>
      <c r="BY6" s="1" t="s">
        <v>230</v>
      </c>
      <c r="CA6" s="1" t="s">
        <v>231</v>
      </c>
      <c r="CC6" s="1" t="s">
        <v>172</v>
      </c>
      <c r="CD6" s="1" t="s">
        <v>137</v>
      </c>
      <c r="CE6" s="1" t="s">
        <v>125</v>
      </c>
      <c r="CF6" s="1" t="s">
        <v>232</v>
      </c>
      <c r="CG6" s="1" t="s">
        <v>125</v>
      </c>
      <c r="CI6" s="1" t="s">
        <v>233</v>
      </c>
      <c r="CM6" s="1" t="s">
        <v>234</v>
      </c>
    </row>
    <row r="7" customFormat="false" ht="15" hidden="false" customHeight="false" outlineLevel="0" collapsed="false">
      <c r="B7" s="29" t="s">
        <v>235</v>
      </c>
      <c r="C7" s="3" t="s">
        <v>236</v>
      </c>
      <c r="D7" s="4" t="n">
        <v>2022557766</v>
      </c>
      <c r="E7" s="30" t="n">
        <v>28841</v>
      </c>
      <c r="F7" s="1" t="n">
        <f aca="true">INT((TODAY()-E7)/365.25)</f>
        <v>43</v>
      </c>
      <c r="G7" s="30" t="n">
        <v>44607</v>
      </c>
      <c r="H7" s="5" t="s">
        <v>137</v>
      </c>
      <c r="J7" s="31" t="s">
        <v>138</v>
      </c>
      <c r="K7" s="32" t="n">
        <v>73</v>
      </c>
      <c r="L7" s="32" t="n">
        <v>1.71</v>
      </c>
      <c r="M7" s="32" t="n">
        <f aca="false">(K7)/(L7^2)</f>
        <v>24.9649464792586</v>
      </c>
      <c r="N7" s="33" t="n">
        <v>2</v>
      </c>
      <c r="O7" s="33" t="n">
        <v>1</v>
      </c>
      <c r="P7" s="33" t="n">
        <v>1</v>
      </c>
      <c r="Q7" s="1" t="s">
        <v>125</v>
      </c>
      <c r="R7" s="1" t="s">
        <v>125</v>
      </c>
      <c r="S7" s="1" t="s">
        <v>125</v>
      </c>
      <c r="T7" s="34" t="s">
        <v>139</v>
      </c>
      <c r="U7" s="34" t="s">
        <v>178</v>
      </c>
      <c r="V7" s="34" t="s">
        <v>179</v>
      </c>
      <c r="W7" s="1" t="s">
        <v>237</v>
      </c>
      <c r="X7" s="1" t="s">
        <v>125</v>
      </c>
      <c r="Y7" s="34" t="s">
        <v>144</v>
      </c>
      <c r="Z7" s="34" t="s">
        <v>145</v>
      </c>
      <c r="AA7" s="34" t="s">
        <v>146</v>
      </c>
      <c r="AC7" s="30" t="n">
        <v>44607</v>
      </c>
      <c r="AD7" s="34" t="n">
        <v>3</v>
      </c>
      <c r="AE7" s="1" t="s">
        <v>147</v>
      </c>
      <c r="AF7" s="34" t="s">
        <v>238</v>
      </c>
      <c r="AG7" s="34" t="s">
        <v>239</v>
      </c>
      <c r="AH7" s="1" t="s">
        <v>125</v>
      </c>
      <c r="AI7" s="34" t="s">
        <v>150</v>
      </c>
      <c r="AJ7" s="34" t="s">
        <v>183</v>
      </c>
      <c r="AK7" s="34" t="s">
        <v>184</v>
      </c>
      <c r="AM7" s="34" t="s">
        <v>153</v>
      </c>
      <c r="AN7" s="34" t="s">
        <v>153</v>
      </c>
      <c r="AO7" s="34" t="s">
        <v>186</v>
      </c>
      <c r="AP7" s="34" t="s">
        <v>156</v>
      </c>
      <c r="AQ7" s="1" t="n">
        <v>1</v>
      </c>
      <c r="AR7" s="34" t="s">
        <v>157</v>
      </c>
      <c r="AS7" s="1" t="s">
        <v>125</v>
      </c>
      <c r="AT7" s="1" t="s">
        <v>125</v>
      </c>
      <c r="AU7" s="1" t="s">
        <v>158</v>
      </c>
      <c r="AV7" s="1" t="s">
        <v>159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E7" s="35" t="s">
        <v>240</v>
      </c>
      <c r="BF7" s="35" t="s">
        <v>241</v>
      </c>
      <c r="BG7" s="35" t="s">
        <v>242</v>
      </c>
      <c r="BH7" s="35" t="s">
        <v>243</v>
      </c>
      <c r="BI7" s="35" t="s">
        <v>244</v>
      </c>
      <c r="BJ7" s="35" t="s">
        <v>245</v>
      </c>
      <c r="BK7" s="35" t="s">
        <v>246</v>
      </c>
      <c r="BL7" s="35" t="s">
        <v>247</v>
      </c>
      <c r="BM7" s="35" t="s">
        <v>248</v>
      </c>
      <c r="BO7" s="1" t="n">
        <v>400</v>
      </c>
      <c r="BP7" s="1" t="n">
        <f aca="false">(BL7-BG7)*1440</f>
        <v>155.000000002328</v>
      </c>
      <c r="BQ7" s="1" t="n">
        <f aca="false">(BM7-BL7)*1440</f>
        <v>235.000000001164</v>
      </c>
      <c r="BR7" s="36" t="n">
        <v>2</v>
      </c>
      <c r="BS7" s="34" t="s">
        <v>249</v>
      </c>
      <c r="BT7" s="36" t="n">
        <v>1</v>
      </c>
      <c r="BU7" s="36" t="n">
        <v>2</v>
      </c>
      <c r="BV7" s="36" t="n">
        <v>1</v>
      </c>
      <c r="BW7" s="36" t="n">
        <v>1</v>
      </c>
      <c r="BX7" s="1" t="s">
        <v>250</v>
      </c>
      <c r="BY7" s="1" t="s">
        <v>251</v>
      </c>
      <c r="BZ7" s="1" t="s">
        <v>252</v>
      </c>
      <c r="CA7" s="1" t="s">
        <v>252</v>
      </c>
      <c r="CC7" s="1" t="s">
        <v>172</v>
      </c>
      <c r="CD7" s="1" t="s">
        <v>125</v>
      </c>
      <c r="CE7" s="1" t="s">
        <v>125</v>
      </c>
    </row>
    <row r="8" customFormat="false" ht="15" hidden="false" customHeight="false" outlineLevel="0" collapsed="false">
      <c r="B8" s="29" t="s">
        <v>253</v>
      </c>
      <c r="C8" s="3" t="s">
        <v>254</v>
      </c>
      <c r="D8" s="4" t="n">
        <v>2022557357</v>
      </c>
      <c r="E8" s="30" t="n">
        <v>15567</v>
      </c>
      <c r="F8" s="1" t="n">
        <f aca="true">INT((TODAY()-E8)/365.25)</f>
        <v>80</v>
      </c>
      <c r="G8" s="30" t="n">
        <v>44607</v>
      </c>
      <c r="H8" s="5" t="s">
        <v>137</v>
      </c>
      <c r="J8" s="31" t="s">
        <v>138</v>
      </c>
      <c r="K8" s="32" t="n">
        <v>74</v>
      </c>
      <c r="L8" s="32" t="n">
        <v>1.74</v>
      </c>
      <c r="M8" s="32" t="n">
        <f aca="false">(K8)/(L8^2)</f>
        <v>24.441802087462</v>
      </c>
      <c r="N8" s="33" t="n">
        <v>3</v>
      </c>
      <c r="O8" s="33" t="n">
        <v>1</v>
      </c>
      <c r="P8" s="33" t="n">
        <v>1</v>
      </c>
      <c r="Q8" s="1" t="s">
        <v>125</v>
      </c>
      <c r="R8" s="1" t="s">
        <v>125</v>
      </c>
      <c r="S8" s="1" t="s">
        <v>125</v>
      </c>
      <c r="T8" s="34" t="s">
        <v>139</v>
      </c>
      <c r="U8" s="34" t="s">
        <v>255</v>
      </c>
      <c r="V8" s="34" t="s">
        <v>256</v>
      </c>
      <c r="W8" s="1" t="s">
        <v>257</v>
      </c>
      <c r="X8" s="1" t="s">
        <v>258</v>
      </c>
      <c r="Y8" s="34" t="s">
        <v>144</v>
      </c>
      <c r="Z8" s="34" t="s">
        <v>145</v>
      </c>
      <c r="AA8" s="34" t="s">
        <v>146</v>
      </c>
      <c r="AC8" s="30" t="n">
        <v>44608</v>
      </c>
      <c r="AD8" s="34" t="n">
        <v>2</v>
      </c>
      <c r="AE8" s="1" t="s">
        <v>147</v>
      </c>
      <c r="AF8" s="34" t="s">
        <v>259</v>
      </c>
      <c r="AG8" s="34" t="s">
        <v>260</v>
      </c>
      <c r="AH8" s="1" t="s">
        <v>125</v>
      </c>
      <c r="AI8" s="34" t="s">
        <v>150</v>
      </c>
      <c r="AJ8" s="34" t="s">
        <v>151</v>
      </c>
      <c r="AK8" s="34" t="s">
        <v>152</v>
      </c>
      <c r="AM8" s="34" t="s">
        <v>153</v>
      </c>
      <c r="AN8" s="34" t="s">
        <v>154</v>
      </c>
      <c r="AO8" s="34" t="s">
        <v>186</v>
      </c>
      <c r="AP8" s="34" t="s">
        <v>156</v>
      </c>
      <c r="AQ8" s="1" t="n">
        <v>1</v>
      </c>
      <c r="AR8" s="34" t="s">
        <v>157</v>
      </c>
      <c r="AS8" s="1" t="s">
        <v>125</v>
      </c>
      <c r="AT8" s="1" t="s">
        <v>125</v>
      </c>
      <c r="AU8" s="1" t="s">
        <v>158</v>
      </c>
      <c r="AV8" s="1" t="s">
        <v>159</v>
      </c>
      <c r="AW8" s="1" t="s">
        <v>125</v>
      </c>
      <c r="AX8" s="1" t="s">
        <v>125</v>
      </c>
      <c r="AY8" s="1" t="s">
        <v>125</v>
      </c>
      <c r="AZ8" s="1" t="s">
        <v>137</v>
      </c>
      <c r="BA8" s="1" t="s">
        <v>125</v>
      </c>
      <c r="BB8" s="1" t="s">
        <v>125</v>
      </c>
      <c r="BC8" s="1" t="s">
        <v>125</v>
      </c>
      <c r="BE8" s="35" t="s">
        <v>261</v>
      </c>
      <c r="BF8" s="35" t="s">
        <v>262</v>
      </c>
      <c r="BG8" s="35" t="s">
        <v>263</v>
      </c>
      <c r="BH8" s="35" t="s">
        <v>264</v>
      </c>
      <c r="BI8" s="35" t="s">
        <v>265</v>
      </c>
      <c r="BJ8" s="35" t="s">
        <v>266</v>
      </c>
      <c r="BK8" s="35" t="s">
        <v>267</v>
      </c>
      <c r="BL8" s="35" t="s">
        <v>227</v>
      </c>
      <c r="BM8" s="35" t="s">
        <v>268</v>
      </c>
      <c r="BN8" s="38" t="n">
        <v>44608.7486111111</v>
      </c>
      <c r="BO8" s="1" t="n">
        <f aca="false">(BM8-BE8)*1440</f>
        <v>207.000000004191</v>
      </c>
      <c r="BP8" s="1" t="n">
        <f aca="false">(BL8-BG8)*1440</f>
        <v>113.00000000163</v>
      </c>
      <c r="BQ8" s="1" t="n">
        <f aca="false">(BM8-BL8)*1440</f>
        <v>55.0000000011642</v>
      </c>
      <c r="BR8" s="36" t="n">
        <v>1</v>
      </c>
      <c r="BS8" s="34" t="s">
        <v>228</v>
      </c>
      <c r="BT8" s="36" t="n">
        <v>2</v>
      </c>
      <c r="BU8" s="36" t="n">
        <v>1</v>
      </c>
      <c r="BV8" s="36" t="n">
        <v>0</v>
      </c>
      <c r="BW8" s="36" t="n">
        <v>1</v>
      </c>
      <c r="BX8" s="1" t="s">
        <v>269</v>
      </c>
      <c r="CA8" s="1" t="s">
        <v>270</v>
      </c>
      <c r="CC8" s="37"/>
      <c r="CD8" s="1" t="s">
        <v>125</v>
      </c>
      <c r="CE8" s="1" t="s">
        <v>125</v>
      </c>
    </row>
    <row r="9" customFormat="false" ht="15" hidden="false" customHeight="false" outlineLevel="0" collapsed="false">
      <c r="B9" s="29" t="s">
        <v>271</v>
      </c>
      <c r="C9" s="3" t="s">
        <v>272</v>
      </c>
      <c r="D9" s="4" t="n">
        <v>2022550673</v>
      </c>
      <c r="E9" s="30" t="n">
        <v>19932</v>
      </c>
      <c r="F9" s="1" t="n">
        <f aca="true">INT((TODAY()-E9)/365.25)</f>
        <v>68</v>
      </c>
      <c r="G9" s="30" t="n">
        <v>44608</v>
      </c>
      <c r="H9" s="5" t="s">
        <v>137</v>
      </c>
      <c r="J9" s="31" t="s">
        <v>138</v>
      </c>
      <c r="K9" s="32" t="n">
        <v>88</v>
      </c>
      <c r="L9" s="32" t="n">
        <v>1.81</v>
      </c>
      <c r="M9" s="32" t="n">
        <f aca="false">(K9)/(L9^2)</f>
        <v>26.8612069228656</v>
      </c>
      <c r="N9" s="33" t="n">
        <v>3</v>
      </c>
      <c r="O9" s="33" t="n">
        <v>3</v>
      </c>
      <c r="P9" s="33" t="n">
        <v>1</v>
      </c>
      <c r="Q9" s="1" t="s">
        <v>125</v>
      </c>
      <c r="R9" s="1" t="s">
        <v>137</v>
      </c>
      <c r="S9" s="1" t="s">
        <v>137</v>
      </c>
      <c r="T9" s="34" t="s">
        <v>139</v>
      </c>
      <c r="U9" s="34" t="s">
        <v>273</v>
      </c>
      <c r="V9" s="34" t="s">
        <v>274</v>
      </c>
      <c r="W9" s="1" t="s">
        <v>275</v>
      </c>
      <c r="X9" s="1" t="s">
        <v>276</v>
      </c>
      <c r="Y9" s="34" t="s">
        <v>144</v>
      </c>
      <c r="Z9" s="34" t="s">
        <v>277</v>
      </c>
      <c r="AA9" s="34" t="s">
        <v>146</v>
      </c>
      <c r="AC9" s="30" t="n">
        <v>44609</v>
      </c>
      <c r="AD9" s="34" t="n">
        <v>2</v>
      </c>
      <c r="AE9" s="1" t="s">
        <v>147</v>
      </c>
      <c r="AF9" s="34" t="s">
        <v>278</v>
      </c>
      <c r="AG9" s="34" t="s">
        <v>279</v>
      </c>
      <c r="AH9" s="1" t="s">
        <v>125</v>
      </c>
      <c r="AI9" s="34" t="s">
        <v>150</v>
      </c>
      <c r="AJ9" s="34" t="s">
        <v>151</v>
      </c>
      <c r="AK9" s="34" t="s">
        <v>280</v>
      </c>
      <c r="AM9" s="34" t="s">
        <v>153</v>
      </c>
      <c r="AN9" s="34" t="s">
        <v>281</v>
      </c>
      <c r="AO9" s="34" t="s">
        <v>155</v>
      </c>
      <c r="AP9" s="34" t="s">
        <v>156</v>
      </c>
      <c r="AQ9" s="1" t="n">
        <v>1</v>
      </c>
      <c r="AR9" s="34" t="s">
        <v>157</v>
      </c>
      <c r="AS9" s="1" t="s">
        <v>125</v>
      </c>
      <c r="AT9" s="1" t="s">
        <v>125</v>
      </c>
      <c r="AU9" s="1" t="s">
        <v>158</v>
      </c>
      <c r="AV9" s="1" t="s">
        <v>159</v>
      </c>
      <c r="AW9" s="1" t="s">
        <v>125</v>
      </c>
      <c r="AX9" s="1" t="s">
        <v>125</v>
      </c>
      <c r="AY9" s="1" t="s">
        <v>125</v>
      </c>
      <c r="AZ9" s="1" t="s">
        <v>137</v>
      </c>
      <c r="BA9" s="1" t="s">
        <v>137</v>
      </c>
      <c r="BB9" s="1" t="s">
        <v>137</v>
      </c>
      <c r="BC9" s="1" t="s">
        <v>137</v>
      </c>
      <c r="BE9" s="35" t="s">
        <v>282</v>
      </c>
      <c r="BF9" s="35" t="s">
        <v>283</v>
      </c>
      <c r="BG9" s="35" t="s">
        <v>284</v>
      </c>
      <c r="BH9" s="35" t="s">
        <v>285</v>
      </c>
      <c r="BI9" s="35" t="s">
        <v>286</v>
      </c>
      <c r="BJ9" s="35" t="s">
        <v>287</v>
      </c>
      <c r="BK9" s="35" t="s">
        <v>288</v>
      </c>
      <c r="BL9" s="35" t="s">
        <v>289</v>
      </c>
      <c r="BM9" s="35" t="s">
        <v>290</v>
      </c>
      <c r="BN9" s="38" t="n">
        <v>44609.75</v>
      </c>
      <c r="BO9" s="1" t="n">
        <f aca="false">(BM9-BE9)*1440</f>
        <v>509.999999996508</v>
      </c>
      <c r="BP9" s="1" t="n">
        <f aca="false">(BL9-BG9)*1440</f>
        <v>349.999999998836</v>
      </c>
      <c r="BQ9" s="1" t="n">
        <f aca="false">(BM9-BL9)*1440</f>
        <v>127.999999998137</v>
      </c>
      <c r="BR9" s="36" t="n">
        <v>2</v>
      </c>
      <c r="BS9" s="34" t="s">
        <v>228</v>
      </c>
      <c r="BT9" s="36" t="n">
        <v>2</v>
      </c>
      <c r="BU9" s="36" t="n">
        <v>2</v>
      </c>
      <c r="BV9" s="36" t="n">
        <v>1</v>
      </c>
      <c r="BW9" s="36" t="n">
        <v>1</v>
      </c>
      <c r="BX9" s="1" t="s">
        <v>291</v>
      </c>
      <c r="BY9" s="1" t="s">
        <v>292</v>
      </c>
      <c r="BZ9" s="1" t="s">
        <v>293</v>
      </c>
      <c r="CA9" s="1" t="s">
        <v>294</v>
      </c>
      <c r="CC9" s="1" t="s">
        <v>172</v>
      </c>
      <c r="CD9" s="1" t="s">
        <v>125</v>
      </c>
      <c r="CE9" s="1" t="s">
        <v>137</v>
      </c>
      <c r="CM9" s="1" t="s">
        <v>295</v>
      </c>
    </row>
    <row r="10" customFormat="false" ht="15" hidden="false" customHeight="false" outlineLevel="0" collapsed="false">
      <c r="B10" s="29" t="s">
        <v>296</v>
      </c>
      <c r="C10" s="3" t="s">
        <v>297</v>
      </c>
      <c r="D10" s="4" t="n">
        <v>2022552835</v>
      </c>
      <c r="E10" s="30" t="n">
        <v>23428</v>
      </c>
      <c r="F10" s="1" t="n">
        <f aca="true">INT((TODAY()-E10)/365.25)</f>
        <v>58</v>
      </c>
      <c r="G10" s="30" t="n">
        <v>44609</v>
      </c>
      <c r="H10" s="5" t="s">
        <v>137</v>
      </c>
      <c r="J10" s="31" t="s">
        <v>176</v>
      </c>
      <c r="K10" s="32" t="n">
        <v>80</v>
      </c>
      <c r="L10" s="32" t="n">
        <v>1.6</v>
      </c>
      <c r="M10" s="32" t="n">
        <f aca="false">(K10)/(L10^2)</f>
        <v>31.25</v>
      </c>
      <c r="N10" s="33" t="n">
        <v>3</v>
      </c>
      <c r="O10" s="33" t="n">
        <v>1</v>
      </c>
      <c r="P10" s="33" t="n">
        <v>2</v>
      </c>
      <c r="Q10" s="1" t="s">
        <v>125</v>
      </c>
      <c r="R10" s="1" t="s">
        <v>125</v>
      </c>
      <c r="S10" s="1" t="s">
        <v>125</v>
      </c>
      <c r="T10" s="34" t="s">
        <v>139</v>
      </c>
      <c r="U10" s="34" t="s">
        <v>298</v>
      </c>
      <c r="V10" s="34" t="s">
        <v>299</v>
      </c>
      <c r="W10" s="1" t="s">
        <v>300</v>
      </c>
      <c r="X10" s="1" t="s">
        <v>301</v>
      </c>
      <c r="Y10" s="34" t="s">
        <v>144</v>
      </c>
      <c r="Z10" s="34" t="s">
        <v>277</v>
      </c>
      <c r="AA10" s="34" t="s">
        <v>146</v>
      </c>
      <c r="AC10" s="30" t="n">
        <v>44609</v>
      </c>
      <c r="AD10" s="34" t="n">
        <v>1</v>
      </c>
      <c r="AE10" s="1" t="s">
        <v>147</v>
      </c>
      <c r="AF10" s="34" t="s">
        <v>302</v>
      </c>
      <c r="AG10" s="34" t="s">
        <v>303</v>
      </c>
      <c r="AH10" s="1" t="s">
        <v>125</v>
      </c>
      <c r="AI10" s="34" t="s">
        <v>150</v>
      </c>
      <c r="AJ10" s="34" t="s">
        <v>151</v>
      </c>
      <c r="AK10" s="34" t="s">
        <v>152</v>
      </c>
      <c r="AM10" s="34" t="s">
        <v>153</v>
      </c>
      <c r="AN10" s="34" t="s">
        <v>154</v>
      </c>
      <c r="AO10" s="34" t="s">
        <v>155</v>
      </c>
      <c r="AP10" s="34" t="s">
        <v>156</v>
      </c>
      <c r="AQ10" s="1" t="n">
        <v>2</v>
      </c>
      <c r="AR10" s="34" t="s">
        <v>157</v>
      </c>
      <c r="AS10" s="1" t="s">
        <v>125</v>
      </c>
      <c r="AT10" s="1" t="s">
        <v>125</v>
      </c>
      <c r="AU10" s="1" t="s">
        <v>158</v>
      </c>
      <c r="AV10" s="1" t="s">
        <v>159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E10" s="35" t="s">
        <v>304</v>
      </c>
      <c r="BF10" s="35" t="s">
        <v>305</v>
      </c>
      <c r="BG10" s="35" t="s">
        <v>306</v>
      </c>
      <c r="BH10" s="35" t="s">
        <v>307</v>
      </c>
      <c r="BI10" s="35" t="s">
        <v>308</v>
      </c>
      <c r="BJ10" s="35" t="s">
        <v>309</v>
      </c>
      <c r="BK10" s="35" t="s">
        <v>310</v>
      </c>
      <c r="BL10" s="35" t="s">
        <v>311</v>
      </c>
      <c r="BM10" s="35" t="s">
        <v>312</v>
      </c>
      <c r="BN10" s="38" t="n">
        <v>44609.4583333333</v>
      </c>
      <c r="BO10" s="1" t="n">
        <f aca="false">(BM10-BE10)*1440</f>
        <v>239.999999996508</v>
      </c>
      <c r="BP10" s="1" t="n">
        <f aca="false">(BL10-BG10)*1440</f>
        <v>139.999999995343</v>
      </c>
      <c r="BQ10" s="1" t="n">
        <f aca="false">(BM10-BL10)*1440</f>
        <v>90</v>
      </c>
      <c r="BR10" s="36" t="n">
        <v>1</v>
      </c>
      <c r="BS10" s="34" t="s">
        <v>313</v>
      </c>
      <c r="BT10" s="36" t="n">
        <v>2</v>
      </c>
      <c r="BU10" s="36" t="n">
        <v>1</v>
      </c>
      <c r="BV10" s="36" t="n">
        <v>0</v>
      </c>
      <c r="BW10" s="36" t="n">
        <v>1</v>
      </c>
      <c r="BX10" s="1" t="s">
        <v>314</v>
      </c>
      <c r="BY10" s="1" t="s">
        <v>315</v>
      </c>
      <c r="BZ10" s="1" t="s">
        <v>316</v>
      </c>
      <c r="CA10" s="1" t="s">
        <v>317</v>
      </c>
      <c r="CC10" s="37"/>
      <c r="CD10" s="1" t="s">
        <v>125</v>
      </c>
      <c r="CE10" s="1" t="s">
        <v>125</v>
      </c>
    </row>
    <row r="11" customFormat="false" ht="15" hidden="false" customHeight="false" outlineLevel="0" collapsed="false">
      <c r="B11" s="29" t="s">
        <v>318</v>
      </c>
      <c r="C11" s="3" t="s">
        <v>254</v>
      </c>
      <c r="D11" s="4" t="n">
        <v>2022555129</v>
      </c>
      <c r="E11" s="30" t="n">
        <v>19835</v>
      </c>
      <c r="F11" s="1" t="n">
        <f aca="true">INT((TODAY()-E11)/365.25)</f>
        <v>68</v>
      </c>
      <c r="G11" s="30" t="n">
        <v>44609</v>
      </c>
      <c r="H11" s="5" t="s">
        <v>137</v>
      </c>
      <c r="J11" s="31" t="s">
        <v>176</v>
      </c>
      <c r="K11" s="32" t="n">
        <v>64</v>
      </c>
      <c r="L11" s="32" t="n">
        <v>1.53</v>
      </c>
      <c r="M11" s="32" t="n">
        <f aca="false">(K11)/(L11^2)</f>
        <v>27.3399119996583</v>
      </c>
      <c r="N11" s="33" t="n">
        <v>2</v>
      </c>
      <c r="O11" s="33" t="n">
        <v>1</v>
      </c>
      <c r="P11" s="33" t="n">
        <v>1</v>
      </c>
      <c r="Q11" s="1" t="s">
        <v>125</v>
      </c>
      <c r="R11" s="37"/>
      <c r="S11" s="37"/>
      <c r="T11" s="34" t="s">
        <v>139</v>
      </c>
      <c r="U11" s="34" t="s">
        <v>319</v>
      </c>
      <c r="V11" s="34" t="s">
        <v>320</v>
      </c>
      <c r="W11" s="1" t="s">
        <v>125</v>
      </c>
      <c r="X11" s="1" t="s">
        <v>125</v>
      </c>
      <c r="Y11" s="34" t="s">
        <v>144</v>
      </c>
      <c r="Z11" s="34" t="s">
        <v>145</v>
      </c>
      <c r="AA11" s="34" t="s">
        <v>146</v>
      </c>
      <c r="AC11" s="30" t="n">
        <v>44610</v>
      </c>
      <c r="AD11" s="34" t="n">
        <v>1</v>
      </c>
      <c r="AE11" s="1" t="s">
        <v>147</v>
      </c>
      <c r="AF11" s="34" t="s">
        <v>321</v>
      </c>
      <c r="AG11" s="34" t="s">
        <v>322</v>
      </c>
      <c r="AH11" s="1" t="s">
        <v>125</v>
      </c>
      <c r="AI11" s="34" t="s">
        <v>150</v>
      </c>
      <c r="AJ11" s="34" t="s">
        <v>151</v>
      </c>
      <c r="AK11" s="34" t="s">
        <v>152</v>
      </c>
      <c r="AM11" s="34" t="s">
        <v>153</v>
      </c>
      <c r="AN11" s="34" t="s">
        <v>154</v>
      </c>
      <c r="AO11" s="34" t="s">
        <v>186</v>
      </c>
      <c r="AP11" s="34" t="s">
        <v>156</v>
      </c>
      <c r="AQ11" s="1" t="n">
        <v>2</v>
      </c>
      <c r="AR11" s="34" t="s">
        <v>157</v>
      </c>
      <c r="AS11" s="1" t="s">
        <v>125</v>
      </c>
      <c r="AT11" s="1" t="s">
        <v>125</v>
      </c>
      <c r="AU11" s="1" t="s">
        <v>158</v>
      </c>
      <c r="AV11" s="1" t="s">
        <v>159</v>
      </c>
      <c r="AW11" s="1" t="s">
        <v>125</v>
      </c>
      <c r="AX11" s="1" t="s">
        <v>125</v>
      </c>
      <c r="AY11" s="1" t="s">
        <v>125</v>
      </c>
      <c r="AZ11" s="1" t="s">
        <v>137</v>
      </c>
      <c r="BA11" s="1" t="s">
        <v>125</v>
      </c>
      <c r="BB11" s="1" t="s">
        <v>137</v>
      </c>
      <c r="BC11" s="1" t="s">
        <v>125</v>
      </c>
      <c r="BE11" s="35" t="s">
        <v>323</v>
      </c>
      <c r="BF11" s="35" t="s">
        <v>324</v>
      </c>
      <c r="BG11" s="35" t="s">
        <v>325</v>
      </c>
      <c r="BH11" s="35" t="s">
        <v>326</v>
      </c>
      <c r="BI11" s="35" t="s">
        <v>327</v>
      </c>
      <c r="BJ11" s="35" t="s">
        <v>328</v>
      </c>
      <c r="BK11" s="35" t="s">
        <v>329</v>
      </c>
      <c r="BL11" s="35" t="s">
        <v>330</v>
      </c>
      <c r="BM11" s="35" t="s">
        <v>331</v>
      </c>
      <c r="BN11" s="38" t="n">
        <v>44610.4652777778</v>
      </c>
      <c r="BO11" s="1" t="n">
        <f aca="false">(BM11-BE11)*1440</f>
        <v>291.99999999837</v>
      </c>
      <c r="BP11" s="1" t="n">
        <f aca="false">(BL11-BG11)*1440</f>
        <v>169.999999998836</v>
      </c>
      <c r="BQ11" s="1" t="n">
        <f aca="false">(BM11-BL11)*1440</f>
        <v>114.999999997672</v>
      </c>
      <c r="BR11" s="36" t="n">
        <v>3</v>
      </c>
      <c r="BS11" s="34" t="s">
        <v>332</v>
      </c>
      <c r="BT11" s="36" t="n">
        <v>2</v>
      </c>
      <c r="BU11" s="36" t="n">
        <v>1</v>
      </c>
      <c r="BV11" s="36" t="n">
        <v>0</v>
      </c>
      <c r="BW11" s="36" t="n">
        <v>1</v>
      </c>
      <c r="BX11" s="1" t="s">
        <v>333</v>
      </c>
      <c r="BY11" s="1" t="s">
        <v>334</v>
      </c>
      <c r="BZ11" s="1" t="s">
        <v>334</v>
      </c>
      <c r="CA11" s="1" t="s">
        <v>196</v>
      </c>
      <c r="CC11" s="37"/>
      <c r="CD11" s="1" t="s">
        <v>125</v>
      </c>
      <c r="CE11" s="1" t="s">
        <v>125</v>
      </c>
    </row>
    <row r="12" customFormat="false" ht="15" hidden="false" customHeight="false" outlineLevel="0" collapsed="false">
      <c r="B12" s="29" t="s">
        <v>335</v>
      </c>
      <c r="C12" s="3" t="s">
        <v>175</v>
      </c>
      <c r="D12" s="4" t="n">
        <v>2022551819</v>
      </c>
      <c r="E12" s="30" t="n">
        <v>33701</v>
      </c>
      <c r="F12" s="1" t="n">
        <f aca="true">INT((TODAY()-E12)/365.25)</f>
        <v>30</v>
      </c>
      <c r="G12" s="30" t="n">
        <v>44610</v>
      </c>
      <c r="H12" s="5" t="s">
        <v>137</v>
      </c>
      <c r="J12" s="31" t="s">
        <v>176</v>
      </c>
      <c r="K12" s="32" t="n">
        <v>79</v>
      </c>
      <c r="L12" s="32" t="n">
        <v>1.73</v>
      </c>
      <c r="M12" s="32" t="n">
        <f aca="false">(K12)/(L12^2)</f>
        <v>26.3958034013833</v>
      </c>
      <c r="N12" s="33" t="n">
        <v>2</v>
      </c>
      <c r="O12" s="33" t="n">
        <v>1</v>
      </c>
      <c r="P12" s="33" t="n">
        <v>1</v>
      </c>
      <c r="Q12" s="1" t="s">
        <v>125</v>
      </c>
      <c r="R12" s="1" t="s">
        <v>125</v>
      </c>
      <c r="S12" s="1" t="s">
        <v>125</v>
      </c>
      <c r="T12" s="34" t="s">
        <v>139</v>
      </c>
      <c r="U12" s="34" t="s">
        <v>336</v>
      </c>
      <c r="V12" s="34" t="s">
        <v>337</v>
      </c>
      <c r="W12" s="1" t="s">
        <v>180</v>
      </c>
      <c r="X12" s="1" t="s">
        <v>180</v>
      </c>
      <c r="Y12" s="34" t="s">
        <v>144</v>
      </c>
      <c r="Z12" s="34" t="s">
        <v>338</v>
      </c>
      <c r="AA12" s="41" t="s">
        <v>146</v>
      </c>
      <c r="AC12" s="30" t="n">
        <v>44610</v>
      </c>
      <c r="AD12" s="34" t="n">
        <v>2</v>
      </c>
      <c r="AE12" s="1" t="s">
        <v>147</v>
      </c>
      <c r="AF12" s="34" t="s">
        <v>339</v>
      </c>
      <c r="AG12" s="34" t="s">
        <v>340</v>
      </c>
      <c r="AH12" s="1" t="s">
        <v>125</v>
      </c>
      <c r="AI12" s="34" t="s">
        <v>150</v>
      </c>
      <c r="AJ12" s="34" t="s">
        <v>151</v>
      </c>
      <c r="AK12" s="34" t="s">
        <v>341</v>
      </c>
      <c r="AM12" s="34" t="s">
        <v>153</v>
      </c>
      <c r="AN12" s="34" t="s">
        <v>281</v>
      </c>
      <c r="AO12" s="34" t="s">
        <v>155</v>
      </c>
      <c r="AP12" s="34" t="s">
        <v>156</v>
      </c>
      <c r="AQ12" s="1" t="n">
        <v>1</v>
      </c>
      <c r="AR12" s="34" t="s">
        <v>157</v>
      </c>
      <c r="AS12" s="1" t="s">
        <v>125</v>
      </c>
      <c r="AT12" s="1" t="s">
        <v>125</v>
      </c>
      <c r="AU12" s="1" t="s">
        <v>158</v>
      </c>
      <c r="AV12" s="1" t="s">
        <v>159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E12" s="35" t="s">
        <v>342</v>
      </c>
      <c r="BF12" s="35" t="s">
        <v>343</v>
      </c>
      <c r="BG12" s="35" t="s">
        <v>344</v>
      </c>
      <c r="BH12" s="35" t="s">
        <v>345</v>
      </c>
      <c r="BI12" s="35" t="s">
        <v>346</v>
      </c>
      <c r="BJ12" s="35" t="s">
        <v>347</v>
      </c>
      <c r="BK12" s="35" t="s">
        <v>348</v>
      </c>
      <c r="BL12" s="35" t="s">
        <v>331</v>
      </c>
      <c r="BM12" s="35" t="s">
        <v>349</v>
      </c>
      <c r="BN12" s="38" t="n">
        <v>44610.5416666667</v>
      </c>
      <c r="BO12" s="1" t="n">
        <f aca="false">(BM12-BE12)*1440</f>
        <v>157.000000008848</v>
      </c>
      <c r="BP12" s="1" t="n">
        <f aca="false">(BL12-BG12)*1440</f>
        <v>94.9999999953434</v>
      </c>
      <c r="BQ12" s="1" t="n">
        <v>35</v>
      </c>
      <c r="BR12" s="36" t="n">
        <v>2</v>
      </c>
      <c r="BS12" s="34" t="s">
        <v>350</v>
      </c>
      <c r="BT12" s="36" t="n">
        <v>0</v>
      </c>
      <c r="BU12" s="36" t="n">
        <v>1</v>
      </c>
      <c r="BV12" s="36" t="n">
        <v>0</v>
      </c>
      <c r="BW12" s="36" t="n">
        <v>1</v>
      </c>
      <c r="BX12" s="1" t="s">
        <v>351</v>
      </c>
      <c r="BY12" s="1" t="s">
        <v>352</v>
      </c>
      <c r="BZ12" s="1" t="s">
        <v>351</v>
      </c>
      <c r="CA12" s="1" t="s">
        <v>351</v>
      </c>
      <c r="CC12" s="37"/>
      <c r="CD12" s="1" t="s">
        <v>125</v>
      </c>
      <c r="CE12" s="1" t="s">
        <v>125</v>
      </c>
    </row>
    <row r="13" customFormat="false" ht="15" hidden="false" customHeight="false" outlineLevel="0" collapsed="false">
      <c r="B13" s="29" t="s">
        <v>353</v>
      </c>
      <c r="C13" s="3" t="s">
        <v>354</v>
      </c>
      <c r="D13" s="4" t="n">
        <v>2022556375</v>
      </c>
      <c r="E13" s="30" t="n">
        <v>23360</v>
      </c>
      <c r="F13" s="1" t="n">
        <f aca="true">INT((TODAY()-E13)/365.25)</f>
        <v>58</v>
      </c>
      <c r="G13" s="30" t="n">
        <v>44610</v>
      </c>
      <c r="H13" s="5" t="s">
        <v>137</v>
      </c>
      <c r="J13" s="31" t="s">
        <v>138</v>
      </c>
      <c r="K13" s="32" t="n">
        <v>60</v>
      </c>
      <c r="L13" s="32" t="n">
        <v>1.7</v>
      </c>
      <c r="M13" s="32" t="n">
        <f aca="false">(K13)/(L13^2)</f>
        <v>20.7612456747405</v>
      </c>
      <c r="N13" s="33" t="n">
        <v>3</v>
      </c>
      <c r="O13" s="33" t="n">
        <v>2</v>
      </c>
      <c r="P13" s="33" t="n">
        <v>1</v>
      </c>
      <c r="Q13" s="1" t="s">
        <v>125</v>
      </c>
      <c r="R13" s="1" t="s">
        <v>125</v>
      </c>
      <c r="S13" s="1" t="s">
        <v>125</v>
      </c>
      <c r="T13" s="34" t="s">
        <v>139</v>
      </c>
      <c r="U13" s="41" t="s">
        <v>355</v>
      </c>
      <c r="V13" s="41" t="s">
        <v>356</v>
      </c>
      <c r="W13" s="1" t="s">
        <v>125</v>
      </c>
      <c r="X13" s="1" t="s">
        <v>125</v>
      </c>
      <c r="Y13" s="41" t="s">
        <v>144</v>
      </c>
      <c r="Z13" s="41" t="s">
        <v>338</v>
      </c>
      <c r="AA13" s="41" t="s">
        <v>146</v>
      </c>
      <c r="AC13" s="30" t="n">
        <v>44610</v>
      </c>
      <c r="AD13" s="34" t="n">
        <v>3</v>
      </c>
      <c r="AE13" s="1" t="s">
        <v>147</v>
      </c>
      <c r="AF13" s="41" t="s">
        <v>357</v>
      </c>
      <c r="AG13" s="41" t="s">
        <v>358</v>
      </c>
      <c r="AH13" s="1" t="s">
        <v>125</v>
      </c>
      <c r="AI13" s="34" t="s">
        <v>150</v>
      </c>
      <c r="AJ13" s="41" t="s">
        <v>151</v>
      </c>
      <c r="AK13" s="41" t="s">
        <v>152</v>
      </c>
      <c r="AM13" s="41" t="n">
        <v>0</v>
      </c>
      <c r="AN13" s="41" t="s">
        <v>154</v>
      </c>
      <c r="AO13" s="41" t="s">
        <v>155</v>
      </c>
      <c r="AP13" s="34" t="s">
        <v>156</v>
      </c>
      <c r="AQ13" s="1" t="n">
        <v>1</v>
      </c>
      <c r="AR13" s="34" t="s">
        <v>157</v>
      </c>
      <c r="AS13" s="1" t="s">
        <v>125</v>
      </c>
      <c r="AT13" s="1" t="s">
        <v>125</v>
      </c>
      <c r="AU13" s="1" t="s">
        <v>158</v>
      </c>
      <c r="AV13" s="1" t="s">
        <v>159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E13" s="42" t="n">
        <v>44610.53125</v>
      </c>
      <c r="BF13" s="42" t="n">
        <v>44610.5347222222</v>
      </c>
      <c r="BG13" s="42" t="n">
        <v>44610.5381944444</v>
      </c>
      <c r="BH13" s="42" t="n">
        <v>44610.5486111111</v>
      </c>
      <c r="BI13" s="42" t="n">
        <v>44610.5625</v>
      </c>
      <c r="BJ13" s="42" t="n">
        <v>44610.625</v>
      </c>
      <c r="BK13" s="42" t="n">
        <v>44610.6319444445</v>
      </c>
      <c r="BL13" s="42" t="n">
        <v>44610.6361111111</v>
      </c>
      <c r="BM13" s="42" t="n">
        <v>44610.6805555556</v>
      </c>
      <c r="BN13" s="38" t="n">
        <v>44610.6666666667</v>
      </c>
      <c r="BO13" s="1" t="n">
        <f aca="false">(BM13-BE13)*1440</f>
        <v>214.999999998836</v>
      </c>
      <c r="BP13" s="1" t="n">
        <f aca="false">(BL13-BG13)*1440</f>
        <v>140.999999998603</v>
      </c>
      <c r="BQ13" s="1" t="n">
        <f aca="false">(BM13-BL13)*1440</f>
        <v>63.9999999990687</v>
      </c>
      <c r="BR13" s="36" t="n">
        <v>1</v>
      </c>
      <c r="BS13" s="41" t="s">
        <v>359</v>
      </c>
      <c r="BT13" s="36" t="n">
        <v>2</v>
      </c>
      <c r="BU13" s="41" t="n">
        <v>1</v>
      </c>
      <c r="BV13" s="36" t="n">
        <v>0</v>
      </c>
      <c r="BW13" s="41" t="n">
        <v>1</v>
      </c>
      <c r="BX13" s="1" t="s">
        <v>360</v>
      </c>
      <c r="BY13" s="1" t="s">
        <v>361</v>
      </c>
      <c r="BZ13" s="1" t="s">
        <v>361</v>
      </c>
      <c r="CA13" s="1" t="s">
        <v>361</v>
      </c>
      <c r="CC13" s="37"/>
      <c r="CD13" s="1" t="s">
        <v>125</v>
      </c>
      <c r="CE13" s="1" t="s">
        <v>125</v>
      </c>
    </row>
    <row r="14" customFormat="false" ht="15" hidden="false" customHeight="false" outlineLevel="0" collapsed="false">
      <c r="B14" s="29" t="s">
        <v>362</v>
      </c>
      <c r="C14" s="3" t="s">
        <v>363</v>
      </c>
      <c r="D14" s="4" t="n">
        <v>2022551710</v>
      </c>
      <c r="E14" s="30" t="n">
        <v>22207</v>
      </c>
      <c r="F14" s="1" t="n">
        <f aca="true">INT((TODAY()-E14)/365.25)</f>
        <v>62</v>
      </c>
      <c r="G14" s="30" t="n">
        <v>44613</v>
      </c>
      <c r="H14" s="5" t="s">
        <v>137</v>
      </c>
      <c r="J14" s="31" t="s">
        <v>176</v>
      </c>
      <c r="K14" s="32" t="n">
        <v>135</v>
      </c>
      <c r="L14" s="32" t="n">
        <v>1.66</v>
      </c>
      <c r="M14" s="32" t="n">
        <f aca="false">(K14)/(L14^2)</f>
        <v>48.991145304108</v>
      </c>
      <c r="N14" s="33" t="n">
        <v>3</v>
      </c>
      <c r="O14" s="33" t="n">
        <v>2</v>
      </c>
      <c r="P14" s="33" t="n">
        <v>1</v>
      </c>
      <c r="Q14" s="1" t="s">
        <v>125</v>
      </c>
      <c r="R14" s="1" t="s">
        <v>125</v>
      </c>
      <c r="S14" s="1" t="s">
        <v>125</v>
      </c>
      <c r="T14" s="34" t="s">
        <v>139</v>
      </c>
      <c r="U14" s="34" t="s">
        <v>364</v>
      </c>
      <c r="V14" s="34" t="s">
        <v>365</v>
      </c>
      <c r="W14" s="1" t="s">
        <v>366</v>
      </c>
      <c r="Y14" s="34" t="s">
        <v>144</v>
      </c>
      <c r="Z14" s="34" t="s">
        <v>338</v>
      </c>
      <c r="AA14" s="34" t="s">
        <v>146</v>
      </c>
      <c r="AC14" s="30" t="n">
        <v>44613</v>
      </c>
      <c r="AD14" s="34" t="n">
        <v>1</v>
      </c>
      <c r="AE14" s="1" t="s">
        <v>367</v>
      </c>
      <c r="AF14" s="34" t="s">
        <v>368</v>
      </c>
      <c r="AG14" s="34" t="s">
        <v>369</v>
      </c>
      <c r="AH14" s="1" t="s">
        <v>125</v>
      </c>
      <c r="AI14" s="34" t="s">
        <v>150</v>
      </c>
      <c r="AJ14" s="34" t="s">
        <v>370</v>
      </c>
      <c r="AK14" s="34" t="s">
        <v>184</v>
      </c>
      <c r="AM14" s="34" t="s">
        <v>153</v>
      </c>
      <c r="AN14" s="34" t="s">
        <v>153</v>
      </c>
      <c r="AO14" s="34" t="s">
        <v>186</v>
      </c>
      <c r="AP14" s="34" t="s">
        <v>156</v>
      </c>
      <c r="AQ14" s="1" t="n">
        <v>1</v>
      </c>
      <c r="AR14" s="34" t="s">
        <v>157</v>
      </c>
      <c r="AS14" s="1" t="s">
        <v>125</v>
      </c>
      <c r="AT14" s="1" t="s">
        <v>125</v>
      </c>
      <c r="AU14" s="1" t="s">
        <v>158</v>
      </c>
      <c r="AV14" s="1" t="s">
        <v>159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E14" s="35" t="s">
        <v>371</v>
      </c>
      <c r="BF14" s="35" t="s">
        <v>371</v>
      </c>
      <c r="BG14" s="35" t="s">
        <v>372</v>
      </c>
      <c r="BH14" s="35" t="s">
        <v>373</v>
      </c>
      <c r="BI14" s="35" t="s">
        <v>374</v>
      </c>
      <c r="BJ14" s="35" t="s">
        <v>375</v>
      </c>
      <c r="BK14" s="35" t="s">
        <v>376</v>
      </c>
      <c r="BL14" s="35" t="s">
        <v>377</v>
      </c>
      <c r="BM14" s="35" t="s">
        <v>378</v>
      </c>
      <c r="BN14" s="38" t="n">
        <v>44613.4201388889</v>
      </c>
      <c r="BO14" s="1" t="n">
        <f aca="false">(BM14-BE14)*1440</f>
        <v>165.000000003492</v>
      </c>
      <c r="BP14" s="1" t="n">
        <v>85</v>
      </c>
      <c r="BQ14" s="1" t="n">
        <f aca="false">(BM14-BL14)*1440</f>
        <v>75.0000000034925</v>
      </c>
      <c r="BR14" s="36" t="n">
        <v>2</v>
      </c>
      <c r="BS14" s="34" t="s">
        <v>195</v>
      </c>
      <c r="BT14" s="41" t="n">
        <v>1</v>
      </c>
      <c r="BU14" s="36" t="n">
        <v>1</v>
      </c>
      <c r="BV14" s="36" t="n">
        <v>0</v>
      </c>
      <c r="BW14" s="36" t="n">
        <v>1</v>
      </c>
      <c r="BX14" s="1" t="s">
        <v>379</v>
      </c>
      <c r="BY14" s="1" t="s">
        <v>380</v>
      </c>
      <c r="BZ14" s="1" t="s">
        <v>381</v>
      </c>
      <c r="CA14" s="1" t="s">
        <v>382</v>
      </c>
      <c r="CC14" s="37"/>
      <c r="CD14" s="1" t="s">
        <v>125</v>
      </c>
      <c r="CE14" s="1" t="s">
        <v>125</v>
      </c>
    </row>
    <row r="15" customFormat="false" ht="15" hidden="false" customHeight="false" outlineLevel="0" collapsed="false">
      <c r="B15" s="29" t="s">
        <v>383</v>
      </c>
      <c r="C15" s="3" t="s">
        <v>384</v>
      </c>
      <c r="D15" s="4" t="n">
        <v>2022556360</v>
      </c>
      <c r="E15" s="30" t="n">
        <v>28352</v>
      </c>
      <c r="F15" s="1" t="n">
        <f aca="true">INT((TODAY()-E15)/365.25)</f>
        <v>45</v>
      </c>
      <c r="G15" s="30" t="n">
        <v>44613</v>
      </c>
      <c r="H15" s="5" t="s">
        <v>137</v>
      </c>
      <c r="J15" s="31" t="s">
        <v>138</v>
      </c>
      <c r="K15" s="32" t="n">
        <v>84</v>
      </c>
      <c r="L15" s="32" t="n">
        <v>1.78</v>
      </c>
      <c r="M15" s="32" t="n">
        <f aca="false">(K15)/(L15^2)</f>
        <v>26.5118040651433</v>
      </c>
      <c r="N15" s="33" t="n">
        <v>2</v>
      </c>
      <c r="O15" s="33" t="n">
        <v>1</v>
      </c>
      <c r="P15" s="33" t="n">
        <v>1</v>
      </c>
      <c r="Q15" s="1" t="s">
        <v>125</v>
      </c>
      <c r="R15" s="1" t="s">
        <v>125</v>
      </c>
      <c r="S15" s="1" t="s">
        <v>125</v>
      </c>
      <c r="T15" s="41" t="s">
        <v>139</v>
      </c>
      <c r="U15" s="41" t="s">
        <v>178</v>
      </c>
      <c r="V15" s="41" t="n">
        <v>193</v>
      </c>
      <c r="W15" s="1" t="s">
        <v>125</v>
      </c>
      <c r="X15" s="43" t="s">
        <v>125</v>
      </c>
      <c r="Y15" s="41" t="s">
        <v>144</v>
      </c>
      <c r="Z15" s="41" t="s">
        <v>338</v>
      </c>
      <c r="AA15" s="41" t="s">
        <v>146</v>
      </c>
      <c r="AC15" s="30" t="n">
        <v>44613</v>
      </c>
      <c r="AD15" s="41" t="s">
        <v>385</v>
      </c>
      <c r="AE15" s="1" t="s">
        <v>147</v>
      </c>
      <c r="AF15" s="41" t="s">
        <v>386</v>
      </c>
      <c r="AG15" s="41" t="s">
        <v>387</v>
      </c>
      <c r="AH15" s="1" t="s">
        <v>125</v>
      </c>
      <c r="AI15" s="34" t="s">
        <v>150</v>
      </c>
      <c r="AJ15" s="41" t="s">
        <v>183</v>
      </c>
      <c r="AK15" s="41" t="s">
        <v>184</v>
      </c>
      <c r="AM15" s="41" t="n">
        <v>0</v>
      </c>
      <c r="AN15" s="41" t="s">
        <v>185</v>
      </c>
      <c r="AO15" s="41" t="s">
        <v>186</v>
      </c>
      <c r="AP15" s="41" t="s">
        <v>156</v>
      </c>
      <c r="AQ15" s="1" t="n">
        <v>1</v>
      </c>
      <c r="AR15" s="34" t="s">
        <v>157</v>
      </c>
      <c r="AS15" s="1" t="s">
        <v>125</v>
      </c>
      <c r="AT15" s="1" t="s">
        <v>125</v>
      </c>
      <c r="AU15" s="1" t="s">
        <v>158</v>
      </c>
      <c r="AV15" s="1" t="s">
        <v>159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E15" s="44" t="n">
        <v>44613.4236111111</v>
      </c>
      <c r="BF15" s="44" t="n">
        <v>44613.4236111111</v>
      </c>
      <c r="BG15" s="44" t="n">
        <v>44613.4270833333</v>
      </c>
      <c r="BH15" s="44" t="n">
        <v>44613.4305555556</v>
      </c>
      <c r="BI15" s="44" t="n">
        <v>44613.4409722222</v>
      </c>
      <c r="BJ15" s="44" t="n">
        <v>44613.46875</v>
      </c>
      <c r="BK15" s="44" t="n">
        <v>44613.4756944444</v>
      </c>
      <c r="BL15" s="44" t="n">
        <v>44613.4833333333</v>
      </c>
      <c r="BM15" s="44" t="n">
        <v>44613.5208333333</v>
      </c>
      <c r="BN15" s="38" t="n">
        <v>44613.5</v>
      </c>
      <c r="BO15" s="1" t="n">
        <f aca="false">(BM15-BE15)*1440</f>
        <v>140.000000005821</v>
      </c>
      <c r="BP15" s="1" t="n">
        <v>81</v>
      </c>
      <c r="BQ15" s="1" t="n">
        <v>54</v>
      </c>
      <c r="BR15" s="36" t="n">
        <v>2</v>
      </c>
      <c r="BS15" s="34" t="s">
        <v>195</v>
      </c>
      <c r="BT15" s="41" t="n">
        <v>1</v>
      </c>
      <c r="BU15" s="41" t="n">
        <v>1</v>
      </c>
      <c r="BV15" s="36" t="n">
        <v>0</v>
      </c>
      <c r="BW15" s="41" t="n">
        <v>1</v>
      </c>
      <c r="BX15" s="1" t="s">
        <v>388</v>
      </c>
      <c r="BY15" s="1" t="s">
        <v>389</v>
      </c>
      <c r="BZ15" s="1" t="s">
        <v>390</v>
      </c>
      <c r="CA15" s="1" t="s">
        <v>391</v>
      </c>
      <c r="CC15" s="37"/>
      <c r="CD15" s="1" t="s">
        <v>125</v>
      </c>
      <c r="CE15" s="1" t="s">
        <v>125</v>
      </c>
    </row>
    <row r="16" customFormat="false" ht="15" hidden="false" customHeight="false" outlineLevel="0" collapsed="false">
      <c r="B16" s="29" t="s">
        <v>392</v>
      </c>
      <c r="C16" s="3" t="s">
        <v>297</v>
      </c>
      <c r="D16" s="4" t="n">
        <v>2022553823</v>
      </c>
      <c r="E16" s="30" t="n">
        <v>24388</v>
      </c>
      <c r="F16" s="1" t="n">
        <f aca="true">INT((TODAY()-E16)/365.25)</f>
        <v>56</v>
      </c>
      <c r="G16" s="30" t="n">
        <v>44613</v>
      </c>
      <c r="H16" s="5" t="s">
        <v>137</v>
      </c>
      <c r="J16" s="31" t="s">
        <v>138</v>
      </c>
      <c r="K16" s="32" t="n">
        <v>85</v>
      </c>
      <c r="L16" s="32" t="n">
        <v>1.75</v>
      </c>
      <c r="M16" s="32" t="n">
        <f aca="false">(K16)/(L16^2)</f>
        <v>27.7551020408163</v>
      </c>
      <c r="N16" s="33" t="n">
        <v>2</v>
      </c>
      <c r="O16" s="33" t="n">
        <v>1</v>
      </c>
      <c r="P16" s="33" t="n">
        <v>1</v>
      </c>
      <c r="Q16" s="1" t="s">
        <v>125</v>
      </c>
      <c r="R16" s="1" t="s">
        <v>125</v>
      </c>
      <c r="S16" s="1" t="s">
        <v>125</v>
      </c>
      <c r="T16" s="34" t="s">
        <v>139</v>
      </c>
      <c r="U16" s="34" t="s">
        <v>178</v>
      </c>
      <c r="V16" s="34" t="s">
        <v>179</v>
      </c>
      <c r="W16" s="1" t="s">
        <v>393</v>
      </c>
      <c r="X16" s="45"/>
      <c r="Y16" s="34" t="s">
        <v>144</v>
      </c>
      <c r="Z16" s="34" t="s">
        <v>338</v>
      </c>
      <c r="AA16" s="34" t="s">
        <v>146</v>
      </c>
      <c r="AC16" s="30" t="n">
        <v>44613</v>
      </c>
      <c r="AD16" s="41" t="s">
        <v>394</v>
      </c>
      <c r="AE16" s="1" t="s">
        <v>147</v>
      </c>
      <c r="AF16" s="34" t="s">
        <v>181</v>
      </c>
      <c r="AG16" s="34" t="s">
        <v>182</v>
      </c>
      <c r="AH16" s="1" t="s">
        <v>125</v>
      </c>
      <c r="AI16" s="34" t="s">
        <v>150</v>
      </c>
      <c r="AJ16" s="34" t="s">
        <v>370</v>
      </c>
      <c r="AK16" s="34" t="s">
        <v>184</v>
      </c>
      <c r="AM16" s="34" t="s">
        <v>153</v>
      </c>
      <c r="AN16" s="34" t="s">
        <v>185</v>
      </c>
      <c r="AO16" s="34" t="s">
        <v>186</v>
      </c>
      <c r="AP16" s="34" t="s">
        <v>156</v>
      </c>
      <c r="AQ16" s="1" t="n">
        <v>1</v>
      </c>
      <c r="AR16" s="34" t="s">
        <v>157</v>
      </c>
      <c r="AS16" s="1" t="s">
        <v>125</v>
      </c>
      <c r="AT16" s="1" t="s">
        <v>125</v>
      </c>
      <c r="AU16" s="1" t="s">
        <v>158</v>
      </c>
      <c r="AV16" s="1" t="s">
        <v>159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E16" s="35" t="s">
        <v>395</v>
      </c>
      <c r="BF16" s="35" t="s">
        <v>396</v>
      </c>
      <c r="BG16" s="35" t="s">
        <v>397</v>
      </c>
      <c r="BH16" s="35" t="s">
        <v>398</v>
      </c>
      <c r="BI16" s="35" t="s">
        <v>399</v>
      </c>
      <c r="BJ16" s="35" t="s">
        <v>400</v>
      </c>
      <c r="BK16" s="35" t="s">
        <v>401</v>
      </c>
      <c r="BL16" s="35" t="s">
        <v>402</v>
      </c>
      <c r="BM16" s="35" t="s">
        <v>403</v>
      </c>
      <c r="BN16" s="38" t="n">
        <v>44613.5520833333</v>
      </c>
      <c r="BO16" s="1" t="n">
        <f aca="false">(BM16-BE16)*1440</f>
        <v>169.999999998836</v>
      </c>
      <c r="BP16" s="1" t="n">
        <v>95</v>
      </c>
      <c r="BQ16" s="1" t="n">
        <v>55</v>
      </c>
      <c r="BR16" s="36" t="n">
        <v>2</v>
      </c>
      <c r="BS16" s="34" t="s">
        <v>195</v>
      </c>
      <c r="BT16" s="41" t="n">
        <v>1</v>
      </c>
      <c r="BU16" s="41" t="n">
        <v>1</v>
      </c>
      <c r="BV16" s="36" t="n">
        <v>0</v>
      </c>
      <c r="BW16" s="41" t="n">
        <v>1</v>
      </c>
      <c r="BX16" s="1" t="s">
        <v>404</v>
      </c>
      <c r="BY16" s="1" t="s">
        <v>405</v>
      </c>
      <c r="BZ16" s="1" t="s">
        <v>406</v>
      </c>
      <c r="CA16" s="1" t="s">
        <v>407</v>
      </c>
      <c r="CC16" s="37"/>
      <c r="CD16" s="37"/>
      <c r="CE16" s="37"/>
    </row>
    <row r="17" customFormat="false" ht="15" hidden="false" customHeight="false" outlineLevel="0" collapsed="false">
      <c r="B17" s="29" t="s">
        <v>408</v>
      </c>
      <c r="C17" s="3" t="s">
        <v>409</v>
      </c>
      <c r="D17" s="4" t="n">
        <v>2022557355</v>
      </c>
      <c r="E17" s="30" t="n">
        <v>21091</v>
      </c>
      <c r="F17" s="1" t="n">
        <f aca="true">INT((TODAY()-E17)/365.25)</f>
        <v>65</v>
      </c>
      <c r="G17" s="30" t="n">
        <v>44613</v>
      </c>
      <c r="H17" s="5" t="s">
        <v>137</v>
      </c>
      <c r="J17" s="31" t="s">
        <v>176</v>
      </c>
      <c r="K17" s="32" t="n">
        <v>64</v>
      </c>
      <c r="L17" s="32" t="n">
        <v>1.6</v>
      </c>
      <c r="M17" s="32" t="n">
        <f aca="false">(K17)/(L17^2)</f>
        <v>25</v>
      </c>
      <c r="N17" s="33" t="n">
        <v>2</v>
      </c>
      <c r="O17" s="33" t="n">
        <v>2</v>
      </c>
      <c r="P17" s="33" t="n">
        <v>2</v>
      </c>
      <c r="Q17" s="1" t="s">
        <v>125</v>
      </c>
      <c r="R17" s="1" t="s">
        <v>125</v>
      </c>
      <c r="S17" s="1" t="s">
        <v>125</v>
      </c>
      <c r="T17" s="41" t="s">
        <v>139</v>
      </c>
      <c r="U17" s="41" t="s">
        <v>410</v>
      </c>
      <c r="V17" s="41" t="s">
        <v>411</v>
      </c>
      <c r="W17" s="1" t="s">
        <v>412</v>
      </c>
      <c r="X17" s="1" t="s">
        <v>413</v>
      </c>
      <c r="Y17" s="41" t="s">
        <v>144</v>
      </c>
      <c r="Z17" s="41" t="s">
        <v>338</v>
      </c>
      <c r="AA17" s="41" t="s">
        <v>146</v>
      </c>
      <c r="AC17" s="30" t="n">
        <v>44613</v>
      </c>
      <c r="AD17" s="41" t="s">
        <v>414</v>
      </c>
      <c r="AE17" s="1" t="s">
        <v>147</v>
      </c>
      <c r="AF17" s="41" t="s">
        <v>415</v>
      </c>
      <c r="AG17" s="41" t="s">
        <v>416</v>
      </c>
      <c r="AH17" s="1" t="s">
        <v>125</v>
      </c>
      <c r="AI17" s="34" t="s">
        <v>150</v>
      </c>
      <c r="AJ17" s="41" t="s">
        <v>183</v>
      </c>
      <c r="AK17" s="41" t="s">
        <v>152</v>
      </c>
      <c r="AM17" s="41" t="n">
        <v>0</v>
      </c>
      <c r="AN17" s="41" t="s">
        <v>154</v>
      </c>
      <c r="AO17" s="41" t="s">
        <v>155</v>
      </c>
      <c r="AP17" s="41" t="s">
        <v>156</v>
      </c>
      <c r="AQ17" s="1" t="n">
        <v>1</v>
      </c>
      <c r="AR17" s="34" t="s">
        <v>157</v>
      </c>
      <c r="AS17" s="1" t="s">
        <v>125</v>
      </c>
      <c r="AT17" s="1" t="s">
        <v>125</v>
      </c>
      <c r="AU17" s="1" t="s">
        <v>158</v>
      </c>
      <c r="AV17" s="1" t="s">
        <v>159</v>
      </c>
      <c r="AW17" s="1" t="s">
        <v>125</v>
      </c>
      <c r="AX17" s="1" t="s">
        <v>125</v>
      </c>
      <c r="AY17" s="1" t="s">
        <v>125</v>
      </c>
      <c r="AZ17" s="1" t="s">
        <v>137</v>
      </c>
      <c r="BA17" s="1" t="s">
        <v>125</v>
      </c>
      <c r="BB17" s="1" t="s">
        <v>137</v>
      </c>
      <c r="BC17" s="1" t="s">
        <v>125</v>
      </c>
      <c r="BE17" s="44" t="n">
        <v>44613.5590277778</v>
      </c>
      <c r="BF17" s="44" t="n">
        <v>44613.5659722222</v>
      </c>
      <c r="BG17" s="44" t="n">
        <v>44613.56875</v>
      </c>
      <c r="BH17" s="44" t="n">
        <v>44613.5729166667</v>
      </c>
      <c r="BI17" s="44" t="n">
        <v>44613.5902777778</v>
      </c>
      <c r="BJ17" s="44" t="n">
        <v>44613.7291666667</v>
      </c>
      <c r="BK17" s="44" t="n">
        <v>44613.7465277778</v>
      </c>
      <c r="BL17" s="44" t="n">
        <v>44613.75</v>
      </c>
      <c r="BM17" s="44" t="n">
        <v>44613.8125</v>
      </c>
      <c r="BN17" s="38" t="n">
        <v>44613.7604166667</v>
      </c>
      <c r="BO17" s="1" t="n">
        <f aca="false">(BM17-BE17)*1440</f>
        <v>364.999999995343</v>
      </c>
      <c r="BP17" s="1" t="n">
        <f aca="false">(BL17-BG17)*1440</f>
        <v>261.000000002095</v>
      </c>
      <c r="BQ17" s="1" t="n">
        <f aca="false">(BM17-BL17)*1440</f>
        <v>90</v>
      </c>
      <c r="BR17" s="41" t="n">
        <v>2</v>
      </c>
      <c r="BS17" s="41" t="s">
        <v>417</v>
      </c>
      <c r="BT17" s="41" t="n">
        <v>2</v>
      </c>
      <c r="BU17" s="41" t="n">
        <v>1</v>
      </c>
      <c r="BV17" s="41" t="n">
        <v>0</v>
      </c>
      <c r="BW17" s="41" t="n">
        <v>1</v>
      </c>
      <c r="BX17" s="1" t="s">
        <v>418</v>
      </c>
      <c r="BY17" s="1" t="s">
        <v>419</v>
      </c>
      <c r="BZ17" s="1" t="s">
        <v>420</v>
      </c>
      <c r="CA17" s="1" t="s">
        <v>420</v>
      </c>
      <c r="CC17" s="37"/>
      <c r="CD17" s="1" t="s">
        <v>125</v>
      </c>
      <c r="CE17" s="1" t="s">
        <v>125</v>
      </c>
      <c r="CM17" s="1" t="s">
        <v>421</v>
      </c>
    </row>
    <row r="18" customFormat="false" ht="15" hidden="false" customHeight="false" outlineLevel="0" collapsed="false">
      <c r="B18" s="29" t="s">
        <v>422</v>
      </c>
      <c r="C18" s="3" t="s">
        <v>354</v>
      </c>
      <c r="D18" s="4" t="n">
        <v>2022555494</v>
      </c>
      <c r="E18" s="30" t="n">
        <v>20173</v>
      </c>
      <c r="F18" s="1" t="n">
        <f aca="true">INT((TODAY()-E18)/365.25)</f>
        <v>67</v>
      </c>
      <c r="G18" s="30" t="n">
        <v>44613</v>
      </c>
      <c r="H18" s="5" t="s">
        <v>137</v>
      </c>
      <c r="J18" s="31" t="s">
        <v>138</v>
      </c>
      <c r="K18" s="32" t="n">
        <v>83</v>
      </c>
      <c r="L18" s="32" t="n">
        <v>1.81</v>
      </c>
      <c r="M18" s="32" t="n">
        <f aca="false">(K18)/(L18^2)</f>
        <v>25.3350019840664</v>
      </c>
      <c r="N18" s="33" t="n">
        <v>2</v>
      </c>
      <c r="O18" s="33" t="n">
        <v>1</v>
      </c>
      <c r="P18" s="33" t="n">
        <v>2</v>
      </c>
      <c r="Q18" s="1" t="s">
        <v>125</v>
      </c>
      <c r="R18" s="1" t="s">
        <v>125</v>
      </c>
      <c r="S18" s="1" t="s">
        <v>125</v>
      </c>
      <c r="T18" s="41" t="s">
        <v>139</v>
      </c>
      <c r="U18" s="41" t="s">
        <v>423</v>
      </c>
      <c r="V18" s="41" t="s">
        <v>424</v>
      </c>
      <c r="W18" s="1" t="s">
        <v>202</v>
      </c>
      <c r="X18" s="1" t="s">
        <v>125</v>
      </c>
      <c r="Y18" s="41" t="s">
        <v>144</v>
      </c>
      <c r="Z18" s="41" t="s">
        <v>338</v>
      </c>
      <c r="AA18" s="41" t="s">
        <v>146</v>
      </c>
      <c r="AC18" s="30" t="n">
        <v>44614</v>
      </c>
      <c r="AD18" s="34" t="n">
        <v>2</v>
      </c>
      <c r="AE18" s="1" t="s">
        <v>147</v>
      </c>
      <c r="AF18" s="41" t="s">
        <v>425</v>
      </c>
      <c r="AG18" s="41" t="s">
        <v>426</v>
      </c>
      <c r="AH18" s="1" t="s">
        <v>125</v>
      </c>
      <c r="AI18" s="34" t="s">
        <v>150</v>
      </c>
      <c r="AJ18" s="41" t="s">
        <v>151</v>
      </c>
      <c r="AK18" s="41" t="s">
        <v>152</v>
      </c>
      <c r="AM18" s="41" t="n">
        <v>0</v>
      </c>
      <c r="AN18" s="41" t="s">
        <v>154</v>
      </c>
      <c r="AO18" s="41" t="s">
        <v>155</v>
      </c>
      <c r="AP18" s="41" t="s">
        <v>427</v>
      </c>
      <c r="AQ18" s="1" t="n">
        <v>2</v>
      </c>
      <c r="AR18" s="34" t="s">
        <v>157</v>
      </c>
      <c r="AS18" s="1" t="s">
        <v>125</v>
      </c>
      <c r="AT18" s="1" t="s">
        <v>125</v>
      </c>
      <c r="AU18" s="1" t="s">
        <v>158</v>
      </c>
      <c r="AV18" s="1" t="s">
        <v>159</v>
      </c>
      <c r="AW18" s="1" t="s">
        <v>125</v>
      </c>
      <c r="AX18" s="1" t="s">
        <v>125</v>
      </c>
      <c r="AY18" s="1" t="s">
        <v>125</v>
      </c>
      <c r="AZ18" s="1" t="s">
        <v>137</v>
      </c>
      <c r="BA18" s="1" t="s">
        <v>125</v>
      </c>
      <c r="BB18" s="1" t="s">
        <v>137</v>
      </c>
      <c r="BC18" s="1" t="s">
        <v>125</v>
      </c>
      <c r="BE18" s="44" t="n">
        <v>44614.3993055556</v>
      </c>
      <c r="BF18" s="44" t="n">
        <v>44614.4166666667</v>
      </c>
      <c r="BG18" s="44" t="n">
        <v>44614.4180555556</v>
      </c>
      <c r="BH18" s="44" t="n">
        <v>44614.4270833333</v>
      </c>
      <c r="BI18" s="44" t="n">
        <v>44614.4583333333</v>
      </c>
      <c r="BJ18" s="44" t="n">
        <v>44614.6423611111</v>
      </c>
      <c r="BK18" s="44" t="n">
        <v>44614.65625</v>
      </c>
      <c r="BL18" s="44" t="n">
        <v>44614.6631944445</v>
      </c>
      <c r="BM18" s="44" t="n">
        <v>44614.75</v>
      </c>
      <c r="BN18" s="46" t="n">
        <v>44614.6631944445</v>
      </c>
      <c r="BO18" s="1" t="n">
        <f aca="false">(BM18-BE18)*1440</f>
        <v>505.000000001164</v>
      </c>
      <c r="BP18" s="1" t="n">
        <f aca="false">(BL18-BG18)*1440</f>
        <v>352.999999998137</v>
      </c>
      <c r="BQ18" s="1" t="n">
        <f aca="false">(BM18-BL18)*1440</f>
        <v>124.999999998836</v>
      </c>
      <c r="BR18" s="41" t="n">
        <v>2</v>
      </c>
      <c r="BS18" s="41" t="s">
        <v>249</v>
      </c>
      <c r="BT18" s="41" t="n">
        <v>1</v>
      </c>
      <c r="BU18" s="41" t="n">
        <v>2</v>
      </c>
      <c r="BV18" s="41" t="n">
        <v>1</v>
      </c>
      <c r="BW18" s="41" t="n">
        <v>2</v>
      </c>
      <c r="BX18" s="1" t="s">
        <v>428</v>
      </c>
      <c r="BY18" s="1" t="s">
        <v>429</v>
      </c>
      <c r="BZ18" s="1" t="s">
        <v>430</v>
      </c>
      <c r="CA18" s="1" t="s">
        <v>431</v>
      </c>
      <c r="CC18" s="1" t="s">
        <v>172</v>
      </c>
      <c r="CD18" s="1" t="s">
        <v>125</v>
      </c>
      <c r="CE18" s="1" t="s">
        <v>125</v>
      </c>
    </row>
    <row r="19" customFormat="false" ht="15" hidden="false" customHeight="false" outlineLevel="0" collapsed="false">
      <c r="B19" s="29" t="s">
        <v>432</v>
      </c>
      <c r="C19" s="3" t="s">
        <v>363</v>
      </c>
      <c r="D19" s="4" t="n">
        <v>2022558602</v>
      </c>
      <c r="E19" s="30" t="n">
        <v>21205</v>
      </c>
      <c r="F19" s="1" t="n">
        <f aca="true">INT((TODAY()-E19)/365.25)</f>
        <v>64</v>
      </c>
      <c r="G19" s="30" t="n">
        <v>44614</v>
      </c>
      <c r="H19" s="5" t="s">
        <v>137</v>
      </c>
      <c r="J19" s="31" t="s">
        <v>176</v>
      </c>
      <c r="K19" s="32" t="n">
        <v>62</v>
      </c>
      <c r="L19" s="32" t="n">
        <v>1.58</v>
      </c>
      <c r="M19" s="32" t="n">
        <f aca="false">(K19)/(L19^2)</f>
        <v>24.8357634994392</v>
      </c>
      <c r="N19" s="33" t="n">
        <v>2</v>
      </c>
      <c r="O19" s="33" t="n">
        <v>1</v>
      </c>
      <c r="P19" s="33" t="n">
        <v>1</v>
      </c>
      <c r="Q19" s="1" t="s">
        <v>125</v>
      </c>
      <c r="R19" s="1" t="s">
        <v>125</v>
      </c>
      <c r="S19" s="1" t="s">
        <v>125</v>
      </c>
      <c r="T19" s="41" t="s">
        <v>139</v>
      </c>
      <c r="U19" s="41" t="s">
        <v>433</v>
      </c>
      <c r="V19" s="41" t="n">
        <v>226</v>
      </c>
      <c r="W19" s="1" t="s">
        <v>434</v>
      </c>
      <c r="X19" s="1" t="s">
        <v>125</v>
      </c>
      <c r="Y19" s="41" t="s">
        <v>144</v>
      </c>
      <c r="Z19" s="41" t="s">
        <v>338</v>
      </c>
      <c r="AA19" s="41" t="s">
        <v>146</v>
      </c>
      <c r="AC19" s="30" t="n">
        <v>44614</v>
      </c>
      <c r="AD19" s="34" t="n">
        <v>1</v>
      </c>
      <c r="AE19" s="1" t="s">
        <v>367</v>
      </c>
      <c r="AF19" s="41" t="s">
        <v>368</v>
      </c>
      <c r="AG19" s="41" t="s">
        <v>369</v>
      </c>
      <c r="AH19" s="1" t="s">
        <v>125</v>
      </c>
      <c r="AI19" s="34" t="s">
        <v>150</v>
      </c>
      <c r="AJ19" s="41" t="s">
        <v>183</v>
      </c>
      <c r="AK19" s="41" t="s">
        <v>184</v>
      </c>
      <c r="AM19" s="41" t="n">
        <v>0</v>
      </c>
      <c r="AN19" s="41" t="n">
        <v>0</v>
      </c>
      <c r="AO19" s="41" t="s">
        <v>186</v>
      </c>
      <c r="AP19" s="41" t="s">
        <v>156</v>
      </c>
      <c r="AQ19" s="1" t="n">
        <v>2</v>
      </c>
      <c r="AR19" s="34" t="s">
        <v>157</v>
      </c>
      <c r="AS19" s="1" t="s">
        <v>125</v>
      </c>
      <c r="AT19" s="1" t="s">
        <v>125</v>
      </c>
      <c r="AU19" s="1" t="s">
        <v>158</v>
      </c>
      <c r="AV19" s="1" t="s">
        <v>159</v>
      </c>
      <c r="AW19" s="1" t="s">
        <v>125</v>
      </c>
      <c r="AX19" s="1" t="s">
        <v>125</v>
      </c>
      <c r="AY19" s="1" t="s">
        <v>125</v>
      </c>
      <c r="AZ19" s="1" t="s">
        <v>137</v>
      </c>
      <c r="BA19" s="1" t="s">
        <v>125</v>
      </c>
      <c r="BB19" s="1" t="s">
        <v>125</v>
      </c>
      <c r="BC19" s="1" t="s">
        <v>125</v>
      </c>
      <c r="BE19" s="44" t="n">
        <v>44614.3305555556</v>
      </c>
      <c r="BF19" s="44" t="n">
        <v>44614.3298611111</v>
      </c>
      <c r="BG19" s="44" t="n">
        <v>44614.3326388889</v>
      </c>
      <c r="BH19" s="44" t="n">
        <v>44614.3472222222</v>
      </c>
      <c r="BI19" s="44" t="n">
        <v>44614.3645833333</v>
      </c>
      <c r="BJ19" s="44" t="n">
        <v>44614.3888888889</v>
      </c>
      <c r="BK19" s="44" t="n">
        <v>44614.40625</v>
      </c>
      <c r="BL19" s="44" t="n">
        <v>44614.40625</v>
      </c>
      <c r="BM19" s="44" t="n">
        <v>44614.4756944444</v>
      </c>
      <c r="BN19" s="46" t="n">
        <v>44614.40625</v>
      </c>
      <c r="BO19" s="1" t="n">
        <f aca="false">(BM19-BE19)*1440</f>
        <v>209.000000000233</v>
      </c>
      <c r="BP19" s="1" t="n">
        <f aca="false">(BL19-BG19)*1440</f>
        <v>105.999999999767</v>
      </c>
      <c r="BQ19" s="1" t="n">
        <f aca="false">(BM19-BL19)*1440</f>
        <v>100.000000001164</v>
      </c>
      <c r="BR19" s="41" t="n">
        <v>2</v>
      </c>
      <c r="BS19" s="41" t="s">
        <v>195</v>
      </c>
      <c r="BT19" s="41" t="n">
        <v>1</v>
      </c>
      <c r="BU19" s="41" t="n">
        <v>1</v>
      </c>
      <c r="BV19" s="41" t="n">
        <v>0</v>
      </c>
      <c r="BW19" s="41" t="n">
        <v>1</v>
      </c>
      <c r="BX19" s="1" t="s">
        <v>435</v>
      </c>
      <c r="CA19" s="1" t="s">
        <v>436</v>
      </c>
      <c r="CC19" s="1" t="s">
        <v>437</v>
      </c>
      <c r="CD19" s="1" t="s">
        <v>125</v>
      </c>
      <c r="CE19" s="1" t="s">
        <v>125</v>
      </c>
    </row>
    <row r="20" customFormat="false" ht="15" hidden="false" customHeight="false" outlineLevel="0" collapsed="false">
      <c r="B20" s="29" t="s">
        <v>438</v>
      </c>
      <c r="C20" s="3" t="s">
        <v>384</v>
      </c>
      <c r="D20" s="4" t="n">
        <v>2022554800</v>
      </c>
      <c r="E20" s="30" t="n">
        <v>17432</v>
      </c>
      <c r="F20" s="1" t="n">
        <f aca="true">INT((TODAY()-E20)/365.25)</f>
        <v>75</v>
      </c>
      <c r="G20" s="30" t="n">
        <v>44614</v>
      </c>
      <c r="H20" s="5" t="s">
        <v>137</v>
      </c>
      <c r="J20" s="31" t="s">
        <v>138</v>
      </c>
      <c r="K20" s="32" t="n">
        <v>108</v>
      </c>
      <c r="L20" s="32" t="n">
        <v>1.77</v>
      </c>
      <c r="M20" s="32" t="n">
        <f aca="false">(K20)/(L20^2)</f>
        <v>34.472852628555</v>
      </c>
      <c r="N20" s="33" t="n">
        <v>3</v>
      </c>
      <c r="O20" s="33" t="n">
        <v>2</v>
      </c>
      <c r="P20" s="39"/>
      <c r="Q20" s="1" t="s">
        <v>125</v>
      </c>
      <c r="R20" s="1" t="s">
        <v>137</v>
      </c>
      <c r="S20" s="1" t="s">
        <v>125</v>
      </c>
      <c r="T20" s="41" t="s">
        <v>139</v>
      </c>
      <c r="U20" s="41" t="s">
        <v>439</v>
      </c>
      <c r="V20" s="41" t="s">
        <v>440</v>
      </c>
      <c r="W20" s="1" t="s">
        <v>441</v>
      </c>
      <c r="X20" s="1" t="s">
        <v>442</v>
      </c>
      <c r="Y20" s="41" t="s">
        <v>144</v>
      </c>
      <c r="Z20" s="41" t="s">
        <v>338</v>
      </c>
      <c r="AA20" s="41" t="s">
        <v>146</v>
      </c>
      <c r="AC20" s="30" t="n">
        <v>44615</v>
      </c>
      <c r="AD20" s="34" t="n">
        <v>2</v>
      </c>
      <c r="AE20" s="1" t="s">
        <v>147</v>
      </c>
      <c r="AF20" s="41" t="s">
        <v>443</v>
      </c>
      <c r="AG20" s="41" t="s">
        <v>444</v>
      </c>
      <c r="AH20" s="1" t="s">
        <v>125</v>
      </c>
      <c r="AI20" s="34" t="s">
        <v>150</v>
      </c>
      <c r="AJ20" s="41" t="s">
        <v>151</v>
      </c>
      <c r="AK20" s="41" t="s">
        <v>152</v>
      </c>
      <c r="AM20" s="41" t="n">
        <v>0</v>
      </c>
      <c r="AN20" s="41" t="s">
        <v>154</v>
      </c>
      <c r="AO20" s="41" t="s">
        <v>155</v>
      </c>
      <c r="AP20" s="41" t="s">
        <v>156</v>
      </c>
      <c r="AQ20" s="1" t="n">
        <v>1</v>
      </c>
      <c r="AR20" s="34" t="s">
        <v>157</v>
      </c>
      <c r="AS20" s="1" t="s">
        <v>125</v>
      </c>
      <c r="AT20" s="1" t="s">
        <v>125</v>
      </c>
      <c r="AU20" s="1" t="s">
        <v>158</v>
      </c>
      <c r="AV20" s="1" t="s">
        <v>159</v>
      </c>
      <c r="AW20" s="1" t="s">
        <v>445</v>
      </c>
      <c r="AX20" s="1" t="s">
        <v>125</v>
      </c>
      <c r="AY20" s="1" t="s">
        <v>125</v>
      </c>
      <c r="AZ20" s="1" t="s">
        <v>137</v>
      </c>
      <c r="BA20" s="1" t="s">
        <v>137</v>
      </c>
      <c r="BB20" s="1" t="s">
        <v>137</v>
      </c>
      <c r="BC20" s="1" t="s">
        <v>125</v>
      </c>
      <c r="BE20" s="44" t="n">
        <v>44615.5729166667</v>
      </c>
      <c r="BF20" s="44" t="n">
        <v>44615.5798611111</v>
      </c>
      <c r="BG20" s="44" t="n">
        <v>44615.5798611111</v>
      </c>
      <c r="BH20" s="44" t="n">
        <v>44615.5868055556</v>
      </c>
      <c r="BI20" s="44" t="n">
        <v>44615.6458333333</v>
      </c>
      <c r="BJ20" s="44" t="n">
        <v>44615.8819444444</v>
      </c>
      <c r="BK20" s="44" t="n">
        <v>44615.8888888889</v>
      </c>
      <c r="BL20" s="44" t="n">
        <v>44615.8958333333</v>
      </c>
      <c r="BM20" s="44" t="n">
        <v>44615.9166666667</v>
      </c>
      <c r="BN20" s="38" t="n">
        <v>44615.5381944444</v>
      </c>
      <c r="BO20" s="1" t="n">
        <f aca="false">(BM20-BE20)*1440</f>
        <v>495</v>
      </c>
      <c r="BP20" s="1" t="n">
        <f aca="false">(BL20-BG20)*1440</f>
        <v>455.000000005821</v>
      </c>
      <c r="BQ20" s="1" t="n">
        <v>30</v>
      </c>
      <c r="BR20" s="41" t="n">
        <v>2</v>
      </c>
      <c r="BS20" s="41" t="s">
        <v>417</v>
      </c>
      <c r="BT20" s="41" t="n">
        <v>2</v>
      </c>
      <c r="BU20" s="41" t="n">
        <v>1</v>
      </c>
      <c r="BV20" s="41" t="n">
        <v>0</v>
      </c>
      <c r="BW20" s="41" t="n">
        <v>1</v>
      </c>
      <c r="BX20" s="1" t="s">
        <v>446</v>
      </c>
      <c r="CC20" s="1" t="s">
        <v>172</v>
      </c>
      <c r="CD20" s="1" t="s">
        <v>137</v>
      </c>
      <c r="CE20" s="1" t="s">
        <v>137</v>
      </c>
      <c r="CF20" s="1" t="s">
        <v>447</v>
      </c>
      <c r="CG20" s="1" t="s">
        <v>448</v>
      </c>
      <c r="CM20" s="1" t="s">
        <v>449</v>
      </c>
    </row>
    <row r="21" customFormat="false" ht="15" hidden="false" customHeight="false" outlineLevel="0" collapsed="false">
      <c r="B21" s="29" t="s">
        <v>450</v>
      </c>
      <c r="C21" s="3" t="s">
        <v>272</v>
      </c>
      <c r="D21" s="4" t="n">
        <v>2022558721</v>
      </c>
      <c r="E21" s="30" t="n">
        <v>27762</v>
      </c>
      <c r="F21" s="1" t="n">
        <f aca="true">INT((TODAY()-E21)/365.25)</f>
        <v>46</v>
      </c>
      <c r="G21" s="30" t="n">
        <v>44614</v>
      </c>
      <c r="H21" s="5" t="s">
        <v>137</v>
      </c>
      <c r="J21" s="31" t="s">
        <v>138</v>
      </c>
      <c r="K21" s="32" t="n">
        <v>80</v>
      </c>
      <c r="L21" s="32" t="n">
        <v>1.73</v>
      </c>
      <c r="M21" s="32" t="n">
        <f aca="false">(K21)/(L21^2)</f>
        <v>26.7299274950717</v>
      </c>
      <c r="N21" s="33" t="n">
        <v>2</v>
      </c>
      <c r="O21" s="33" t="n">
        <v>1</v>
      </c>
      <c r="P21" s="33" t="n">
        <v>1</v>
      </c>
      <c r="Q21" s="1" t="s">
        <v>125</v>
      </c>
      <c r="R21" s="1" t="s">
        <v>137</v>
      </c>
      <c r="S21" s="1" t="s">
        <v>137</v>
      </c>
      <c r="T21" s="41" t="s">
        <v>139</v>
      </c>
      <c r="U21" s="41" t="s">
        <v>451</v>
      </c>
      <c r="V21" s="41" t="s">
        <v>452</v>
      </c>
      <c r="W21" s="1" t="s">
        <v>125</v>
      </c>
      <c r="X21" s="1" t="s">
        <v>125</v>
      </c>
      <c r="Y21" s="41" t="s">
        <v>144</v>
      </c>
      <c r="Z21" s="41" t="s">
        <v>338</v>
      </c>
      <c r="AA21" s="41" t="s">
        <v>146</v>
      </c>
      <c r="AC21" s="30" t="n">
        <v>44615</v>
      </c>
      <c r="AD21" s="34" t="n">
        <v>1</v>
      </c>
      <c r="AE21" s="1" t="s">
        <v>147</v>
      </c>
      <c r="AF21" s="41" t="s">
        <v>453</v>
      </c>
      <c r="AG21" s="41" t="s">
        <v>454</v>
      </c>
      <c r="AH21" s="1" t="s">
        <v>125</v>
      </c>
      <c r="AI21" s="34" t="s">
        <v>150</v>
      </c>
      <c r="AJ21" s="41" t="s">
        <v>183</v>
      </c>
      <c r="AK21" s="41" t="s">
        <v>184</v>
      </c>
      <c r="AM21" s="41" t="n">
        <v>0</v>
      </c>
      <c r="AN21" s="41" t="n">
        <v>0</v>
      </c>
      <c r="AO21" s="41" t="s">
        <v>155</v>
      </c>
      <c r="AP21" s="41" t="s">
        <v>156</v>
      </c>
      <c r="AQ21" s="1" t="n">
        <v>1</v>
      </c>
      <c r="AR21" s="34" t="s">
        <v>157</v>
      </c>
      <c r="AS21" s="1" t="s">
        <v>125</v>
      </c>
      <c r="AT21" s="1" t="s">
        <v>125</v>
      </c>
      <c r="AU21" s="1" t="s">
        <v>158</v>
      </c>
      <c r="AV21" s="1" t="s">
        <v>159</v>
      </c>
      <c r="AW21" s="1" t="s">
        <v>125</v>
      </c>
      <c r="AX21" s="1" t="s">
        <v>125</v>
      </c>
      <c r="AY21" s="1" t="s">
        <v>125</v>
      </c>
      <c r="AZ21" s="1" t="s">
        <v>137</v>
      </c>
      <c r="BA21" s="1" t="s">
        <v>125</v>
      </c>
      <c r="BB21" s="1" t="s">
        <v>137</v>
      </c>
      <c r="BC21" s="1" t="s">
        <v>125</v>
      </c>
      <c r="BE21" s="44" t="n">
        <v>44615.3263888889</v>
      </c>
      <c r="BF21" s="44" t="n">
        <v>44615.3298611111</v>
      </c>
      <c r="BG21" s="44" t="n">
        <v>44615.3298611111</v>
      </c>
      <c r="BH21" s="44" t="n">
        <v>44615.3333333333</v>
      </c>
      <c r="BI21" s="44" t="n">
        <v>44615.375</v>
      </c>
      <c r="BJ21" s="44" t="n">
        <v>44615.5625</v>
      </c>
      <c r="BK21" s="44" t="n">
        <v>44615.5694444444</v>
      </c>
      <c r="BL21" s="44" t="n">
        <v>44615.5743055556</v>
      </c>
      <c r="BM21" s="44" t="n">
        <v>44615.7013888889</v>
      </c>
      <c r="BN21" s="38" t="n">
        <v>44615.5729166667</v>
      </c>
      <c r="BO21" s="1" t="n">
        <f aca="false">(BM21-BE21)*1440</f>
        <v>540</v>
      </c>
      <c r="BP21" s="1" t="n">
        <f aca="false">(BL21-BG21)*1440</f>
        <v>352.000000005355</v>
      </c>
      <c r="BQ21" s="1" t="n">
        <f aca="false">(BM21-BL21)*1440</f>
        <v>182.999999999302</v>
      </c>
      <c r="BR21" s="41" t="n">
        <v>2</v>
      </c>
      <c r="BS21" s="41" t="s">
        <v>228</v>
      </c>
      <c r="BT21" s="41" t="n">
        <v>2</v>
      </c>
      <c r="BU21" s="41" t="n">
        <v>1</v>
      </c>
      <c r="BV21" s="36" t="n">
        <v>0</v>
      </c>
      <c r="BW21" s="41" t="n">
        <v>1</v>
      </c>
      <c r="BX21" s="1" t="s">
        <v>455</v>
      </c>
      <c r="BY21" s="1" t="s">
        <v>456</v>
      </c>
      <c r="BZ21" s="1" t="s">
        <v>457</v>
      </c>
      <c r="CA21" s="1" t="s">
        <v>458</v>
      </c>
      <c r="CC21" s="1" t="s">
        <v>172</v>
      </c>
      <c r="CD21" s="1" t="s">
        <v>125</v>
      </c>
      <c r="CE21" s="1" t="s">
        <v>125</v>
      </c>
    </row>
    <row r="22" customFormat="false" ht="15" hidden="false" customHeight="false" outlineLevel="0" collapsed="false">
      <c r="B22" s="29" t="s">
        <v>459</v>
      </c>
      <c r="C22" s="3" t="s">
        <v>214</v>
      </c>
      <c r="D22" s="4" t="n">
        <v>2022555515</v>
      </c>
      <c r="E22" s="30" t="n">
        <v>18825</v>
      </c>
      <c r="F22" s="1" t="n">
        <f aca="true">INT((TODAY()-E22)/365.25)</f>
        <v>71</v>
      </c>
      <c r="G22" s="30" t="n">
        <v>44615</v>
      </c>
      <c r="H22" s="5" t="s">
        <v>460</v>
      </c>
      <c r="J22" s="31" t="s">
        <v>138</v>
      </c>
      <c r="K22" s="32" t="n">
        <v>98</v>
      </c>
      <c r="L22" s="32" t="n">
        <v>1.73</v>
      </c>
      <c r="M22" s="32" t="n">
        <f aca="false">(K22)/(L22^2)</f>
        <v>32.7441611814628</v>
      </c>
      <c r="N22" s="33" t="n">
        <v>3</v>
      </c>
      <c r="O22" s="33" t="n">
        <v>1</v>
      </c>
      <c r="P22" s="33" t="n">
        <v>1</v>
      </c>
      <c r="Q22" s="1" t="s">
        <v>125</v>
      </c>
      <c r="R22" s="1" t="s">
        <v>125</v>
      </c>
      <c r="S22" s="1" t="s">
        <v>125</v>
      </c>
      <c r="T22" s="41" t="s">
        <v>139</v>
      </c>
      <c r="U22" s="41" t="s">
        <v>461</v>
      </c>
      <c r="V22" s="41" t="s">
        <v>462</v>
      </c>
      <c r="W22" s="1" t="s">
        <v>463</v>
      </c>
      <c r="X22" s="1" t="s">
        <v>464</v>
      </c>
      <c r="Y22" s="41" t="s">
        <v>144</v>
      </c>
      <c r="Z22" s="41" t="s">
        <v>465</v>
      </c>
      <c r="AA22" s="41" t="s">
        <v>146</v>
      </c>
      <c r="AC22" s="30" t="n">
        <v>44616</v>
      </c>
      <c r="AD22" s="34" t="n">
        <v>1</v>
      </c>
      <c r="AE22" s="1" t="s">
        <v>147</v>
      </c>
      <c r="AF22" s="41" t="s">
        <v>466</v>
      </c>
      <c r="AG22" s="41" t="s">
        <v>467</v>
      </c>
      <c r="AH22" s="1" t="s">
        <v>125</v>
      </c>
      <c r="AI22" s="34" t="s">
        <v>150</v>
      </c>
      <c r="AJ22" s="41" t="s">
        <v>183</v>
      </c>
      <c r="AK22" s="41" t="s">
        <v>280</v>
      </c>
      <c r="AM22" s="41" t="n">
        <v>0</v>
      </c>
      <c r="AN22" s="41" t="s">
        <v>468</v>
      </c>
      <c r="AO22" s="41" t="s">
        <v>155</v>
      </c>
      <c r="AP22" s="41" t="s">
        <v>156</v>
      </c>
      <c r="AQ22" s="1" t="n">
        <v>1</v>
      </c>
      <c r="AR22" s="34" t="s">
        <v>157</v>
      </c>
      <c r="AS22" s="1" t="s">
        <v>125</v>
      </c>
      <c r="AT22" s="1" t="s">
        <v>125</v>
      </c>
      <c r="AU22" s="1" t="s">
        <v>158</v>
      </c>
      <c r="AV22" s="1" t="s">
        <v>159</v>
      </c>
      <c r="AW22" s="1" t="s">
        <v>125</v>
      </c>
      <c r="AX22" s="1" t="s">
        <v>125</v>
      </c>
      <c r="AY22" s="1" t="s">
        <v>125</v>
      </c>
      <c r="AZ22" s="1" t="s">
        <v>137</v>
      </c>
      <c r="BA22" s="1" t="s">
        <v>137</v>
      </c>
      <c r="BB22" s="1" t="s">
        <v>137</v>
      </c>
      <c r="BC22" s="1" t="s">
        <v>125</v>
      </c>
      <c r="BE22" s="44" t="n">
        <v>44616.3472222222</v>
      </c>
      <c r="BF22" s="44" t="n">
        <v>44616.3333333333</v>
      </c>
      <c r="BG22" s="44" t="n">
        <v>44616.3486111111</v>
      </c>
      <c r="BH22" s="44" t="n">
        <v>44616.3541666667</v>
      </c>
      <c r="BI22" s="44" t="n">
        <v>44616.3958333333</v>
      </c>
      <c r="BJ22" s="44" t="n">
        <v>44616.75</v>
      </c>
      <c r="BK22" s="44" t="n">
        <v>44616.7708333333</v>
      </c>
      <c r="BL22" s="44" t="n">
        <v>44616.7777777778</v>
      </c>
      <c r="BM22" s="44" t="n">
        <v>44616.78125</v>
      </c>
      <c r="BN22" s="38" t="n">
        <v>44616.7847222222</v>
      </c>
      <c r="BO22" s="1" t="n">
        <f aca="false">(BM22-BE22)*1440</f>
        <v>625.000000004657</v>
      </c>
      <c r="BP22" s="1" t="n">
        <f aca="false">(BL22-BG22)*1440</f>
        <v>618.000000002794</v>
      </c>
      <c r="BQ22" s="1" t="n">
        <v>5</v>
      </c>
      <c r="BR22" s="41" t="n">
        <v>2</v>
      </c>
      <c r="BS22" s="41" t="s">
        <v>228</v>
      </c>
      <c r="BT22" s="41" t="n">
        <v>1</v>
      </c>
      <c r="BU22" s="41" t="n">
        <v>2</v>
      </c>
      <c r="BV22" s="41" t="n">
        <v>1</v>
      </c>
      <c r="BW22" s="41" t="n">
        <v>2</v>
      </c>
      <c r="BX22" s="1" t="s">
        <v>446</v>
      </c>
      <c r="CC22" s="37"/>
      <c r="CD22" s="1" t="s">
        <v>137</v>
      </c>
      <c r="CE22" s="1" t="s">
        <v>137</v>
      </c>
      <c r="CF22" s="30" t="s">
        <v>469</v>
      </c>
      <c r="CG22" s="1" t="s">
        <v>125</v>
      </c>
    </row>
    <row r="23" customFormat="false" ht="15" hidden="false" customHeight="false" outlineLevel="0" collapsed="false">
      <c r="B23" s="29" t="s">
        <v>470</v>
      </c>
      <c r="C23" s="3" t="s">
        <v>136</v>
      </c>
      <c r="D23" s="4" t="n">
        <v>2022558877</v>
      </c>
      <c r="E23" s="30" t="n">
        <v>11658</v>
      </c>
      <c r="F23" s="1" t="n">
        <f aca="true">INT((TODAY()-E23)/365.25)</f>
        <v>90</v>
      </c>
      <c r="G23" s="30" t="n">
        <v>44616</v>
      </c>
      <c r="H23" s="5" t="s">
        <v>137</v>
      </c>
      <c r="J23" s="31" t="s">
        <v>176</v>
      </c>
      <c r="K23" s="32" t="n">
        <v>55</v>
      </c>
      <c r="L23" s="32" t="n">
        <v>1.5</v>
      </c>
      <c r="M23" s="32" t="n">
        <f aca="false">(K23)/(L23^2)</f>
        <v>24.4444444444444</v>
      </c>
      <c r="N23" s="33" t="n">
        <v>3</v>
      </c>
      <c r="O23" s="33" t="n">
        <v>1</v>
      </c>
      <c r="P23" s="33" t="n">
        <v>1</v>
      </c>
      <c r="Q23" s="1" t="s">
        <v>125</v>
      </c>
      <c r="R23" s="1" t="s">
        <v>125</v>
      </c>
      <c r="S23" s="1" t="s">
        <v>125</v>
      </c>
      <c r="T23" s="41" t="s">
        <v>139</v>
      </c>
      <c r="U23" s="41" t="s">
        <v>471</v>
      </c>
      <c r="V23" s="41" t="s">
        <v>472</v>
      </c>
      <c r="W23" s="1" t="s">
        <v>473</v>
      </c>
      <c r="X23" s="1" t="s">
        <v>474</v>
      </c>
      <c r="Y23" s="41" t="s">
        <v>144</v>
      </c>
      <c r="Z23" s="41" t="s">
        <v>338</v>
      </c>
      <c r="AA23" s="41" t="s">
        <v>146</v>
      </c>
      <c r="AC23" s="30" t="n">
        <v>44616</v>
      </c>
      <c r="AD23" s="34" t="n">
        <v>2</v>
      </c>
      <c r="AE23" s="1" t="s">
        <v>367</v>
      </c>
      <c r="AF23" s="41" t="s">
        <v>475</v>
      </c>
      <c r="AG23" s="41" t="s">
        <v>476</v>
      </c>
      <c r="AH23" s="1" t="s">
        <v>125</v>
      </c>
      <c r="AI23" s="34" t="s">
        <v>150</v>
      </c>
      <c r="AJ23" s="41" t="s">
        <v>151</v>
      </c>
      <c r="AK23" s="41" t="s">
        <v>152</v>
      </c>
      <c r="AM23" s="41" t="n">
        <v>0</v>
      </c>
      <c r="AN23" s="41" t="s">
        <v>154</v>
      </c>
      <c r="AO23" s="41" t="s">
        <v>186</v>
      </c>
      <c r="AP23" s="41" t="s">
        <v>156</v>
      </c>
      <c r="AQ23" s="1" t="n">
        <v>1</v>
      </c>
      <c r="AR23" s="34" t="s">
        <v>157</v>
      </c>
      <c r="AS23" s="34" t="s">
        <v>477</v>
      </c>
      <c r="AT23" s="1" t="s">
        <v>125</v>
      </c>
      <c r="AU23" s="1" t="s">
        <v>158</v>
      </c>
      <c r="AV23" s="1" t="s">
        <v>159</v>
      </c>
      <c r="AW23" s="1" t="s">
        <v>125</v>
      </c>
      <c r="AX23" s="1" t="s">
        <v>125</v>
      </c>
      <c r="AY23" s="1" t="s">
        <v>125</v>
      </c>
      <c r="AZ23" s="1" t="s">
        <v>137</v>
      </c>
      <c r="BA23" s="1" t="s">
        <v>125</v>
      </c>
      <c r="BB23" s="1" t="s">
        <v>137</v>
      </c>
      <c r="BC23" s="1" t="s">
        <v>125</v>
      </c>
      <c r="BE23" s="44" t="n">
        <v>44617.6215277778</v>
      </c>
      <c r="BF23" s="44" t="n">
        <v>44617.6319444445</v>
      </c>
      <c r="BG23" s="44" t="n">
        <v>44617.6388888889</v>
      </c>
      <c r="BH23" s="44" t="n">
        <v>44617.6458333333</v>
      </c>
      <c r="BI23" s="44" t="n">
        <v>44617.6770833333</v>
      </c>
      <c r="BJ23" s="44" t="n">
        <v>44617.8055555556</v>
      </c>
      <c r="BK23" s="44" t="n">
        <v>44617.8194444444</v>
      </c>
      <c r="BL23" s="44" t="n">
        <v>44617.8229166667</v>
      </c>
      <c r="BM23" s="44" t="n">
        <v>44617.8673611111</v>
      </c>
      <c r="BN23" s="38" t="n">
        <v>44617.8333333333</v>
      </c>
      <c r="BO23" s="1" t="n">
        <f aca="false">(BM23-BE23)*1440</f>
        <v>353.99999999092</v>
      </c>
      <c r="BP23" s="1" t="n">
        <f aca="false">(BL23-BG23)*1440</f>
        <v>264.999999994179</v>
      </c>
      <c r="BQ23" s="1" t="n">
        <f aca="false">(BM23-BL23)*1440</f>
        <v>63.9999999990687</v>
      </c>
      <c r="BR23" s="41" t="n">
        <v>2</v>
      </c>
      <c r="BS23" s="41" t="s">
        <v>478</v>
      </c>
      <c r="BT23" s="41" t="n">
        <v>2</v>
      </c>
      <c r="BU23" s="41" t="n">
        <v>1</v>
      </c>
      <c r="BV23" s="41" t="n">
        <v>0</v>
      </c>
      <c r="BW23" s="41" t="n">
        <v>1</v>
      </c>
      <c r="BX23" s="1" t="s">
        <v>479</v>
      </c>
      <c r="BY23" s="1" t="s">
        <v>480</v>
      </c>
      <c r="CA23" s="37"/>
      <c r="CC23" s="1" t="s">
        <v>172</v>
      </c>
      <c r="CD23" s="1" t="s">
        <v>125</v>
      </c>
      <c r="CE23" s="1" t="s">
        <v>125</v>
      </c>
    </row>
    <row r="24" customFormat="false" ht="15" hidden="false" customHeight="false" outlineLevel="0" collapsed="false">
      <c r="B24" s="29" t="s">
        <v>481</v>
      </c>
      <c r="C24" s="3" t="s">
        <v>482</v>
      </c>
      <c r="D24" s="4" t="n">
        <v>2022555724</v>
      </c>
      <c r="E24" s="30" t="n">
        <v>21355</v>
      </c>
      <c r="F24" s="1" t="n">
        <f aca="true">INT((TODAY()-E24)/365.25)</f>
        <v>64</v>
      </c>
      <c r="G24" s="30" t="n">
        <v>44616</v>
      </c>
      <c r="H24" s="5" t="s">
        <v>137</v>
      </c>
      <c r="J24" s="31" t="s">
        <v>138</v>
      </c>
      <c r="K24" s="32" t="n">
        <v>68</v>
      </c>
      <c r="L24" s="32" t="n">
        <v>1.8</v>
      </c>
      <c r="M24" s="32" t="n">
        <f aca="false">(K24)/(L24^2)</f>
        <v>20.9876543209876</v>
      </c>
      <c r="N24" s="33" t="n">
        <v>2</v>
      </c>
      <c r="O24" s="33" t="n">
        <v>1</v>
      </c>
      <c r="P24" s="33" t="n">
        <v>1</v>
      </c>
      <c r="Q24" s="1" t="s">
        <v>125</v>
      </c>
      <c r="R24" s="1" t="s">
        <v>125</v>
      </c>
      <c r="S24" s="1" t="s">
        <v>125</v>
      </c>
      <c r="T24" s="41" t="s">
        <v>139</v>
      </c>
      <c r="U24" s="41" t="s">
        <v>483</v>
      </c>
      <c r="V24" s="41" t="s">
        <v>484</v>
      </c>
      <c r="W24" s="1" t="s">
        <v>485</v>
      </c>
      <c r="X24" s="1" t="s">
        <v>125</v>
      </c>
      <c r="Y24" s="41" t="s">
        <v>144</v>
      </c>
      <c r="Z24" s="41" t="s">
        <v>338</v>
      </c>
      <c r="AA24" s="41" t="s">
        <v>146</v>
      </c>
      <c r="AC24" s="30" t="n">
        <v>44617</v>
      </c>
      <c r="AD24" s="34" t="n">
        <v>1</v>
      </c>
      <c r="AE24" s="1" t="s">
        <v>147</v>
      </c>
      <c r="AF24" s="41" t="s">
        <v>486</v>
      </c>
      <c r="AG24" s="41" t="s">
        <v>487</v>
      </c>
      <c r="AH24" s="1" t="s">
        <v>137</v>
      </c>
      <c r="AI24" s="34" t="s">
        <v>150</v>
      </c>
      <c r="AJ24" s="41" t="s">
        <v>370</v>
      </c>
      <c r="AK24" s="41" t="s">
        <v>184</v>
      </c>
      <c r="AM24" s="41" t="n">
        <v>0</v>
      </c>
      <c r="AN24" s="41" t="n">
        <v>0</v>
      </c>
      <c r="AO24" s="41" t="s">
        <v>186</v>
      </c>
      <c r="AP24" s="41" t="s">
        <v>156</v>
      </c>
      <c r="AQ24" s="1" t="n">
        <v>1</v>
      </c>
      <c r="AR24" s="34" t="s">
        <v>157</v>
      </c>
      <c r="AS24" s="1" t="s">
        <v>125</v>
      </c>
      <c r="AT24" s="1" t="s">
        <v>125</v>
      </c>
      <c r="AU24" s="1" t="s">
        <v>158</v>
      </c>
      <c r="AV24" s="1" t="s">
        <v>159</v>
      </c>
      <c r="AW24" s="1" t="s">
        <v>125</v>
      </c>
      <c r="AX24" s="1" t="s">
        <v>125</v>
      </c>
      <c r="AY24" s="1" t="s">
        <v>125</v>
      </c>
      <c r="AZ24" s="1" t="s">
        <v>137</v>
      </c>
      <c r="BA24" s="1" t="s">
        <v>125</v>
      </c>
      <c r="BB24" s="1" t="s">
        <v>137</v>
      </c>
      <c r="BC24" s="1" t="s">
        <v>125</v>
      </c>
      <c r="BE24" s="44" t="n">
        <v>44617.34375</v>
      </c>
      <c r="BF24" s="44" t="n">
        <v>44617.3333333333</v>
      </c>
      <c r="BG24" s="44" t="n">
        <v>44617.3472222222</v>
      </c>
      <c r="BH24" s="44" t="n">
        <v>44617.3506944445</v>
      </c>
      <c r="BI24" s="44" t="n">
        <v>44617.375</v>
      </c>
      <c r="BJ24" s="44" t="n">
        <v>44617.6145833333</v>
      </c>
      <c r="BK24" s="44" t="n">
        <v>44617.6180555556</v>
      </c>
      <c r="BL24" s="44" t="n">
        <v>44617.625</v>
      </c>
      <c r="BM24" s="44" t="n">
        <v>44617.75</v>
      </c>
      <c r="BN24" s="46" t="n">
        <v>44617.7291666667</v>
      </c>
      <c r="BO24" s="1" t="n">
        <f aca="false">(BM24-BE24)*1440</f>
        <v>585</v>
      </c>
      <c r="BP24" s="1" t="n">
        <f aca="false">(BL24-BG24)*1440</f>
        <v>400.000000004657</v>
      </c>
      <c r="BQ24" s="1" t="n">
        <f aca="false">(BM24-BL24)*1440</f>
        <v>180</v>
      </c>
      <c r="BR24" s="41" t="n">
        <v>2</v>
      </c>
      <c r="BS24" s="41" t="s">
        <v>488</v>
      </c>
      <c r="BT24" s="41" t="n">
        <v>1</v>
      </c>
      <c r="BU24" s="41" t="n">
        <v>1</v>
      </c>
      <c r="BV24" s="41" t="n">
        <v>0</v>
      </c>
      <c r="BW24" s="41" t="n">
        <v>1</v>
      </c>
      <c r="BX24" s="1" t="s">
        <v>489</v>
      </c>
      <c r="BY24" s="1" t="s">
        <v>489</v>
      </c>
      <c r="BZ24" s="1" t="s">
        <v>490</v>
      </c>
      <c r="CA24" s="1" t="s">
        <v>491</v>
      </c>
      <c r="CC24" s="1" t="s">
        <v>172</v>
      </c>
      <c r="CD24" s="1" t="s">
        <v>125</v>
      </c>
      <c r="CE24" s="1" t="s">
        <v>125</v>
      </c>
      <c r="CM24" s="1" t="s">
        <v>492</v>
      </c>
    </row>
    <row r="25" s="47" customFormat="true" ht="15" hidden="false" customHeight="false" outlineLevel="0" collapsed="false">
      <c r="B25" s="48" t="s">
        <v>493</v>
      </c>
      <c r="C25" s="49" t="s">
        <v>494</v>
      </c>
      <c r="D25" s="50" t="n">
        <v>2022550848</v>
      </c>
      <c r="E25" s="51" t="n">
        <v>15866</v>
      </c>
      <c r="F25" s="47" t="n">
        <f aca="true">INT((TODAY()-E25)/365.25)</f>
        <v>79</v>
      </c>
      <c r="G25" s="51" t="n">
        <v>44616</v>
      </c>
      <c r="H25" s="52" t="s">
        <v>137</v>
      </c>
      <c r="I25" s="6"/>
      <c r="J25" s="49" t="s">
        <v>138</v>
      </c>
      <c r="K25" s="53" t="n">
        <v>75</v>
      </c>
      <c r="L25" s="53" t="n">
        <v>1.75</v>
      </c>
      <c r="M25" s="53" t="n">
        <f aca="false">(K25)/(L25^2)</f>
        <v>24.4897959183673</v>
      </c>
      <c r="N25" s="54" t="n">
        <v>3</v>
      </c>
      <c r="O25" s="54" t="n">
        <v>1</v>
      </c>
      <c r="P25" s="54"/>
      <c r="Q25" s="55" t="s">
        <v>125</v>
      </c>
      <c r="R25" s="55"/>
      <c r="S25" s="55"/>
      <c r="T25" s="55" t="s">
        <v>177</v>
      </c>
      <c r="U25" s="47" t="s">
        <v>495</v>
      </c>
      <c r="W25" s="47" t="s">
        <v>496</v>
      </c>
      <c r="X25" s="47" t="s">
        <v>497</v>
      </c>
      <c r="Y25" s="55" t="s">
        <v>144</v>
      </c>
      <c r="Z25" s="47" t="n">
        <v>4</v>
      </c>
      <c r="AA25" s="55" t="s">
        <v>498</v>
      </c>
      <c r="AC25" s="51" t="n">
        <v>44630</v>
      </c>
      <c r="AD25" s="47" t="n">
        <v>2</v>
      </c>
      <c r="AE25" s="55" t="s">
        <v>147</v>
      </c>
      <c r="AF25" s="47" t="s">
        <v>499</v>
      </c>
      <c r="AH25" s="55" t="s">
        <v>125</v>
      </c>
      <c r="AI25" s="55" t="s">
        <v>150</v>
      </c>
      <c r="AJ25" s="55" t="s">
        <v>500</v>
      </c>
      <c r="AK25" s="55" t="s">
        <v>501</v>
      </c>
      <c r="AL25" s="7"/>
      <c r="AM25" s="55" t="s">
        <v>502</v>
      </c>
      <c r="AN25" s="47" t="s">
        <v>125</v>
      </c>
      <c r="AO25" s="55" t="s">
        <v>503</v>
      </c>
      <c r="AP25" s="55" t="s">
        <v>504</v>
      </c>
      <c r="AQ25" s="47" t="n">
        <v>1</v>
      </c>
      <c r="AR25" s="55" t="s">
        <v>157</v>
      </c>
      <c r="AS25" s="55" t="s">
        <v>125</v>
      </c>
      <c r="AT25" s="55" t="s">
        <v>125</v>
      </c>
      <c r="AU25" s="55" t="s">
        <v>158</v>
      </c>
      <c r="AV25" s="55" t="s">
        <v>159</v>
      </c>
      <c r="AW25" s="55" t="s">
        <v>125</v>
      </c>
      <c r="AX25" s="55" t="s">
        <v>125</v>
      </c>
      <c r="AY25" s="55" t="s">
        <v>125</v>
      </c>
      <c r="AZ25" s="55" t="s">
        <v>137</v>
      </c>
      <c r="BA25" s="55" t="s">
        <v>137</v>
      </c>
      <c r="BB25" s="55" t="s">
        <v>137</v>
      </c>
      <c r="BC25" s="55" t="s">
        <v>125</v>
      </c>
      <c r="BD25" s="8"/>
      <c r="BE25" s="56"/>
      <c r="BF25" s="56"/>
      <c r="BG25" s="56"/>
      <c r="BH25" s="56"/>
      <c r="BI25" s="56"/>
      <c r="BJ25" s="56"/>
      <c r="BK25" s="56"/>
      <c r="BL25" s="56"/>
      <c r="BM25" s="56"/>
      <c r="BO25" s="47" t="n">
        <f aca="false">(BM25-BE25)*1440</f>
        <v>0</v>
      </c>
      <c r="BP25" s="47" t="n">
        <f aca="false">(BL25-BG25)*1440</f>
        <v>0</v>
      </c>
      <c r="BQ25" s="47" t="n">
        <f aca="false">(BM25-BL25)*1440</f>
        <v>0</v>
      </c>
      <c r="BX25" s="47" t="s">
        <v>446</v>
      </c>
      <c r="CB25" s="7"/>
      <c r="CC25" s="55" t="s">
        <v>172</v>
      </c>
      <c r="CD25" s="55" t="s">
        <v>137</v>
      </c>
      <c r="CE25" s="55" t="s">
        <v>137</v>
      </c>
      <c r="CF25" s="47" t="s">
        <v>505</v>
      </c>
      <c r="CG25" s="47" t="s">
        <v>125</v>
      </c>
      <c r="CN25" s="57" t="s">
        <v>506</v>
      </c>
    </row>
    <row r="26" customFormat="false" ht="15" hidden="false" customHeight="false" outlineLevel="0" collapsed="false">
      <c r="B26" s="29" t="s">
        <v>507</v>
      </c>
      <c r="C26" s="3" t="s">
        <v>297</v>
      </c>
      <c r="D26" s="4" t="n">
        <v>2022558552</v>
      </c>
      <c r="E26" s="30" t="n">
        <v>37741</v>
      </c>
      <c r="F26" s="1" t="n">
        <f aca="true">INT((TODAY()-E26)/365.25)</f>
        <v>19</v>
      </c>
      <c r="G26" s="30" t="n">
        <v>44620</v>
      </c>
      <c r="H26" s="5" t="s">
        <v>137</v>
      </c>
      <c r="J26" s="31" t="s">
        <v>176</v>
      </c>
      <c r="K26" s="32" t="n">
        <v>46</v>
      </c>
      <c r="L26" s="32" t="n">
        <v>1.58</v>
      </c>
      <c r="M26" s="32" t="n">
        <f aca="false">(K26)/(L26^2)</f>
        <v>18.4265342092613</v>
      </c>
      <c r="N26" s="33" t="n">
        <v>1</v>
      </c>
      <c r="O26" s="33" t="n">
        <v>1</v>
      </c>
      <c r="P26" s="33" t="n">
        <v>1</v>
      </c>
      <c r="Q26" s="1" t="s">
        <v>125</v>
      </c>
      <c r="R26" s="1" t="s">
        <v>125</v>
      </c>
      <c r="S26" s="1" t="s">
        <v>125</v>
      </c>
      <c r="T26" s="41" t="s">
        <v>139</v>
      </c>
      <c r="U26" s="41" t="s">
        <v>508</v>
      </c>
      <c r="V26" s="41" t="n">
        <v>542</v>
      </c>
      <c r="W26" s="1" t="s">
        <v>125</v>
      </c>
      <c r="X26" s="1" t="s">
        <v>125</v>
      </c>
      <c r="Y26" s="41" t="s">
        <v>144</v>
      </c>
      <c r="Z26" s="41" t="s">
        <v>338</v>
      </c>
      <c r="AA26" s="41" t="s">
        <v>146</v>
      </c>
      <c r="AC26" s="30" t="n">
        <v>44620</v>
      </c>
      <c r="AD26" s="34" t="n">
        <v>1</v>
      </c>
      <c r="AE26" s="1" t="s">
        <v>367</v>
      </c>
      <c r="AF26" s="41" t="s">
        <v>509</v>
      </c>
      <c r="AG26" s="41" t="s">
        <v>510</v>
      </c>
      <c r="AH26" s="1" t="s">
        <v>125</v>
      </c>
      <c r="AI26" s="34" t="s">
        <v>150</v>
      </c>
      <c r="AJ26" s="41" t="s">
        <v>370</v>
      </c>
      <c r="AK26" s="41" t="s">
        <v>152</v>
      </c>
      <c r="AM26" s="41" t="n">
        <v>0</v>
      </c>
      <c r="AN26" s="41" t="s">
        <v>154</v>
      </c>
      <c r="AO26" s="41" t="s">
        <v>186</v>
      </c>
      <c r="AP26" s="41" t="s">
        <v>156</v>
      </c>
      <c r="AQ26" s="1" t="n">
        <v>1</v>
      </c>
      <c r="AR26" s="34" t="s">
        <v>157</v>
      </c>
      <c r="AS26" s="1" t="s">
        <v>125</v>
      </c>
      <c r="AT26" s="1" t="s">
        <v>125</v>
      </c>
      <c r="AU26" s="1" t="s">
        <v>158</v>
      </c>
      <c r="AV26" s="1" t="s">
        <v>159</v>
      </c>
      <c r="AW26" s="1" t="s">
        <v>125</v>
      </c>
      <c r="AX26" s="1" t="s">
        <v>125</v>
      </c>
      <c r="AY26" s="1" t="s">
        <v>125</v>
      </c>
      <c r="AZ26" s="1" t="s">
        <v>137</v>
      </c>
      <c r="BA26" s="1" t="s">
        <v>125</v>
      </c>
      <c r="BB26" s="1" t="s">
        <v>125</v>
      </c>
      <c r="BC26" s="1" t="s">
        <v>125</v>
      </c>
      <c r="BE26" s="44" t="n">
        <v>44620.3368055556</v>
      </c>
      <c r="BF26" s="44" t="n">
        <v>44620.3229166667</v>
      </c>
      <c r="BG26" s="44" t="n">
        <v>44620.3388888889</v>
      </c>
      <c r="BH26" s="44" t="n">
        <v>44620.3395833333</v>
      </c>
      <c r="BI26" s="44" t="n">
        <v>44620.3611111111</v>
      </c>
      <c r="BJ26" s="44" t="n">
        <v>44620.3854166667</v>
      </c>
      <c r="BK26" s="44" t="n">
        <v>44620.3923611111</v>
      </c>
      <c r="BL26" s="44" t="n">
        <v>44620.3958333333</v>
      </c>
      <c r="BM26" s="44" t="n">
        <v>44620.53125</v>
      </c>
      <c r="BN26" s="38" t="n">
        <v>44620.40625</v>
      </c>
      <c r="BO26" s="1" t="n">
        <f aca="false">(BM26-BE26)*1440</f>
        <v>280.000000001164</v>
      </c>
      <c r="BP26" s="1" t="n">
        <v>82</v>
      </c>
      <c r="BQ26" s="1" t="n">
        <f aca="false">(BM26-BL26)*1440</f>
        <v>194.999999996508</v>
      </c>
      <c r="BR26" s="41" t="n">
        <v>1</v>
      </c>
      <c r="BS26" s="41" t="s">
        <v>417</v>
      </c>
      <c r="BT26" s="41" t="n">
        <v>1</v>
      </c>
      <c r="BU26" s="41" t="n">
        <v>1</v>
      </c>
      <c r="BV26" s="41" t="n">
        <v>0</v>
      </c>
      <c r="BW26" s="41" t="n">
        <v>1</v>
      </c>
      <c r="BX26" s="1" t="s">
        <v>511</v>
      </c>
      <c r="BY26" s="1" t="s">
        <v>512</v>
      </c>
      <c r="BZ26" s="1" t="s">
        <v>513</v>
      </c>
      <c r="CA26" s="1" t="s">
        <v>514</v>
      </c>
      <c r="CC26" s="1" t="s">
        <v>172</v>
      </c>
      <c r="CD26" s="1" t="s">
        <v>125</v>
      </c>
      <c r="CE26" s="1" t="s">
        <v>125</v>
      </c>
    </row>
    <row r="27" customFormat="false" ht="15" hidden="false" customHeight="false" outlineLevel="0" collapsed="false">
      <c r="B27" s="29" t="s">
        <v>515</v>
      </c>
      <c r="C27" s="3" t="s">
        <v>201</v>
      </c>
      <c r="D27" s="4" t="n">
        <v>2022557238</v>
      </c>
      <c r="E27" s="30" t="n">
        <v>15094</v>
      </c>
      <c r="F27" s="1" t="n">
        <f aca="true">INT((TODAY()-E27)/365.25)</f>
        <v>81</v>
      </c>
      <c r="G27" s="30" t="n">
        <v>44620</v>
      </c>
      <c r="H27" s="5" t="s">
        <v>137</v>
      </c>
      <c r="J27" s="31" t="s">
        <v>138</v>
      </c>
      <c r="K27" s="32" t="n">
        <v>61</v>
      </c>
      <c r="L27" s="32" t="n">
        <v>1.75</v>
      </c>
      <c r="M27" s="32" t="n">
        <f aca="false">(K27)/(L27^2)</f>
        <v>19.9183673469388</v>
      </c>
      <c r="N27" s="33" t="n">
        <v>3</v>
      </c>
      <c r="O27" s="33" t="n">
        <v>1</v>
      </c>
      <c r="P27" s="33" t="n">
        <v>1</v>
      </c>
      <c r="Q27" s="1" t="s">
        <v>125</v>
      </c>
      <c r="R27" s="1" t="s">
        <v>125</v>
      </c>
      <c r="S27" s="1" t="s">
        <v>125</v>
      </c>
      <c r="T27" s="41" t="s">
        <v>139</v>
      </c>
      <c r="U27" s="41" t="s">
        <v>516</v>
      </c>
      <c r="V27" s="41" t="s">
        <v>517</v>
      </c>
      <c r="W27" s="1" t="s">
        <v>518</v>
      </c>
      <c r="X27" s="1" t="s">
        <v>519</v>
      </c>
      <c r="Y27" s="41" t="s">
        <v>144</v>
      </c>
      <c r="Z27" s="41" t="s">
        <v>338</v>
      </c>
      <c r="AA27" s="41" t="s">
        <v>146</v>
      </c>
      <c r="AC27" s="30" t="n">
        <v>44620</v>
      </c>
      <c r="AD27" s="34" t="n">
        <v>2</v>
      </c>
      <c r="AE27" s="1" t="s">
        <v>147</v>
      </c>
      <c r="AF27" s="41" t="s">
        <v>520</v>
      </c>
      <c r="AG27" s="41" t="s">
        <v>521</v>
      </c>
      <c r="AH27" s="1" t="s">
        <v>125</v>
      </c>
      <c r="AI27" s="34" t="s">
        <v>150</v>
      </c>
      <c r="AJ27" s="41" t="s">
        <v>370</v>
      </c>
      <c r="AK27" s="41" t="s">
        <v>152</v>
      </c>
      <c r="AM27" s="41" t="n">
        <v>0</v>
      </c>
      <c r="AN27" s="41" t="s">
        <v>154</v>
      </c>
      <c r="AO27" s="41" t="s">
        <v>155</v>
      </c>
      <c r="AP27" s="41" t="s">
        <v>156</v>
      </c>
      <c r="AQ27" s="1" t="n">
        <v>1</v>
      </c>
      <c r="AR27" s="34" t="s">
        <v>157</v>
      </c>
      <c r="AS27" s="1" t="s">
        <v>125</v>
      </c>
      <c r="AT27" s="1" t="s">
        <v>125</v>
      </c>
      <c r="AU27" s="1" t="s">
        <v>158</v>
      </c>
      <c r="AV27" s="1" t="s">
        <v>159</v>
      </c>
      <c r="AW27" s="1" t="s">
        <v>125</v>
      </c>
      <c r="AX27" s="1" t="s">
        <v>125</v>
      </c>
      <c r="AY27" s="1" t="s">
        <v>125</v>
      </c>
      <c r="AZ27" s="1" t="s">
        <v>137</v>
      </c>
      <c r="BA27" s="1" t="s">
        <v>125</v>
      </c>
      <c r="BB27" s="1" t="s">
        <v>137</v>
      </c>
      <c r="BC27" s="1" t="s">
        <v>137</v>
      </c>
      <c r="BE27" s="44" t="n">
        <v>44620.3958333333</v>
      </c>
      <c r="BF27" s="44" t="n">
        <v>44620.4083333333</v>
      </c>
      <c r="BG27" s="44" t="n">
        <v>44620.4097222222</v>
      </c>
      <c r="BH27" s="44" t="n">
        <v>44620.4131944444</v>
      </c>
      <c r="BI27" s="44" t="n">
        <v>44620.4340277778</v>
      </c>
      <c r="BJ27" s="44" t="n">
        <v>44620.5625</v>
      </c>
      <c r="BK27" s="44" t="n">
        <v>44620.6041666667</v>
      </c>
      <c r="BL27" s="44" t="n">
        <v>44620.6111111111</v>
      </c>
      <c r="BM27" s="44" t="n">
        <v>44620.71875</v>
      </c>
      <c r="BN27" s="38" t="n">
        <v>44620.6180555556</v>
      </c>
      <c r="BO27" s="1" t="n">
        <f aca="false">(BM27-BE27)*1440</f>
        <v>464.999999996508</v>
      </c>
      <c r="BP27" s="1" t="n">
        <f aca="false">(BL27-BG27)*1440</f>
        <v>290.000000002328</v>
      </c>
      <c r="BQ27" s="1" t="n">
        <f aca="false">(BM27-BL27)*1440</f>
        <v>155.000000002328</v>
      </c>
      <c r="BR27" s="41" t="n">
        <v>2</v>
      </c>
      <c r="BS27" s="41" t="s">
        <v>249</v>
      </c>
      <c r="BT27" s="41" t="n">
        <v>1</v>
      </c>
      <c r="BU27" s="41" t="n">
        <v>1</v>
      </c>
      <c r="BV27" s="41" t="n">
        <v>0</v>
      </c>
      <c r="BW27" s="41" t="n">
        <v>1</v>
      </c>
      <c r="BX27" s="1" t="s">
        <v>522</v>
      </c>
      <c r="BY27" s="1" t="s">
        <v>523</v>
      </c>
      <c r="BZ27" s="1" t="s">
        <v>524</v>
      </c>
      <c r="CA27" s="1" t="s">
        <v>525</v>
      </c>
      <c r="CC27" s="1" t="s">
        <v>172</v>
      </c>
      <c r="CD27" s="1" t="s">
        <v>125</v>
      </c>
      <c r="CE27" s="1" t="s">
        <v>125</v>
      </c>
      <c r="CM27" s="1" t="s">
        <v>526</v>
      </c>
    </row>
    <row r="28" customFormat="false" ht="15" hidden="false" customHeight="false" outlineLevel="0" collapsed="false">
      <c r="B28" s="29" t="s">
        <v>527</v>
      </c>
      <c r="C28" s="3" t="s">
        <v>236</v>
      </c>
      <c r="D28" s="4" t="n">
        <v>2022555674</v>
      </c>
      <c r="E28" s="30" t="n">
        <v>17047</v>
      </c>
      <c r="F28" s="1" t="n">
        <f aca="true">INT((TODAY()-E28)/365.25)</f>
        <v>76</v>
      </c>
      <c r="G28" s="30" t="n">
        <v>44620</v>
      </c>
      <c r="H28" s="5" t="s">
        <v>137</v>
      </c>
      <c r="J28" s="31" t="s">
        <v>138</v>
      </c>
      <c r="K28" s="32" t="n">
        <v>65</v>
      </c>
      <c r="L28" s="32" t="n">
        <v>1.6</v>
      </c>
      <c r="M28" s="32" t="n">
        <f aca="false">(K28)/(L28^2)</f>
        <v>25.390625</v>
      </c>
      <c r="N28" s="33" t="n">
        <v>3</v>
      </c>
      <c r="O28" s="33" t="n">
        <v>2</v>
      </c>
      <c r="P28" s="33" t="n">
        <v>2</v>
      </c>
      <c r="Q28" s="1" t="s">
        <v>125</v>
      </c>
      <c r="R28" s="1" t="s">
        <v>125</v>
      </c>
      <c r="S28" s="1" t="s">
        <v>125</v>
      </c>
      <c r="T28" s="41" t="s">
        <v>139</v>
      </c>
      <c r="U28" s="41" t="s">
        <v>528</v>
      </c>
      <c r="V28" s="41" t="s">
        <v>529</v>
      </c>
      <c r="W28" s="1" t="s">
        <v>530</v>
      </c>
      <c r="X28" s="45"/>
      <c r="Y28" s="41" t="s">
        <v>144</v>
      </c>
      <c r="Z28" s="41" t="s">
        <v>338</v>
      </c>
      <c r="AA28" s="41" t="s">
        <v>146</v>
      </c>
      <c r="AC28" s="30" t="n">
        <v>44620</v>
      </c>
      <c r="AD28" s="34" t="n">
        <v>3</v>
      </c>
      <c r="AE28" s="1" t="s">
        <v>367</v>
      </c>
      <c r="AF28" s="41" t="s">
        <v>531</v>
      </c>
      <c r="AG28" s="41" t="s">
        <v>532</v>
      </c>
      <c r="AH28" s="1" t="s">
        <v>125</v>
      </c>
      <c r="AI28" s="34" t="s">
        <v>150</v>
      </c>
      <c r="AJ28" s="41" t="s">
        <v>183</v>
      </c>
      <c r="AK28" s="41" t="s">
        <v>184</v>
      </c>
      <c r="AM28" s="41" t="n">
        <v>0</v>
      </c>
      <c r="AN28" s="41" t="n">
        <v>0</v>
      </c>
      <c r="AO28" s="41" t="s">
        <v>186</v>
      </c>
      <c r="AP28" s="41" t="s">
        <v>156</v>
      </c>
      <c r="AQ28" s="1" t="n">
        <v>1</v>
      </c>
      <c r="AR28" s="34" t="s">
        <v>157</v>
      </c>
      <c r="AS28" s="1" t="s">
        <v>125</v>
      </c>
      <c r="AT28" s="1" t="s">
        <v>125</v>
      </c>
      <c r="AU28" s="1" t="s">
        <v>158</v>
      </c>
      <c r="AV28" s="1" t="s">
        <v>159</v>
      </c>
      <c r="AW28" s="1" t="s">
        <v>125</v>
      </c>
      <c r="AX28" s="1" t="s">
        <v>125</v>
      </c>
      <c r="AY28" s="1" t="s">
        <v>125</v>
      </c>
      <c r="AZ28" s="1" t="s">
        <v>137</v>
      </c>
      <c r="BA28" s="1" t="s">
        <v>125</v>
      </c>
      <c r="BB28" s="1" t="s">
        <v>125</v>
      </c>
      <c r="BC28" s="1" t="s">
        <v>125</v>
      </c>
      <c r="BE28" s="44" t="n">
        <v>44620.6319444444</v>
      </c>
      <c r="BF28" s="44" t="n">
        <v>44620.6284722222</v>
      </c>
      <c r="BG28" s="44" t="n">
        <v>44620.6340277778</v>
      </c>
      <c r="BH28" s="44" t="n">
        <v>44620.6347222222</v>
      </c>
      <c r="BI28" s="44" t="n">
        <v>44620.6527777778</v>
      </c>
      <c r="BJ28" s="44" t="n">
        <v>44620.71875</v>
      </c>
      <c r="BK28" s="44" t="n">
        <v>44620.7326388889</v>
      </c>
      <c r="BL28" s="44" t="n">
        <v>44620.7395833333</v>
      </c>
      <c r="BM28" s="44" t="n">
        <v>44620.78125</v>
      </c>
      <c r="BN28" s="38" t="n">
        <v>44620.7430555556</v>
      </c>
      <c r="BO28" s="1" t="n">
        <f aca="false">(BM28-BE28)*1440</f>
        <v>214.999999998836</v>
      </c>
      <c r="BP28" s="1" t="n">
        <f aca="false">(BL28-BG28)*1440</f>
        <v>152.000000003027</v>
      </c>
      <c r="BQ28" s="1" t="n">
        <f aca="false">(BM28-BL28)*1440</f>
        <v>59.9999999965075</v>
      </c>
      <c r="BR28" s="41" t="n">
        <v>2</v>
      </c>
      <c r="BS28" s="41" t="s">
        <v>533</v>
      </c>
      <c r="BT28" s="41" t="n">
        <v>1</v>
      </c>
      <c r="BU28" s="41" t="n">
        <v>1</v>
      </c>
      <c r="BV28" s="41" t="n">
        <v>0</v>
      </c>
      <c r="BW28" s="41" t="n">
        <v>1</v>
      </c>
      <c r="BX28" s="1" t="s">
        <v>534</v>
      </c>
      <c r="BY28" s="1" t="s">
        <v>535</v>
      </c>
      <c r="BZ28" s="1" t="s">
        <v>536</v>
      </c>
      <c r="CA28" s="1" t="s">
        <v>537</v>
      </c>
      <c r="CC28" s="1" t="s">
        <v>172</v>
      </c>
      <c r="CD28" s="1" t="s">
        <v>125</v>
      </c>
      <c r="CE28" s="1" t="s">
        <v>125</v>
      </c>
    </row>
    <row r="29" customFormat="false" ht="15" hidden="false" customHeight="false" outlineLevel="0" collapsed="false">
      <c r="B29" s="29" t="s">
        <v>538</v>
      </c>
      <c r="C29" s="3" t="s">
        <v>539</v>
      </c>
      <c r="D29" s="4" t="n">
        <v>2022554181</v>
      </c>
      <c r="E29" s="30" t="n">
        <v>18690</v>
      </c>
      <c r="F29" s="1" t="n">
        <f aca="true">INT((TODAY()-E29)/365.25)</f>
        <v>71</v>
      </c>
      <c r="G29" s="30" t="n">
        <v>44620</v>
      </c>
      <c r="H29" s="5" t="s">
        <v>137</v>
      </c>
      <c r="J29" s="31" t="s">
        <v>138</v>
      </c>
      <c r="K29" s="32" t="n">
        <v>81</v>
      </c>
      <c r="L29" s="32" t="n">
        <v>1.81</v>
      </c>
      <c r="M29" s="32" t="n">
        <f aca="false">(K29)/(L29^2)</f>
        <v>24.7245200085467</v>
      </c>
      <c r="N29" s="33" t="n">
        <v>2</v>
      </c>
      <c r="O29" s="33" t="n">
        <v>1</v>
      </c>
      <c r="P29" s="33" t="n">
        <v>1</v>
      </c>
      <c r="Q29" s="1" t="s">
        <v>125</v>
      </c>
      <c r="R29" s="1" t="s">
        <v>125</v>
      </c>
      <c r="S29" s="1" t="s">
        <v>125</v>
      </c>
      <c r="T29" s="41" t="s">
        <v>540</v>
      </c>
      <c r="U29" s="41" t="s">
        <v>541</v>
      </c>
      <c r="V29" s="41" t="s">
        <v>542</v>
      </c>
      <c r="W29" s="1" t="s">
        <v>543</v>
      </c>
      <c r="X29" s="45"/>
      <c r="Y29" s="41" t="s">
        <v>144</v>
      </c>
      <c r="Z29" s="41" t="s">
        <v>338</v>
      </c>
      <c r="AA29" s="41" t="s">
        <v>146</v>
      </c>
      <c r="AC29" s="30" t="n">
        <v>44620</v>
      </c>
      <c r="AD29" s="34" t="n">
        <v>4</v>
      </c>
      <c r="AE29" s="1" t="s">
        <v>367</v>
      </c>
      <c r="AF29" s="41" t="s">
        <v>544</v>
      </c>
      <c r="AG29" s="41" t="s">
        <v>545</v>
      </c>
      <c r="AH29" s="1" t="s">
        <v>125</v>
      </c>
      <c r="AI29" s="34" t="s">
        <v>150</v>
      </c>
      <c r="AJ29" s="41" t="s">
        <v>151</v>
      </c>
      <c r="AK29" s="41" t="s">
        <v>184</v>
      </c>
      <c r="AM29" s="41" t="n">
        <v>0</v>
      </c>
      <c r="AN29" s="41" t="n">
        <v>0</v>
      </c>
      <c r="AO29" s="41" t="s">
        <v>546</v>
      </c>
      <c r="AP29" s="41" t="s">
        <v>427</v>
      </c>
      <c r="AQ29" s="1" t="n">
        <v>0</v>
      </c>
      <c r="AR29" s="1" t="s">
        <v>125</v>
      </c>
      <c r="AS29" s="34" t="s">
        <v>477</v>
      </c>
      <c r="AT29" s="1" t="s">
        <v>125</v>
      </c>
      <c r="AU29" s="1" t="s">
        <v>158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137</v>
      </c>
      <c r="BA29" s="1" t="s">
        <v>125</v>
      </c>
      <c r="BB29" s="1" t="s">
        <v>125</v>
      </c>
      <c r="BC29" s="1" t="s">
        <v>125</v>
      </c>
      <c r="BE29" s="44" t="n">
        <v>44620.7395833333</v>
      </c>
      <c r="BF29" s="44" t="n">
        <v>44620.7430555556</v>
      </c>
      <c r="BG29" s="44" t="n">
        <v>44620.7465277778</v>
      </c>
      <c r="BH29" s="44" t="n">
        <v>44620.7472222222</v>
      </c>
      <c r="BI29" s="44" t="n">
        <v>44620.7638888889</v>
      </c>
      <c r="BJ29" s="44" t="n">
        <v>44620.78125</v>
      </c>
      <c r="BK29" s="44" t="n">
        <v>44620.7916666667</v>
      </c>
      <c r="BL29" s="44" t="n">
        <v>44620.7916666667</v>
      </c>
      <c r="BM29" s="44" t="n">
        <v>44620.7930555556</v>
      </c>
      <c r="BN29" s="38" t="n">
        <v>44620.8020833333</v>
      </c>
      <c r="BO29" s="1" t="n">
        <f aca="false">(BM29-BE29)*1440</f>
        <v>76.9999999995343</v>
      </c>
      <c r="BP29" s="1" t="n">
        <v>65</v>
      </c>
      <c r="BQ29" s="1" t="n">
        <v>2</v>
      </c>
      <c r="BR29" s="41" t="n">
        <v>1</v>
      </c>
      <c r="BS29" s="41" t="s">
        <v>478</v>
      </c>
      <c r="BT29" s="41" t="n">
        <v>1</v>
      </c>
      <c r="BU29" s="41" t="n">
        <v>1</v>
      </c>
      <c r="BV29" s="41" t="n">
        <v>0</v>
      </c>
      <c r="BW29" s="41" t="n">
        <v>1</v>
      </c>
      <c r="BX29" s="1" t="s">
        <v>547</v>
      </c>
      <c r="CC29" s="1" t="s">
        <v>172</v>
      </c>
      <c r="CD29" s="1" t="s">
        <v>125</v>
      </c>
      <c r="CE29" s="1" t="s">
        <v>125</v>
      </c>
    </row>
    <row r="30" customFormat="false" ht="15" hidden="false" customHeight="false" outlineLevel="0" collapsed="false">
      <c r="B30" s="29" t="s">
        <v>548</v>
      </c>
      <c r="C30" s="3" t="s">
        <v>549</v>
      </c>
      <c r="D30" s="4" t="n">
        <v>2022556662</v>
      </c>
      <c r="E30" s="30" t="n">
        <v>17961</v>
      </c>
      <c r="F30" s="1" t="n">
        <f aca="true">INT((TODAY()-E30)/365.25)</f>
        <v>73</v>
      </c>
      <c r="G30" s="30" t="n">
        <v>44620</v>
      </c>
      <c r="H30" s="5" t="s">
        <v>137</v>
      </c>
      <c r="J30" s="31" t="s">
        <v>176</v>
      </c>
      <c r="K30" s="32" t="n">
        <v>71</v>
      </c>
      <c r="L30" s="32" t="n">
        <v>1.56</v>
      </c>
      <c r="M30" s="32" t="n">
        <f aca="false">(K30)/(L30^2)</f>
        <v>29.1748849441157</v>
      </c>
      <c r="N30" s="33" t="n">
        <v>3</v>
      </c>
      <c r="O30" s="33" t="n">
        <v>2</v>
      </c>
      <c r="P30" s="58"/>
      <c r="Q30" s="1" t="s">
        <v>125</v>
      </c>
      <c r="R30" s="1" t="s">
        <v>125</v>
      </c>
      <c r="S30" s="1" t="s">
        <v>125</v>
      </c>
      <c r="T30" s="41" t="s">
        <v>139</v>
      </c>
      <c r="U30" s="41" t="s">
        <v>550</v>
      </c>
      <c r="V30" s="41" t="s">
        <v>551</v>
      </c>
      <c r="W30" s="1" t="s">
        <v>552</v>
      </c>
      <c r="X30" s="1" t="s">
        <v>553</v>
      </c>
      <c r="Y30" s="41" t="s">
        <v>144</v>
      </c>
      <c r="Z30" s="41" t="s">
        <v>554</v>
      </c>
      <c r="AA30" s="41" t="s">
        <v>146</v>
      </c>
      <c r="AC30" s="30" t="n">
        <v>44621</v>
      </c>
      <c r="AD30" s="41" t="s">
        <v>555</v>
      </c>
      <c r="AE30" s="1" t="s">
        <v>147</v>
      </c>
      <c r="AF30" s="41" t="s">
        <v>556</v>
      </c>
      <c r="AG30" s="41" t="s">
        <v>557</v>
      </c>
      <c r="AH30" s="1" t="s">
        <v>125</v>
      </c>
      <c r="AI30" s="34" t="s">
        <v>150</v>
      </c>
      <c r="AJ30" s="41" t="s">
        <v>370</v>
      </c>
      <c r="AK30" s="41" t="s">
        <v>152</v>
      </c>
      <c r="AM30" s="41" t="n">
        <v>0</v>
      </c>
      <c r="AN30" s="41" t="s">
        <v>154</v>
      </c>
      <c r="AO30" s="41" t="s">
        <v>155</v>
      </c>
      <c r="AP30" s="41" t="s">
        <v>156</v>
      </c>
      <c r="AQ30" s="37"/>
      <c r="AR30" s="34" t="s">
        <v>157</v>
      </c>
      <c r="AS30" s="1" t="s">
        <v>125</v>
      </c>
      <c r="AT30" s="1" t="s">
        <v>125</v>
      </c>
      <c r="AU30" s="1" t="s">
        <v>158</v>
      </c>
      <c r="AV30" s="1" t="s">
        <v>159</v>
      </c>
      <c r="AW30" s="1" t="s">
        <v>125</v>
      </c>
      <c r="AX30" s="1" t="s">
        <v>125</v>
      </c>
      <c r="AY30" s="1" t="s">
        <v>125</v>
      </c>
      <c r="AZ30" s="1" t="s">
        <v>137</v>
      </c>
      <c r="BA30" s="1" t="s">
        <v>137</v>
      </c>
      <c r="BB30" s="1" t="s">
        <v>137</v>
      </c>
      <c r="BC30" s="1" t="s">
        <v>137</v>
      </c>
      <c r="BE30" s="44" t="n">
        <v>44621.65625</v>
      </c>
      <c r="BF30" s="44" t="n">
        <v>44621.6631944444</v>
      </c>
      <c r="BG30" s="44" t="n">
        <v>44621.6666666667</v>
      </c>
      <c r="BH30" s="44" t="n">
        <v>44621.6673611111</v>
      </c>
      <c r="BI30" s="44" t="n">
        <v>44621.6770833333</v>
      </c>
      <c r="BJ30" s="44" t="n">
        <v>44621.7986111111</v>
      </c>
      <c r="BK30" s="44" t="n">
        <v>44621.8125</v>
      </c>
      <c r="BL30" s="44" t="n">
        <v>44621.8159722222</v>
      </c>
      <c r="BM30" s="44" t="n">
        <v>44621.8229166667</v>
      </c>
      <c r="BN30" s="59"/>
      <c r="BO30" s="1" t="n">
        <f aca="false">(BM30-BE30)*1440</f>
        <v>239.999999996508</v>
      </c>
      <c r="BP30" s="1" t="n">
        <f aca="false">(BL30-BG30)*1440</f>
        <v>214.999999998836</v>
      </c>
      <c r="BQ30" s="1" t="n">
        <f aca="false">(BM30-BL30)*1440</f>
        <v>10.0000000011642</v>
      </c>
      <c r="BR30" s="41" t="n">
        <v>2</v>
      </c>
      <c r="BS30" s="41" t="s">
        <v>417</v>
      </c>
      <c r="BT30" s="41" t="n">
        <v>2</v>
      </c>
      <c r="BU30" s="41" t="n">
        <v>1</v>
      </c>
      <c r="BV30" s="41" t="n">
        <v>0</v>
      </c>
      <c r="BW30" s="41" t="n">
        <v>1</v>
      </c>
      <c r="BX30" s="1" t="s">
        <v>446</v>
      </c>
      <c r="CC30" s="1" t="s">
        <v>172</v>
      </c>
      <c r="CD30" s="1" t="s">
        <v>137</v>
      </c>
      <c r="CE30" s="1" t="s">
        <v>137</v>
      </c>
      <c r="CF30" s="30" t="s">
        <v>558</v>
      </c>
      <c r="CI30" s="1" t="s">
        <v>559</v>
      </c>
      <c r="CM30" s="1" t="s">
        <v>560</v>
      </c>
    </row>
    <row r="31" customFormat="false" ht="15" hidden="false" customHeight="false" outlineLevel="0" collapsed="false">
      <c r="B31" s="29" t="s">
        <v>561</v>
      </c>
      <c r="C31" s="3" t="s">
        <v>272</v>
      </c>
      <c r="D31" s="4" t="n">
        <v>2022553590</v>
      </c>
      <c r="E31" s="30" t="n">
        <v>24853</v>
      </c>
      <c r="F31" s="1" t="n">
        <f aca="true">INT((TODAY()-E31)/365.25)</f>
        <v>54</v>
      </c>
      <c r="G31" s="30" t="n">
        <v>44621</v>
      </c>
      <c r="H31" s="5" t="s">
        <v>137</v>
      </c>
      <c r="J31" s="31" t="s">
        <v>138</v>
      </c>
      <c r="K31" s="32" t="n">
        <v>80</v>
      </c>
      <c r="L31" s="32" t="n">
        <v>1.75</v>
      </c>
      <c r="M31" s="32" t="n">
        <f aca="false">(K31)/(L31^2)</f>
        <v>26.1224489795918</v>
      </c>
      <c r="N31" s="33" t="n">
        <v>2</v>
      </c>
      <c r="O31" s="33" t="n">
        <v>1</v>
      </c>
      <c r="P31" s="33" t="n">
        <v>2</v>
      </c>
      <c r="Q31" s="1" t="s">
        <v>125</v>
      </c>
      <c r="R31" s="1" t="s">
        <v>125</v>
      </c>
      <c r="S31" s="1" t="s">
        <v>125</v>
      </c>
      <c r="T31" s="41" t="s">
        <v>139</v>
      </c>
      <c r="U31" s="41" t="s">
        <v>562</v>
      </c>
      <c r="V31" s="41" t="s">
        <v>563</v>
      </c>
      <c r="W31" s="1" t="s">
        <v>564</v>
      </c>
      <c r="X31" s="1" t="s">
        <v>564</v>
      </c>
      <c r="Y31" s="41" t="s">
        <v>144</v>
      </c>
      <c r="Z31" s="41" t="s">
        <v>338</v>
      </c>
      <c r="AA31" s="41" t="s">
        <v>146</v>
      </c>
      <c r="AC31" s="30" t="n">
        <v>44621</v>
      </c>
      <c r="AD31" s="41" t="n">
        <v>1</v>
      </c>
      <c r="AE31" s="1" t="s">
        <v>147</v>
      </c>
      <c r="AF31" s="41" t="s">
        <v>565</v>
      </c>
      <c r="AG31" s="41" t="s">
        <v>566</v>
      </c>
      <c r="AH31" s="1" t="s">
        <v>125</v>
      </c>
      <c r="AI31" s="34" t="s">
        <v>150</v>
      </c>
      <c r="AJ31" s="41" t="s">
        <v>370</v>
      </c>
      <c r="AK31" s="41" t="s">
        <v>184</v>
      </c>
      <c r="AM31" s="41" t="n">
        <v>0</v>
      </c>
      <c r="AN31" s="41" t="n">
        <v>0</v>
      </c>
      <c r="AO31" s="41" t="s">
        <v>186</v>
      </c>
      <c r="AP31" s="41" t="s">
        <v>156</v>
      </c>
      <c r="AQ31" s="1" t="n">
        <v>1</v>
      </c>
      <c r="AR31" s="41" t="s">
        <v>157</v>
      </c>
      <c r="AS31" s="1" t="s">
        <v>125</v>
      </c>
      <c r="AT31" s="1" t="s">
        <v>125</v>
      </c>
      <c r="AU31" s="1" t="s">
        <v>158</v>
      </c>
      <c r="AV31" s="1" t="s">
        <v>159</v>
      </c>
      <c r="AW31" s="1" t="s">
        <v>125</v>
      </c>
      <c r="AX31" s="1" t="s">
        <v>125</v>
      </c>
      <c r="AY31" s="1" t="s">
        <v>125</v>
      </c>
      <c r="AZ31" s="1" t="s">
        <v>137</v>
      </c>
      <c r="BA31" s="1" t="s">
        <v>125</v>
      </c>
      <c r="BB31" s="1" t="s">
        <v>125</v>
      </c>
      <c r="BC31" s="1" t="s">
        <v>125</v>
      </c>
      <c r="BE31" s="44" t="n">
        <v>44621.3402777778</v>
      </c>
      <c r="BF31" s="44" t="n">
        <v>44621.3472222222</v>
      </c>
      <c r="BG31" s="44" t="n">
        <v>44621.3486111111</v>
      </c>
      <c r="BH31" s="44" t="n">
        <v>44621.3506944445</v>
      </c>
      <c r="BI31" s="44" t="n">
        <v>44621.3645833333</v>
      </c>
      <c r="BJ31" s="44" t="n">
        <v>44621.4409722222</v>
      </c>
      <c r="BK31" s="44" t="n">
        <v>44621.4479166667</v>
      </c>
      <c r="BL31" s="44" t="n">
        <v>44621.4583333333</v>
      </c>
      <c r="BM31" s="44" t="n">
        <v>44621.5277777778</v>
      </c>
      <c r="BN31" s="38" t="n">
        <v>44621.4652777778</v>
      </c>
      <c r="BO31" s="1" t="n">
        <f aca="false">(BM31-BE31)*1440</f>
        <v>270</v>
      </c>
      <c r="BP31" s="1" t="n">
        <f aca="false">(BL31-BG31)*1440</f>
        <v>158.00000000163</v>
      </c>
      <c r="BQ31" s="1" t="n">
        <f aca="false">(BM31-BL31)*1440</f>
        <v>100.000000001164</v>
      </c>
      <c r="BR31" s="41" t="n">
        <v>2</v>
      </c>
      <c r="BS31" s="41" t="s">
        <v>195</v>
      </c>
      <c r="BT31" s="41" t="n">
        <v>1</v>
      </c>
      <c r="BU31" s="41" t="n">
        <v>1</v>
      </c>
      <c r="BV31" s="41" t="n">
        <v>0</v>
      </c>
      <c r="BW31" s="41" t="n">
        <v>1</v>
      </c>
      <c r="BX31" s="1" t="s">
        <v>567</v>
      </c>
      <c r="BY31" s="1" t="s">
        <v>568</v>
      </c>
      <c r="BZ31" s="1" t="s">
        <v>568</v>
      </c>
      <c r="CA31" s="1" t="s">
        <v>569</v>
      </c>
      <c r="CC31" s="1" t="s">
        <v>172</v>
      </c>
      <c r="CD31" s="1" t="s">
        <v>125</v>
      </c>
      <c r="CE31" s="1" t="s">
        <v>125</v>
      </c>
      <c r="CK31" s="1" t="s">
        <v>570</v>
      </c>
    </row>
    <row r="32" customFormat="false" ht="15" hidden="false" customHeight="false" outlineLevel="0" collapsed="false">
      <c r="B32" s="29" t="s">
        <v>571</v>
      </c>
      <c r="C32" s="3" t="s">
        <v>409</v>
      </c>
      <c r="D32" s="4" t="n">
        <v>2022558920</v>
      </c>
      <c r="E32" s="30" t="n">
        <v>28478</v>
      </c>
      <c r="F32" s="1" t="n">
        <f aca="true">INT((TODAY()-E32)/365.25)</f>
        <v>44</v>
      </c>
      <c r="G32" s="30" t="n">
        <v>44621</v>
      </c>
      <c r="H32" s="5" t="s">
        <v>137</v>
      </c>
      <c r="J32" s="31" t="s">
        <v>138</v>
      </c>
      <c r="K32" s="32" t="n">
        <v>109</v>
      </c>
      <c r="L32" s="32" t="n">
        <v>1.7</v>
      </c>
      <c r="M32" s="32" t="n">
        <f aca="false">(K32)/(L32^2)</f>
        <v>37.7162629757785</v>
      </c>
      <c r="N32" s="33" t="n">
        <v>3</v>
      </c>
      <c r="O32" s="33" t="n">
        <v>1</v>
      </c>
      <c r="P32" s="58"/>
      <c r="Q32" s="1" t="s">
        <v>125</v>
      </c>
      <c r="R32" s="1" t="s">
        <v>125</v>
      </c>
      <c r="S32" s="1" t="s">
        <v>125</v>
      </c>
      <c r="T32" s="41" t="s">
        <v>139</v>
      </c>
      <c r="U32" s="41" t="s">
        <v>364</v>
      </c>
      <c r="V32" s="41" t="s">
        <v>365</v>
      </c>
      <c r="W32" s="1" t="s">
        <v>572</v>
      </c>
      <c r="X32" s="1" t="s">
        <v>564</v>
      </c>
      <c r="Y32" s="41" t="s">
        <v>144</v>
      </c>
      <c r="Z32" s="41" t="s">
        <v>338</v>
      </c>
      <c r="AA32" s="41" t="s">
        <v>146</v>
      </c>
      <c r="AC32" s="30" t="n">
        <v>44621</v>
      </c>
      <c r="AD32" s="41" t="n">
        <v>2</v>
      </c>
      <c r="AE32" s="37"/>
      <c r="AF32" s="41" t="s">
        <v>368</v>
      </c>
      <c r="AG32" s="41" t="s">
        <v>369</v>
      </c>
      <c r="AH32" s="1" t="s">
        <v>125</v>
      </c>
      <c r="AI32" s="34" t="s">
        <v>150</v>
      </c>
      <c r="AJ32" s="41" t="s">
        <v>370</v>
      </c>
      <c r="AK32" s="41" t="s">
        <v>184</v>
      </c>
      <c r="AM32" s="41" t="n">
        <v>0</v>
      </c>
      <c r="AN32" s="41" t="n">
        <v>0</v>
      </c>
      <c r="AO32" s="41" t="s">
        <v>186</v>
      </c>
      <c r="AP32" s="41" t="s">
        <v>156</v>
      </c>
      <c r="AQ32" s="1" t="n">
        <v>1</v>
      </c>
      <c r="AR32" s="41" t="s">
        <v>157</v>
      </c>
      <c r="AS32" s="1" t="s">
        <v>125</v>
      </c>
      <c r="AT32" s="1" t="s">
        <v>125</v>
      </c>
      <c r="AU32" s="1" t="s">
        <v>158</v>
      </c>
      <c r="AV32" s="1" t="s">
        <v>159</v>
      </c>
      <c r="AW32" s="1" t="s">
        <v>125</v>
      </c>
      <c r="AX32" s="1" t="s">
        <v>125</v>
      </c>
      <c r="AY32" s="1" t="s">
        <v>125</v>
      </c>
      <c r="AZ32" s="1" t="s">
        <v>137</v>
      </c>
      <c r="BA32" s="1" t="s">
        <v>125</v>
      </c>
      <c r="BB32" s="1" t="s">
        <v>125</v>
      </c>
      <c r="BC32" s="1" t="s">
        <v>125</v>
      </c>
      <c r="BE32" s="44" t="n">
        <v>44621.4347222222</v>
      </c>
      <c r="BF32" s="44" t="n">
        <v>44621.4652777778</v>
      </c>
      <c r="BG32" s="44" t="n">
        <v>44621.4666666667</v>
      </c>
      <c r="BH32" s="44" t="n">
        <v>44621.46875</v>
      </c>
      <c r="BI32" s="44" t="n">
        <v>44621.4861111111</v>
      </c>
      <c r="BJ32" s="44" t="n">
        <v>44621.5277777778</v>
      </c>
      <c r="BK32" s="44" t="n">
        <v>44621.5326388889</v>
      </c>
      <c r="BL32" s="44" t="n">
        <v>44621.5416666667</v>
      </c>
      <c r="BM32" s="44" t="n">
        <v>44621.6145833333</v>
      </c>
      <c r="BN32" s="59"/>
      <c r="BO32" s="1" t="n">
        <f aca="false">(BM32-BE32)*1440</f>
        <v>259.000000006054</v>
      </c>
      <c r="BP32" s="1" t="n">
        <f aca="false">(BL32-BG32)*1440</f>
        <v>107.999999995809</v>
      </c>
      <c r="BQ32" s="1" t="n">
        <f aca="false">(BM32-BL32)*1440</f>
        <v>105.000000006985</v>
      </c>
      <c r="BR32" s="41" t="n">
        <v>2</v>
      </c>
      <c r="BS32" s="41" t="s">
        <v>195</v>
      </c>
      <c r="BT32" s="41" t="n">
        <v>1</v>
      </c>
      <c r="BU32" s="41" t="n">
        <v>1</v>
      </c>
      <c r="BV32" s="41" t="n">
        <v>0</v>
      </c>
      <c r="BW32" s="41" t="n">
        <v>1</v>
      </c>
      <c r="BX32" s="1" t="s">
        <v>573</v>
      </c>
      <c r="CC32" s="1" t="s">
        <v>437</v>
      </c>
      <c r="CD32" s="1" t="s">
        <v>125</v>
      </c>
      <c r="CE32" s="1" t="s">
        <v>125</v>
      </c>
    </row>
    <row r="33" customFormat="false" ht="15" hidden="false" customHeight="false" outlineLevel="0" collapsed="false">
      <c r="B33" s="29" t="s">
        <v>574</v>
      </c>
      <c r="C33" s="3" t="s">
        <v>214</v>
      </c>
      <c r="D33" s="4" t="n">
        <v>2022556348</v>
      </c>
      <c r="E33" s="30" t="n">
        <v>22401</v>
      </c>
      <c r="F33" s="1" t="n">
        <f aca="true">INT((TODAY()-E33)/365.25)</f>
        <v>61</v>
      </c>
      <c r="G33" s="30" t="n">
        <v>44621</v>
      </c>
      <c r="H33" s="5" t="s">
        <v>137</v>
      </c>
      <c r="J33" s="31" t="s">
        <v>176</v>
      </c>
      <c r="K33" s="32" t="n">
        <v>66</v>
      </c>
      <c r="L33" s="32" t="n">
        <v>1.64</v>
      </c>
      <c r="M33" s="32" t="n">
        <f aca="false">(K33)/(L33^2)</f>
        <v>24.5389649018441</v>
      </c>
      <c r="N33" s="33" t="n">
        <v>2</v>
      </c>
      <c r="O33" s="33" t="n">
        <v>1</v>
      </c>
      <c r="P33" s="58"/>
      <c r="Q33" s="1" t="s">
        <v>125</v>
      </c>
      <c r="R33" s="1" t="s">
        <v>125</v>
      </c>
      <c r="S33" s="1" t="s">
        <v>125</v>
      </c>
      <c r="T33" s="41" t="s">
        <v>139</v>
      </c>
      <c r="U33" s="41" t="s">
        <v>575</v>
      </c>
      <c r="V33" s="41" t="s">
        <v>576</v>
      </c>
      <c r="W33" s="1" t="s">
        <v>577</v>
      </c>
      <c r="X33" s="1" t="s">
        <v>578</v>
      </c>
      <c r="Y33" s="41" t="s">
        <v>144</v>
      </c>
      <c r="Z33" s="41" t="s">
        <v>338</v>
      </c>
      <c r="AA33" s="41" t="s">
        <v>146</v>
      </c>
      <c r="AC33" s="30" t="n">
        <v>44621</v>
      </c>
      <c r="AD33" s="34" t="n">
        <v>3</v>
      </c>
      <c r="AE33" s="37"/>
      <c r="AF33" s="41" t="s">
        <v>181</v>
      </c>
      <c r="AG33" s="41" t="s">
        <v>182</v>
      </c>
      <c r="AH33" s="1" t="s">
        <v>125</v>
      </c>
      <c r="AI33" s="34" t="s">
        <v>150</v>
      </c>
      <c r="AJ33" s="41" t="s">
        <v>183</v>
      </c>
      <c r="AK33" s="41" t="s">
        <v>184</v>
      </c>
      <c r="AM33" s="41" t="n">
        <v>0</v>
      </c>
      <c r="AN33" s="41" t="s">
        <v>185</v>
      </c>
      <c r="AO33" s="41" t="s">
        <v>186</v>
      </c>
      <c r="AP33" s="41" t="s">
        <v>156</v>
      </c>
      <c r="AQ33" s="37"/>
      <c r="AR33" s="41" t="s">
        <v>157</v>
      </c>
      <c r="AS33" s="1" t="s">
        <v>125</v>
      </c>
      <c r="AT33" s="1" t="s">
        <v>125</v>
      </c>
      <c r="AU33" s="1" t="s">
        <v>158</v>
      </c>
      <c r="AV33" s="1" t="s">
        <v>159</v>
      </c>
      <c r="AW33" s="1" t="s">
        <v>579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E33" s="44" t="n">
        <v>44621.53125</v>
      </c>
      <c r="BF33" s="44" t="n">
        <v>44621.5486111111</v>
      </c>
      <c r="BG33" s="44" t="n">
        <v>44621.5520833333</v>
      </c>
      <c r="BH33" s="44" t="n">
        <v>44621.5555555556</v>
      </c>
      <c r="BI33" s="44" t="n">
        <v>44621.5729166667</v>
      </c>
      <c r="BJ33" s="44" t="n">
        <v>44621.6631944444</v>
      </c>
      <c r="BK33" s="44" t="n">
        <v>44621.6979166667</v>
      </c>
      <c r="BL33" s="44" t="n">
        <v>44621.7048611111</v>
      </c>
      <c r="BM33" s="44" t="n">
        <v>44621.7916666667</v>
      </c>
      <c r="BN33" s="59"/>
      <c r="BO33" s="1" t="n">
        <f aca="false">(BM33-BE33)*1440</f>
        <v>374.999999996508</v>
      </c>
      <c r="BP33" s="1" t="n">
        <f aca="false">(BL33-BG33)*1440</f>
        <v>219.999999994179</v>
      </c>
      <c r="BQ33" s="1" t="n">
        <f aca="false">(BM33-BL33)*1440</f>
        <v>124.999999998836</v>
      </c>
      <c r="BR33" s="41" t="n">
        <v>2</v>
      </c>
      <c r="BS33" s="41" t="s">
        <v>195</v>
      </c>
      <c r="BT33" s="41" t="n">
        <v>1</v>
      </c>
      <c r="BU33" s="41" t="n">
        <v>2</v>
      </c>
      <c r="BV33" s="41" t="n">
        <v>1</v>
      </c>
      <c r="BW33" s="41" t="n">
        <v>2</v>
      </c>
      <c r="BX33" s="37"/>
      <c r="BY33" s="37"/>
      <c r="BZ33" s="37"/>
      <c r="CA33" s="37"/>
      <c r="CC33" s="1" t="s">
        <v>437</v>
      </c>
      <c r="CD33" s="1" t="s">
        <v>125</v>
      </c>
      <c r="CE33" s="1" t="s">
        <v>125</v>
      </c>
    </row>
    <row r="34" customFormat="false" ht="15" hidden="false" customHeight="false" outlineLevel="0" collapsed="false">
      <c r="B34" s="29" t="s">
        <v>580</v>
      </c>
      <c r="C34" s="3" t="s">
        <v>136</v>
      </c>
      <c r="D34" s="4" t="n">
        <v>2022557486</v>
      </c>
      <c r="E34" s="30" t="n">
        <v>28239</v>
      </c>
      <c r="F34" s="1" t="n">
        <f aca="true">INT((TODAY()-E34)/365.25)</f>
        <v>45</v>
      </c>
      <c r="G34" s="30" t="n">
        <v>44622</v>
      </c>
      <c r="H34" s="5" t="s">
        <v>137</v>
      </c>
      <c r="J34" s="31" t="s">
        <v>176</v>
      </c>
      <c r="K34" s="32" t="n">
        <v>97</v>
      </c>
      <c r="L34" s="32" t="n">
        <v>1.58</v>
      </c>
      <c r="M34" s="32" t="n">
        <f aca="false">(K34)/(L34^2)</f>
        <v>38.8559525717032</v>
      </c>
      <c r="N34" s="33" t="n">
        <v>3</v>
      </c>
      <c r="O34" s="33" t="n">
        <v>2</v>
      </c>
      <c r="P34" s="33" t="n">
        <v>2</v>
      </c>
      <c r="Q34" s="1" t="s">
        <v>125</v>
      </c>
      <c r="R34" s="1" t="s">
        <v>125</v>
      </c>
      <c r="S34" s="1" t="s">
        <v>125</v>
      </c>
      <c r="T34" s="41" t="s">
        <v>139</v>
      </c>
      <c r="U34" s="41" t="s">
        <v>581</v>
      </c>
      <c r="V34" s="41" t="s">
        <v>582</v>
      </c>
      <c r="W34" s="1" t="s">
        <v>583</v>
      </c>
      <c r="X34" s="1" t="s">
        <v>584</v>
      </c>
      <c r="Y34" s="41" t="s">
        <v>144</v>
      </c>
      <c r="Z34" s="41" t="s">
        <v>338</v>
      </c>
      <c r="AA34" s="41" t="s">
        <v>146</v>
      </c>
      <c r="AC34" s="30" t="n">
        <v>44622</v>
      </c>
      <c r="AD34" s="34" t="n">
        <v>1</v>
      </c>
      <c r="AE34" s="1" t="s">
        <v>147</v>
      </c>
      <c r="AF34" s="41" t="s">
        <v>585</v>
      </c>
      <c r="AG34" s="41" t="s">
        <v>586</v>
      </c>
      <c r="AH34" s="1" t="s">
        <v>125</v>
      </c>
      <c r="AI34" s="34" t="s">
        <v>150</v>
      </c>
      <c r="AJ34" s="41" t="s">
        <v>151</v>
      </c>
      <c r="AK34" s="41" t="s">
        <v>152</v>
      </c>
      <c r="AM34" s="41" t="n">
        <v>0</v>
      </c>
      <c r="AN34" s="41" t="s">
        <v>154</v>
      </c>
      <c r="AO34" s="41" t="s">
        <v>186</v>
      </c>
      <c r="AP34" s="41" t="s">
        <v>156</v>
      </c>
      <c r="AQ34" s="1" t="n">
        <v>1</v>
      </c>
      <c r="AR34" s="41" t="s">
        <v>157</v>
      </c>
      <c r="AS34" s="1" t="s">
        <v>125</v>
      </c>
      <c r="AT34" s="1" t="s">
        <v>125</v>
      </c>
      <c r="AU34" s="1" t="s">
        <v>158</v>
      </c>
      <c r="AV34" s="1" t="s">
        <v>159</v>
      </c>
      <c r="AW34" s="1" t="s">
        <v>125</v>
      </c>
      <c r="AX34" s="1" t="s">
        <v>125</v>
      </c>
      <c r="AY34" s="1" t="s">
        <v>125</v>
      </c>
      <c r="AZ34" s="1" t="s">
        <v>137</v>
      </c>
      <c r="BA34" s="1" t="s">
        <v>125</v>
      </c>
      <c r="BB34" s="1" t="s">
        <v>125</v>
      </c>
      <c r="BC34" s="1" t="s">
        <v>125</v>
      </c>
      <c r="BE34" s="44" t="n">
        <v>44622.3368055556</v>
      </c>
      <c r="BF34" s="44" t="n">
        <v>44622.3229166667</v>
      </c>
      <c r="BG34" s="44" t="n">
        <v>44622.3402777778</v>
      </c>
      <c r="BH34" s="44" t="n">
        <v>44622.3416666667</v>
      </c>
      <c r="BI34" s="44" t="n">
        <v>44622.3680555556</v>
      </c>
      <c r="BJ34" s="44" t="n">
        <v>44622.40625</v>
      </c>
      <c r="BK34" s="44" t="n">
        <v>44622.4131944445</v>
      </c>
      <c r="BL34" s="44" t="n">
        <v>44622.4166666667</v>
      </c>
      <c r="BM34" s="44" t="n">
        <v>44622.53125</v>
      </c>
      <c r="BN34" s="38" t="n">
        <v>44622.4236111111</v>
      </c>
      <c r="BO34" s="1" t="n">
        <f aca="false">(BM34-BE34)*1440</f>
        <v>280.000000001164</v>
      </c>
      <c r="BP34" s="1" t="n">
        <f aca="false">(BL34-BG34)*1440</f>
        <v>109.999999991851</v>
      </c>
      <c r="BQ34" s="1" t="n">
        <f aca="false">(BM34-BL34)*1440</f>
        <v>165.000000003492</v>
      </c>
      <c r="BR34" s="41" t="n">
        <v>1</v>
      </c>
      <c r="BS34" s="41" t="s">
        <v>417</v>
      </c>
      <c r="BT34" s="41" t="n">
        <v>2</v>
      </c>
      <c r="BU34" s="41" t="n">
        <v>1</v>
      </c>
      <c r="BV34" s="41" t="n">
        <v>0</v>
      </c>
      <c r="BW34" s="41" t="n">
        <v>1</v>
      </c>
      <c r="BX34" s="1" t="s">
        <v>587</v>
      </c>
      <c r="BY34" s="1" t="s">
        <v>588</v>
      </c>
      <c r="BZ34" s="1" t="s">
        <v>589</v>
      </c>
      <c r="CC34" s="37"/>
      <c r="CD34" s="1" t="s">
        <v>125</v>
      </c>
      <c r="CE34" s="1" t="s">
        <v>125</v>
      </c>
    </row>
    <row r="35" customFormat="false" ht="15" hidden="false" customHeight="false" outlineLevel="0" collapsed="false">
      <c r="B35" s="29" t="s">
        <v>590</v>
      </c>
      <c r="C35" s="3" t="s">
        <v>354</v>
      </c>
      <c r="D35" s="4" t="n">
        <v>2022551456</v>
      </c>
      <c r="E35" s="30" t="n">
        <v>14106</v>
      </c>
      <c r="F35" s="1" t="n">
        <f aca="true">INT((TODAY()-E35)/365.25)</f>
        <v>84</v>
      </c>
      <c r="G35" s="30" t="n">
        <v>44622</v>
      </c>
      <c r="H35" s="5" t="s">
        <v>137</v>
      </c>
      <c r="J35" s="31" t="s">
        <v>176</v>
      </c>
      <c r="K35" s="32" t="n">
        <v>83</v>
      </c>
      <c r="L35" s="32" t="n">
        <v>1.54</v>
      </c>
      <c r="M35" s="32" t="n">
        <f aca="false">(K35)/(L35^2)</f>
        <v>34.9974700624051</v>
      </c>
      <c r="N35" s="33" t="n">
        <v>3</v>
      </c>
      <c r="O35" s="33" t="n">
        <v>1</v>
      </c>
      <c r="P35" s="58"/>
      <c r="Q35" s="1" t="s">
        <v>125</v>
      </c>
      <c r="R35" s="1" t="s">
        <v>125</v>
      </c>
      <c r="S35" s="1" t="s">
        <v>125</v>
      </c>
      <c r="T35" s="41" t="s">
        <v>139</v>
      </c>
      <c r="U35" s="41" t="s">
        <v>591</v>
      </c>
      <c r="V35" s="41" t="s">
        <v>592</v>
      </c>
      <c r="W35" s="1" t="s">
        <v>593</v>
      </c>
      <c r="X35" s="1" t="s">
        <v>594</v>
      </c>
      <c r="Y35" s="41" t="s">
        <v>144</v>
      </c>
      <c r="Z35" s="41" t="s">
        <v>338</v>
      </c>
      <c r="AA35" s="41" t="s">
        <v>146</v>
      </c>
      <c r="AC35" s="30" t="n">
        <v>44623</v>
      </c>
      <c r="AD35" s="34" t="n">
        <v>1</v>
      </c>
      <c r="AE35" s="1" t="s">
        <v>147</v>
      </c>
      <c r="AF35" s="41" t="s">
        <v>595</v>
      </c>
      <c r="AG35" s="41" t="s">
        <v>596</v>
      </c>
      <c r="AH35" s="1" t="s">
        <v>125</v>
      </c>
      <c r="AI35" s="34" t="s">
        <v>150</v>
      </c>
      <c r="AJ35" s="41" t="s">
        <v>151</v>
      </c>
      <c r="AK35" s="41" t="s">
        <v>152</v>
      </c>
      <c r="AM35" s="41" t="n">
        <v>0</v>
      </c>
      <c r="AN35" s="41" t="s">
        <v>154</v>
      </c>
      <c r="AO35" s="41" t="s">
        <v>186</v>
      </c>
      <c r="AP35" s="41" t="s">
        <v>156</v>
      </c>
      <c r="AQ35" s="1" t="n">
        <v>1</v>
      </c>
      <c r="AR35" s="41" t="s">
        <v>157</v>
      </c>
      <c r="AS35" s="1" t="s">
        <v>125</v>
      </c>
      <c r="AT35" s="1" t="s">
        <v>125</v>
      </c>
      <c r="AU35" s="1" t="s">
        <v>158</v>
      </c>
      <c r="AV35" s="1" t="s">
        <v>159</v>
      </c>
      <c r="AW35" s="1" t="s">
        <v>597</v>
      </c>
      <c r="AX35" s="1" t="s">
        <v>125</v>
      </c>
      <c r="AY35" s="1" t="s">
        <v>125</v>
      </c>
      <c r="AZ35" s="1" t="s">
        <v>137</v>
      </c>
      <c r="BA35" s="1" t="s">
        <v>125</v>
      </c>
      <c r="BB35" s="1" t="s">
        <v>137</v>
      </c>
      <c r="BC35" s="1" t="s">
        <v>125</v>
      </c>
      <c r="BE35" s="44" t="n">
        <v>44623.3402777778</v>
      </c>
      <c r="BF35" s="44" t="n">
        <v>44623.3229166667</v>
      </c>
      <c r="BG35" s="44" t="n">
        <v>44623.3472222222</v>
      </c>
      <c r="BH35" s="44" t="n">
        <v>44623.3506944444</v>
      </c>
      <c r="BI35" s="44" t="n">
        <v>44623.40625</v>
      </c>
      <c r="BJ35" s="44" t="n">
        <v>44623.4895833333</v>
      </c>
      <c r="BK35" s="44" t="n">
        <v>44623.4965277778</v>
      </c>
      <c r="BL35" s="44" t="n">
        <v>44623.5</v>
      </c>
      <c r="BM35" s="44" t="n">
        <v>44623.6354166667</v>
      </c>
      <c r="BN35" s="38" t="n">
        <v>44623.5069444445</v>
      </c>
      <c r="BO35" s="1" t="n">
        <f aca="false">(BM35-BE35)*1440</f>
        <v>424.999999991851</v>
      </c>
      <c r="BP35" s="1" t="n">
        <f aca="false">(BL35-BG35)*1440</f>
        <v>220.000000004657</v>
      </c>
      <c r="BQ35" s="1" t="n">
        <f aca="false">(BM35-BL35)*1440</f>
        <v>194.999999996508</v>
      </c>
      <c r="BR35" s="41" t="n">
        <v>2</v>
      </c>
      <c r="BS35" s="41" t="s">
        <v>249</v>
      </c>
      <c r="BT35" s="41" t="n">
        <v>2</v>
      </c>
      <c r="BU35" s="41" t="n">
        <v>1</v>
      </c>
      <c r="BV35" s="41" t="n">
        <v>0</v>
      </c>
      <c r="BW35" s="41" t="n">
        <v>1</v>
      </c>
      <c r="BX35" s="1" t="s">
        <v>598</v>
      </c>
      <c r="BY35" s="1" t="s">
        <v>599</v>
      </c>
      <c r="BZ35" s="1" t="s">
        <v>600</v>
      </c>
      <c r="CA35" s="1" t="s">
        <v>601</v>
      </c>
      <c r="CC35" s="1" t="s">
        <v>172</v>
      </c>
      <c r="CD35" s="1" t="s">
        <v>125</v>
      </c>
      <c r="CE35" s="1" t="s">
        <v>125</v>
      </c>
    </row>
    <row r="36" customFormat="false" ht="15" hidden="false" customHeight="false" outlineLevel="0" collapsed="false">
      <c r="B36" s="29" t="s">
        <v>602</v>
      </c>
      <c r="C36" s="3" t="s">
        <v>549</v>
      </c>
      <c r="D36" s="4" t="n">
        <v>2022551140</v>
      </c>
      <c r="E36" s="30" t="n">
        <v>12796</v>
      </c>
      <c r="F36" s="1" t="n">
        <f aca="true">INT((TODAY()-E36)/365.25)</f>
        <v>87</v>
      </c>
      <c r="G36" s="30" t="n">
        <v>44622</v>
      </c>
      <c r="H36" s="5" t="s">
        <v>137</v>
      </c>
      <c r="J36" s="31" t="s">
        <v>138</v>
      </c>
      <c r="K36" s="32" t="n">
        <v>90</v>
      </c>
      <c r="L36" s="32" t="n">
        <v>1.73</v>
      </c>
      <c r="M36" s="32" t="n">
        <f aca="false">(K36)/(L36^2)</f>
        <v>30.0711684319556</v>
      </c>
      <c r="N36" s="33" t="n">
        <v>3</v>
      </c>
      <c r="O36" s="33" t="n">
        <v>2</v>
      </c>
      <c r="P36" s="33" t="n">
        <v>1</v>
      </c>
      <c r="Q36" s="1" t="s">
        <v>125</v>
      </c>
      <c r="R36" s="1" t="s">
        <v>125</v>
      </c>
      <c r="S36" s="1" t="s">
        <v>125</v>
      </c>
      <c r="T36" s="41" t="s">
        <v>139</v>
      </c>
      <c r="U36" s="41" t="s">
        <v>603</v>
      </c>
      <c r="V36" s="41" t="s">
        <v>604</v>
      </c>
      <c r="W36" s="1" t="s">
        <v>605</v>
      </c>
      <c r="X36" s="1" t="s">
        <v>606</v>
      </c>
      <c r="Y36" s="41" t="s">
        <v>144</v>
      </c>
      <c r="Z36" s="41" t="s">
        <v>338</v>
      </c>
      <c r="AA36" s="41" t="s">
        <v>146</v>
      </c>
      <c r="AC36" s="30" t="n">
        <v>44623</v>
      </c>
      <c r="AD36" s="34" t="n">
        <v>2</v>
      </c>
      <c r="AE36" s="1" t="s">
        <v>147</v>
      </c>
      <c r="AF36" s="41" t="s">
        <v>607</v>
      </c>
      <c r="AG36" s="41" t="s">
        <v>608</v>
      </c>
      <c r="AH36" s="1" t="s">
        <v>125</v>
      </c>
      <c r="AI36" s="34" t="s">
        <v>150</v>
      </c>
      <c r="AJ36" s="41" t="s">
        <v>370</v>
      </c>
      <c r="AK36" s="41" t="s">
        <v>184</v>
      </c>
      <c r="AM36" s="41" t="n">
        <v>1</v>
      </c>
      <c r="AN36" s="41" t="s">
        <v>154</v>
      </c>
      <c r="AO36" s="41" t="s">
        <v>155</v>
      </c>
      <c r="AP36" s="41" t="s">
        <v>156</v>
      </c>
      <c r="AQ36" s="1" t="n">
        <v>1</v>
      </c>
      <c r="AR36" s="41" t="s">
        <v>157</v>
      </c>
      <c r="AS36" s="1" t="s">
        <v>125</v>
      </c>
      <c r="AT36" s="1" t="s">
        <v>125</v>
      </c>
      <c r="AU36" s="1" t="s">
        <v>158</v>
      </c>
      <c r="AV36" s="1" t="s">
        <v>159</v>
      </c>
      <c r="AW36" s="1" t="s">
        <v>125</v>
      </c>
      <c r="AX36" s="1" t="s">
        <v>125</v>
      </c>
      <c r="AY36" s="1" t="s">
        <v>125</v>
      </c>
      <c r="AZ36" s="1" t="s">
        <v>137</v>
      </c>
      <c r="BA36" s="1" t="s">
        <v>137</v>
      </c>
      <c r="BB36" s="1" t="s">
        <v>137</v>
      </c>
      <c r="BC36" s="1" t="s">
        <v>125</v>
      </c>
      <c r="BE36" s="44" t="n">
        <v>44623.5104166667</v>
      </c>
      <c r="BF36" s="44" t="n">
        <v>44623.5138888889</v>
      </c>
      <c r="BG36" s="44" t="n">
        <v>44623.5208333333</v>
      </c>
      <c r="BH36" s="44" t="n">
        <v>44623.5243055556</v>
      </c>
      <c r="BI36" s="44" t="n">
        <v>44623.5659722222</v>
      </c>
      <c r="BJ36" s="44" t="n">
        <v>44623.7291666667</v>
      </c>
      <c r="BK36" s="44" t="n">
        <v>44623.7395833333</v>
      </c>
      <c r="BL36" s="44" t="n">
        <v>44623.7465277778</v>
      </c>
      <c r="BM36" s="44" t="n">
        <v>44623.75</v>
      </c>
      <c r="BN36" s="38" t="n">
        <v>44623.7777777778</v>
      </c>
      <c r="BO36" s="1" t="n">
        <f aca="false">(BM36-BE36)*1440</f>
        <v>345.000000003492</v>
      </c>
      <c r="BP36" s="1" t="n">
        <f aca="false">(BL36-BG36)*1440</f>
        <v>325.000000001164</v>
      </c>
      <c r="BQ36" s="1" t="n">
        <v>5</v>
      </c>
      <c r="BR36" s="41" t="n">
        <v>1</v>
      </c>
      <c r="BS36" s="41" t="s">
        <v>249</v>
      </c>
      <c r="BT36" s="41" t="n">
        <v>2</v>
      </c>
      <c r="BU36" s="41" t="n">
        <v>2</v>
      </c>
      <c r="BV36" s="41" t="n">
        <v>1</v>
      </c>
      <c r="BW36" s="41" t="n">
        <v>2</v>
      </c>
      <c r="BX36" s="1" t="s">
        <v>446</v>
      </c>
      <c r="CC36" s="1" t="s">
        <v>172</v>
      </c>
      <c r="CD36" s="1" t="s">
        <v>137</v>
      </c>
      <c r="CE36" s="1" t="s">
        <v>137</v>
      </c>
      <c r="CF36" s="1" t="s">
        <v>609</v>
      </c>
      <c r="CM36" s="1" t="s">
        <v>610</v>
      </c>
    </row>
    <row r="37" customFormat="false" ht="15" hidden="false" customHeight="false" outlineLevel="0" collapsed="false">
      <c r="B37" s="29" t="s">
        <v>611</v>
      </c>
      <c r="C37" s="3" t="s">
        <v>236</v>
      </c>
      <c r="D37" s="4" t="n">
        <v>2022558082</v>
      </c>
      <c r="E37" s="30" t="n">
        <v>20876</v>
      </c>
      <c r="F37" s="1" t="n">
        <f aca="true">INT((TODAY()-E37)/365.25)</f>
        <v>65</v>
      </c>
      <c r="G37" s="30" t="n">
        <v>44623</v>
      </c>
      <c r="H37" s="5" t="s">
        <v>137</v>
      </c>
      <c r="J37" s="31" t="s">
        <v>176</v>
      </c>
      <c r="K37" s="32" t="n">
        <v>75</v>
      </c>
      <c r="L37" s="32" t="n">
        <v>1.69</v>
      </c>
      <c r="M37" s="32" t="n">
        <f aca="false">(K37)/(L37^2)</f>
        <v>26.2595847484332</v>
      </c>
      <c r="N37" s="33" t="n">
        <v>2</v>
      </c>
      <c r="O37" s="33" t="n">
        <v>2</v>
      </c>
      <c r="P37" s="33" t="n">
        <v>1</v>
      </c>
      <c r="Q37" s="1" t="s">
        <v>125</v>
      </c>
      <c r="R37" s="1" t="s">
        <v>125</v>
      </c>
      <c r="S37" s="1" t="s">
        <v>125</v>
      </c>
      <c r="T37" s="41" t="s">
        <v>139</v>
      </c>
      <c r="U37" s="41" t="s">
        <v>581</v>
      </c>
      <c r="V37" s="41" t="s">
        <v>582</v>
      </c>
      <c r="W37" s="1" t="s">
        <v>612</v>
      </c>
      <c r="X37" s="1" t="s">
        <v>613</v>
      </c>
      <c r="Y37" s="41" t="s">
        <v>144</v>
      </c>
      <c r="Z37" s="41" t="s">
        <v>554</v>
      </c>
      <c r="AA37" s="41" t="s">
        <v>146</v>
      </c>
      <c r="AC37" s="30" t="n">
        <v>44623</v>
      </c>
      <c r="AD37" s="41" t="s">
        <v>614</v>
      </c>
      <c r="AE37" s="1" t="s">
        <v>367</v>
      </c>
      <c r="AF37" s="41" t="s">
        <v>615</v>
      </c>
      <c r="AG37" s="41" t="s">
        <v>616</v>
      </c>
      <c r="AH37" s="1" t="s">
        <v>125</v>
      </c>
      <c r="AI37" s="34" t="s">
        <v>150</v>
      </c>
      <c r="AJ37" s="41" t="s">
        <v>370</v>
      </c>
      <c r="AK37" s="41" t="s">
        <v>184</v>
      </c>
      <c r="AM37" s="41" t="n">
        <v>0</v>
      </c>
      <c r="AN37" s="41" t="n">
        <v>0</v>
      </c>
      <c r="AO37" s="41" t="s">
        <v>186</v>
      </c>
      <c r="AP37" s="41" t="s">
        <v>156</v>
      </c>
      <c r="AQ37" s="1" t="n">
        <v>0</v>
      </c>
      <c r="AR37" s="34" t="s">
        <v>125</v>
      </c>
      <c r="AS37" s="1" t="s">
        <v>125</v>
      </c>
      <c r="AT37" s="41" t="s">
        <v>617</v>
      </c>
      <c r="AU37" s="1" t="s">
        <v>158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E37" s="44" t="n">
        <v>44623.4513888889</v>
      </c>
      <c r="BF37" s="44" t="n">
        <v>44623.4666666667</v>
      </c>
      <c r="BG37" s="44" t="n">
        <v>44623.46875</v>
      </c>
      <c r="BH37" s="44" t="n">
        <v>44623.4694444444</v>
      </c>
      <c r="BI37" s="44" t="n">
        <v>44623.4916666667</v>
      </c>
      <c r="BJ37" s="44" t="n">
        <v>44623.5416666667</v>
      </c>
      <c r="BK37" s="44" t="n">
        <v>44623.5430555556</v>
      </c>
      <c r="BL37" s="44" t="n">
        <v>44623.54375</v>
      </c>
      <c r="BM37" s="44" t="n">
        <v>44623.5451388889</v>
      </c>
      <c r="BN37" s="59"/>
      <c r="BO37" s="1" t="n">
        <f aca="false">(BM37-BE37)*1440</f>
        <v>135</v>
      </c>
      <c r="BP37" s="1" t="n">
        <f aca="false">(BL37-BG37)*1440</f>
        <v>107.999999995809</v>
      </c>
      <c r="BQ37" s="1" t="n">
        <v>2</v>
      </c>
      <c r="BR37" s="41" t="n">
        <v>1</v>
      </c>
      <c r="BS37" s="41" t="s">
        <v>618</v>
      </c>
      <c r="BT37" s="41" t="n">
        <v>1</v>
      </c>
      <c r="BU37" s="41" t="n">
        <v>1</v>
      </c>
      <c r="BV37" s="41" t="n">
        <v>0</v>
      </c>
      <c r="BW37" s="41" t="n">
        <v>1</v>
      </c>
      <c r="BX37" s="1" t="s">
        <v>547</v>
      </c>
      <c r="CC37" s="1" t="s">
        <v>172</v>
      </c>
      <c r="CD37" s="1" t="s">
        <v>125</v>
      </c>
      <c r="CE37" s="1" t="s">
        <v>125</v>
      </c>
    </row>
    <row r="38" customFormat="false" ht="15" hidden="false" customHeight="false" outlineLevel="0" collapsed="false">
      <c r="B38" s="29" t="s">
        <v>619</v>
      </c>
      <c r="C38" s="3" t="s">
        <v>214</v>
      </c>
      <c r="D38" s="4" t="n">
        <v>2022557266</v>
      </c>
      <c r="E38" s="30" t="n">
        <v>17806</v>
      </c>
      <c r="F38" s="1" t="n">
        <f aca="true">INT((TODAY()-E38)/365.25)</f>
        <v>74</v>
      </c>
      <c r="G38" s="30" t="n">
        <v>44623</v>
      </c>
      <c r="H38" s="5" t="s">
        <v>137</v>
      </c>
      <c r="J38" s="31" t="s">
        <v>138</v>
      </c>
      <c r="K38" s="32" t="n">
        <v>90</v>
      </c>
      <c r="L38" s="32" t="n">
        <v>1.84</v>
      </c>
      <c r="M38" s="32" t="n">
        <f aca="false">(K38)/(L38^2)</f>
        <v>26.5831758034027</v>
      </c>
      <c r="N38" s="33" t="n">
        <v>2</v>
      </c>
      <c r="O38" s="33" t="n">
        <v>1</v>
      </c>
      <c r="P38" s="58"/>
      <c r="Q38" s="1" t="s">
        <v>125</v>
      </c>
      <c r="R38" s="1" t="s">
        <v>125</v>
      </c>
      <c r="S38" s="1" t="s">
        <v>125</v>
      </c>
      <c r="T38" s="41" t="s">
        <v>139</v>
      </c>
      <c r="U38" s="41" t="s">
        <v>620</v>
      </c>
      <c r="V38" s="41" t="s">
        <v>621</v>
      </c>
      <c r="W38" s="1" t="s">
        <v>622</v>
      </c>
      <c r="X38" s="1" t="s">
        <v>623</v>
      </c>
      <c r="Y38" s="41" t="s">
        <v>144</v>
      </c>
      <c r="Z38" s="41" t="s">
        <v>338</v>
      </c>
      <c r="AA38" s="41" t="s">
        <v>146</v>
      </c>
      <c r="AC38" s="30" t="n">
        <v>44624</v>
      </c>
      <c r="AD38" s="41" t="n">
        <v>1</v>
      </c>
      <c r="AE38" s="59"/>
      <c r="AF38" s="41" t="s">
        <v>624</v>
      </c>
      <c r="AG38" s="41" t="s">
        <v>625</v>
      </c>
      <c r="AH38" s="1" t="s">
        <v>125</v>
      </c>
      <c r="AI38" s="34" t="s">
        <v>150</v>
      </c>
      <c r="AJ38" s="41" t="s">
        <v>183</v>
      </c>
      <c r="AK38" s="41" t="s">
        <v>184</v>
      </c>
      <c r="AM38" s="41" t="n">
        <v>1</v>
      </c>
      <c r="AN38" s="41" t="s">
        <v>154</v>
      </c>
      <c r="AO38" s="41" t="s">
        <v>155</v>
      </c>
      <c r="AP38" s="41" t="s">
        <v>156</v>
      </c>
      <c r="AQ38" s="1" t="n">
        <v>1</v>
      </c>
      <c r="AR38" s="41" t="s">
        <v>157</v>
      </c>
      <c r="AS38" s="1" t="s">
        <v>125</v>
      </c>
      <c r="AT38" s="1" t="s">
        <v>125</v>
      </c>
      <c r="AU38" s="1" t="s">
        <v>158</v>
      </c>
      <c r="AV38" s="1" t="s">
        <v>159</v>
      </c>
      <c r="AW38" s="1" t="s">
        <v>125</v>
      </c>
      <c r="AX38" s="1" t="s">
        <v>125</v>
      </c>
      <c r="AY38" s="1" t="s">
        <v>125</v>
      </c>
      <c r="AZ38" s="1" t="s">
        <v>137</v>
      </c>
      <c r="BA38" s="1" t="s">
        <v>137</v>
      </c>
      <c r="BB38" s="1" t="s">
        <v>137</v>
      </c>
      <c r="BC38" s="1" t="s">
        <v>125</v>
      </c>
      <c r="BE38" s="44" t="n">
        <v>44624.3298611111</v>
      </c>
      <c r="BF38" s="44" t="n">
        <v>44624.3333333333</v>
      </c>
      <c r="BG38" s="44" t="n">
        <v>44624.3368055556</v>
      </c>
      <c r="BH38" s="44" t="n">
        <v>44624.3541666667</v>
      </c>
      <c r="BI38" s="44" t="n">
        <v>44624.3854166667</v>
      </c>
      <c r="BJ38" s="44" t="n">
        <v>44624.5729166667</v>
      </c>
      <c r="BK38" s="44" t="n">
        <v>44624.5763888889</v>
      </c>
      <c r="BL38" s="44" t="n">
        <v>44624.5798611111</v>
      </c>
      <c r="BM38" s="44" t="n">
        <v>44624.58125</v>
      </c>
      <c r="BN38" s="38" t="n">
        <v>44624.5902777778</v>
      </c>
      <c r="BO38" s="1" t="n">
        <f aca="false">(BM38-BE38)*1440</f>
        <v>362.000000006519</v>
      </c>
      <c r="BP38" s="1" t="n">
        <f aca="false">(BL38-BG38)*1440</f>
        <v>349.999999998836</v>
      </c>
      <c r="BQ38" s="1" t="n">
        <v>2</v>
      </c>
      <c r="BR38" s="41" t="n">
        <v>2</v>
      </c>
      <c r="BS38" s="41" t="s">
        <v>228</v>
      </c>
      <c r="BT38" s="41" t="n">
        <v>2</v>
      </c>
      <c r="BU38" s="41" t="n">
        <v>1</v>
      </c>
      <c r="BV38" s="41" t="n">
        <v>0</v>
      </c>
      <c r="BW38" s="41" t="n">
        <v>1</v>
      </c>
      <c r="BX38" s="1" t="s">
        <v>446</v>
      </c>
      <c r="CC38" s="37"/>
      <c r="CD38" s="1" t="s">
        <v>137</v>
      </c>
      <c r="CE38" s="1" t="s">
        <v>137</v>
      </c>
      <c r="CF38" s="30" t="n">
        <v>44624</v>
      </c>
    </row>
    <row r="39" customFormat="false" ht="15" hidden="false" customHeight="false" outlineLevel="0" collapsed="false">
      <c r="B39" s="29" t="s">
        <v>626</v>
      </c>
      <c r="C39" s="3" t="s">
        <v>363</v>
      </c>
      <c r="D39" s="4" t="n">
        <v>2022550826</v>
      </c>
      <c r="E39" s="30" t="n">
        <v>16525</v>
      </c>
      <c r="F39" s="1" t="n">
        <f aca="true">INT((TODAY()-E39)/365.25)</f>
        <v>77</v>
      </c>
      <c r="G39" s="30" t="n">
        <v>44623</v>
      </c>
      <c r="H39" s="5" t="s">
        <v>137</v>
      </c>
      <c r="J39" s="31" t="s">
        <v>138</v>
      </c>
      <c r="K39" s="32" t="n">
        <v>44</v>
      </c>
      <c r="L39" s="32" t="n">
        <v>1.55</v>
      </c>
      <c r="M39" s="32" t="n">
        <f aca="false">(K39)/(L39^2)</f>
        <v>18.3142559833507</v>
      </c>
      <c r="N39" s="33" t="n">
        <v>3</v>
      </c>
      <c r="O39" s="33" t="n">
        <v>2</v>
      </c>
      <c r="P39" s="33" t="n">
        <v>1</v>
      </c>
      <c r="Q39" s="1" t="s">
        <v>125</v>
      </c>
      <c r="R39" s="1" t="s">
        <v>137</v>
      </c>
      <c r="S39" s="1" t="s">
        <v>125</v>
      </c>
      <c r="T39" s="41" t="s">
        <v>139</v>
      </c>
      <c r="U39" s="41" t="s">
        <v>471</v>
      </c>
      <c r="V39" s="41" t="s">
        <v>472</v>
      </c>
      <c r="W39" s="1" t="s">
        <v>627</v>
      </c>
      <c r="X39" s="1" t="s">
        <v>628</v>
      </c>
      <c r="Y39" s="41" t="s">
        <v>144</v>
      </c>
      <c r="Z39" s="41" t="s">
        <v>338</v>
      </c>
      <c r="AA39" s="41" t="s">
        <v>146</v>
      </c>
      <c r="AC39" s="30" t="n">
        <v>44624</v>
      </c>
      <c r="AD39" s="41" t="n">
        <v>2</v>
      </c>
      <c r="AE39" s="1" t="s">
        <v>367</v>
      </c>
      <c r="AF39" s="41" t="s">
        <v>629</v>
      </c>
      <c r="AG39" s="41" t="s">
        <v>630</v>
      </c>
      <c r="AH39" s="1" t="s">
        <v>125</v>
      </c>
      <c r="AI39" s="34" t="s">
        <v>150</v>
      </c>
      <c r="AJ39" s="41" t="s">
        <v>151</v>
      </c>
      <c r="AK39" s="41" t="s">
        <v>152</v>
      </c>
      <c r="AM39" s="41" t="n">
        <v>0</v>
      </c>
      <c r="AN39" s="41" t="s">
        <v>154</v>
      </c>
      <c r="AO39" s="41" t="s">
        <v>546</v>
      </c>
      <c r="AP39" s="41" t="s">
        <v>427</v>
      </c>
      <c r="AQ39" s="1" t="n">
        <v>1</v>
      </c>
      <c r="AR39" s="41" t="s">
        <v>157</v>
      </c>
      <c r="AS39" s="1" t="s">
        <v>125</v>
      </c>
      <c r="AT39" s="1" t="s">
        <v>125</v>
      </c>
      <c r="AU39" s="1" t="s">
        <v>158</v>
      </c>
      <c r="AV39" s="1" t="s">
        <v>159</v>
      </c>
      <c r="AW39" s="1" t="s">
        <v>125</v>
      </c>
      <c r="AX39" s="1" t="s">
        <v>125</v>
      </c>
      <c r="AY39" s="1" t="s">
        <v>125</v>
      </c>
      <c r="AZ39" s="1" t="s">
        <v>137</v>
      </c>
      <c r="BA39" s="1" t="s">
        <v>125</v>
      </c>
      <c r="BB39" s="1" t="s">
        <v>137</v>
      </c>
      <c r="BC39" s="1" t="s">
        <v>125</v>
      </c>
      <c r="BE39" s="44" t="n">
        <v>44624.59375</v>
      </c>
      <c r="BF39" s="44" t="n">
        <v>44624.5868055556</v>
      </c>
      <c r="BG39" s="44" t="n">
        <v>44624.5986111111</v>
      </c>
      <c r="BH39" s="44" t="n">
        <v>44624.6041666667</v>
      </c>
      <c r="BI39" s="44" t="n">
        <v>44624.6291666667</v>
      </c>
      <c r="BJ39" s="44" t="n">
        <v>44624.84375</v>
      </c>
      <c r="BK39" s="44" t="n">
        <v>44624.875</v>
      </c>
      <c r="BL39" s="44" t="n">
        <v>44624.8888888889</v>
      </c>
      <c r="BM39" s="44" t="n">
        <v>44624.9097222222</v>
      </c>
      <c r="BN39" s="59"/>
      <c r="BO39" s="1" t="n">
        <f aca="false">(BM39-BE39)*1440</f>
        <v>454.999999995343</v>
      </c>
      <c r="BP39" s="1" t="n">
        <f aca="false">(BL39-BG39)*1440</f>
        <v>418.000000000466</v>
      </c>
      <c r="BQ39" s="1" t="n">
        <v>30</v>
      </c>
      <c r="BR39" s="41" t="n">
        <v>3</v>
      </c>
      <c r="BS39" s="41" t="s">
        <v>631</v>
      </c>
      <c r="BT39" s="41" t="n">
        <v>1</v>
      </c>
      <c r="BU39" s="41" t="n">
        <v>2</v>
      </c>
      <c r="BV39" s="41" t="n">
        <v>1</v>
      </c>
      <c r="BW39" s="41" t="n">
        <v>1</v>
      </c>
      <c r="BX39" s="1" t="s">
        <v>632</v>
      </c>
      <c r="CA39" s="1" t="s">
        <v>633</v>
      </c>
      <c r="CC39" s="1" t="s">
        <v>172</v>
      </c>
      <c r="CD39" s="1" t="s">
        <v>125</v>
      </c>
      <c r="CE39" s="1" t="s">
        <v>125</v>
      </c>
    </row>
    <row r="40" customFormat="false" ht="15" hidden="false" customHeight="false" outlineLevel="0" collapsed="false">
      <c r="B40" s="29" t="s">
        <v>634</v>
      </c>
      <c r="C40" s="3" t="s">
        <v>384</v>
      </c>
      <c r="D40" s="4" t="n">
        <v>2022550452</v>
      </c>
      <c r="E40" s="30" t="n">
        <v>21133</v>
      </c>
      <c r="F40" s="1" t="n">
        <f aca="true">INT((TODAY()-E40)/365.25)</f>
        <v>65</v>
      </c>
      <c r="G40" s="30" t="n">
        <v>44626</v>
      </c>
      <c r="H40" s="5" t="s">
        <v>137</v>
      </c>
      <c r="J40" s="31" t="s">
        <v>176</v>
      </c>
      <c r="K40" s="32" t="n">
        <v>78</v>
      </c>
      <c r="L40" s="32" t="n">
        <v>1.5</v>
      </c>
      <c r="M40" s="32" t="n">
        <f aca="false">(K40)/(L40^2)</f>
        <v>34.6666666666667</v>
      </c>
      <c r="N40" s="33" t="n">
        <v>3</v>
      </c>
      <c r="O40" s="33" t="n">
        <v>1</v>
      </c>
      <c r="P40" s="33" t="n">
        <v>1</v>
      </c>
      <c r="Q40" s="1" t="s">
        <v>125</v>
      </c>
      <c r="R40" s="1" t="s">
        <v>137</v>
      </c>
      <c r="S40" s="1" t="s">
        <v>125</v>
      </c>
      <c r="T40" s="41" t="s">
        <v>139</v>
      </c>
      <c r="U40" s="41" t="s">
        <v>635</v>
      </c>
      <c r="V40" s="41" t="s">
        <v>636</v>
      </c>
      <c r="W40" s="1" t="s">
        <v>637</v>
      </c>
      <c r="X40" s="1" t="s">
        <v>638</v>
      </c>
      <c r="Y40" s="41" t="s">
        <v>144</v>
      </c>
      <c r="Z40" s="41" t="s">
        <v>338</v>
      </c>
      <c r="AA40" s="41" t="s">
        <v>146</v>
      </c>
      <c r="AC40" s="30" t="n">
        <v>44627</v>
      </c>
      <c r="AD40" s="41" t="n">
        <v>2</v>
      </c>
      <c r="AE40" s="1" t="s">
        <v>147</v>
      </c>
      <c r="AF40" s="41" t="s">
        <v>639</v>
      </c>
      <c r="AG40" s="41" t="s">
        <v>640</v>
      </c>
      <c r="AH40" s="1" t="s">
        <v>125</v>
      </c>
      <c r="AI40" s="34" t="s">
        <v>150</v>
      </c>
      <c r="AJ40" s="41" t="s">
        <v>183</v>
      </c>
      <c r="AK40" s="41" t="s">
        <v>152</v>
      </c>
      <c r="AM40" s="41" t="n">
        <v>0</v>
      </c>
      <c r="AN40" s="41" t="s">
        <v>154</v>
      </c>
      <c r="AO40" s="41" t="s">
        <v>155</v>
      </c>
      <c r="AP40" s="41" t="s">
        <v>641</v>
      </c>
      <c r="AQ40" s="1" t="n">
        <v>1</v>
      </c>
      <c r="AR40" s="41" t="s">
        <v>157</v>
      </c>
      <c r="AS40" s="1" t="s">
        <v>125</v>
      </c>
      <c r="AT40" s="1" t="s">
        <v>125</v>
      </c>
      <c r="AU40" s="1" t="s">
        <v>158</v>
      </c>
      <c r="AV40" s="1" t="s">
        <v>159</v>
      </c>
      <c r="AW40" s="1" t="s">
        <v>125</v>
      </c>
      <c r="AX40" s="1" t="s">
        <v>125</v>
      </c>
      <c r="AY40" s="1" t="s">
        <v>125</v>
      </c>
      <c r="AZ40" s="1" t="s">
        <v>137</v>
      </c>
      <c r="BA40" s="1" t="s">
        <v>125</v>
      </c>
      <c r="BB40" s="1" t="s">
        <v>137</v>
      </c>
      <c r="BC40" s="1" t="s">
        <v>125</v>
      </c>
      <c r="BE40" s="44" t="n">
        <v>44627.625</v>
      </c>
      <c r="BF40" s="44" t="n">
        <v>44627.6256944445</v>
      </c>
      <c r="BG40" s="44" t="n">
        <v>44627.6263888889</v>
      </c>
      <c r="BH40" s="44" t="n">
        <v>44627.6319444444</v>
      </c>
      <c r="BI40" s="44" t="n">
        <v>44627.6666666667</v>
      </c>
      <c r="BJ40" s="44" t="n">
        <v>44627.7604166667</v>
      </c>
      <c r="BK40" s="44" t="n">
        <v>44627.7673611111</v>
      </c>
      <c r="BL40" s="44" t="n">
        <v>44627.78125</v>
      </c>
      <c r="BM40" s="44" t="n">
        <v>44627.8215277778</v>
      </c>
      <c r="BN40" s="30" t="n">
        <v>44627.8020833333</v>
      </c>
      <c r="BO40" s="1" t="n">
        <f aca="false">(BM40-BE40)*1440</f>
        <v>283.000000000466</v>
      </c>
      <c r="BP40" s="1" t="n">
        <f aca="false">(BL40-BG40)*1440</f>
        <v>223.000000003958</v>
      </c>
      <c r="BQ40" s="1" t="n">
        <f aca="false">(BM40-BL40)*1440</f>
        <v>58.0000000004657</v>
      </c>
      <c r="BR40" s="41" t="n">
        <v>1</v>
      </c>
      <c r="BS40" s="41" t="s">
        <v>228</v>
      </c>
      <c r="BT40" s="41" t="n">
        <v>2</v>
      </c>
      <c r="BU40" s="41" t="n">
        <v>1</v>
      </c>
      <c r="BV40" s="41" t="n">
        <v>0</v>
      </c>
      <c r="BW40" s="41" t="n">
        <v>1</v>
      </c>
      <c r="BX40" s="1" t="s">
        <v>642</v>
      </c>
      <c r="BY40" s="1" t="s">
        <v>643</v>
      </c>
      <c r="CA40" s="1" t="s">
        <v>644</v>
      </c>
      <c r="CC40" s="1" t="s">
        <v>172</v>
      </c>
      <c r="CD40" s="1" t="s">
        <v>125</v>
      </c>
      <c r="CE40" s="1" t="s">
        <v>125</v>
      </c>
    </row>
    <row r="41" customFormat="false" ht="15" hidden="false" customHeight="false" outlineLevel="0" collapsed="false">
      <c r="B41" s="29" t="s">
        <v>645</v>
      </c>
      <c r="C41" s="3" t="s">
        <v>494</v>
      </c>
      <c r="D41" s="4" t="n">
        <v>2022551136</v>
      </c>
      <c r="E41" s="30" t="n">
        <v>22014</v>
      </c>
      <c r="F41" s="1" t="n">
        <f aca="true">INT((TODAY()-E41)/365.25)</f>
        <v>62</v>
      </c>
      <c r="G41" s="30" t="n">
        <v>44628</v>
      </c>
      <c r="H41" s="5" t="s">
        <v>137</v>
      </c>
      <c r="J41" s="31" t="s">
        <v>176</v>
      </c>
      <c r="K41" s="32" t="n">
        <v>46</v>
      </c>
      <c r="L41" s="32" t="n">
        <v>1.67</v>
      </c>
      <c r="M41" s="32" t="n">
        <f aca="false">(K41)/(L41^2)</f>
        <v>16.4939581914016</v>
      </c>
      <c r="N41" s="33" t="n">
        <v>2</v>
      </c>
      <c r="O41" s="33" t="n">
        <v>1</v>
      </c>
      <c r="P41" s="33" t="n">
        <v>1</v>
      </c>
      <c r="Q41" s="1" t="s">
        <v>125</v>
      </c>
      <c r="R41" s="1" t="s">
        <v>125</v>
      </c>
      <c r="S41" s="1" t="s">
        <v>125</v>
      </c>
      <c r="T41" s="41" t="s">
        <v>139</v>
      </c>
      <c r="U41" s="41" t="s">
        <v>646</v>
      </c>
      <c r="V41" s="41" t="s">
        <v>647</v>
      </c>
      <c r="W41" s="1" t="s">
        <v>648</v>
      </c>
      <c r="X41" s="1" t="s">
        <v>649</v>
      </c>
      <c r="Y41" s="41" t="s">
        <v>144</v>
      </c>
      <c r="Z41" s="41" t="s">
        <v>338</v>
      </c>
      <c r="AA41" s="41" t="s">
        <v>146</v>
      </c>
      <c r="AC41" s="30" t="n">
        <v>44628</v>
      </c>
      <c r="AD41" s="34" t="n">
        <v>1</v>
      </c>
      <c r="AE41" s="1" t="s">
        <v>147</v>
      </c>
      <c r="AF41" s="41" t="s">
        <v>650</v>
      </c>
      <c r="AG41" s="41" t="s">
        <v>651</v>
      </c>
      <c r="AH41" s="1" t="s">
        <v>125</v>
      </c>
      <c r="AI41" s="34" t="s">
        <v>150</v>
      </c>
      <c r="AJ41" s="41" t="s">
        <v>370</v>
      </c>
      <c r="AK41" s="41" t="s">
        <v>152</v>
      </c>
      <c r="AM41" s="41" t="n">
        <v>0</v>
      </c>
      <c r="AN41" s="41" t="s">
        <v>185</v>
      </c>
      <c r="AO41" s="41" t="s">
        <v>186</v>
      </c>
      <c r="AP41" s="41" t="s">
        <v>156</v>
      </c>
      <c r="AQ41" s="1" t="n">
        <v>1</v>
      </c>
      <c r="AR41" s="41" t="s">
        <v>157</v>
      </c>
      <c r="AS41" s="1" t="s">
        <v>125</v>
      </c>
      <c r="AT41" s="1" t="s">
        <v>125</v>
      </c>
      <c r="AU41" s="1" t="s">
        <v>652</v>
      </c>
      <c r="AV41" s="1" t="s">
        <v>653</v>
      </c>
      <c r="AW41" s="1" t="s">
        <v>579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E41" s="44" t="n">
        <v>44628.3388888889</v>
      </c>
      <c r="BF41" s="44" t="n">
        <v>44628.3395833333</v>
      </c>
      <c r="BG41" s="44" t="n">
        <v>44628.3402777778</v>
      </c>
      <c r="BH41" s="44" t="n">
        <v>44628.34375</v>
      </c>
      <c r="BI41" s="44" t="n">
        <v>44628.3576388889</v>
      </c>
      <c r="BJ41" s="44" t="n">
        <v>44628.3819444444</v>
      </c>
      <c r="BK41" s="44" t="n">
        <v>44628.3854166667</v>
      </c>
      <c r="BL41" s="44" t="n">
        <v>44628.3958333333</v>
      </c>
      <c r="BM41" s="44" t="n">
        <v>44628.4548611111</v>
      </c>
      <c r="BN41" s="59"/>
      <c r="BO41" s="1" t="n">
        <f aca="false">(BM41-BE41)*1440</f>
        <v>166.999999999534</v>
      </c>
      <c r="BP41" s="1" t="n">
        <f aca="false">(BL41-BG41)*1440</f>
        <v>79.9999999988359</v>
      </c>
      <c r="BQ41" s="1" t="n">
        <v>85</v>
      </c>
      <c r="BR41" s="41" t="n">
        <v>2</v>
      </c>
      <c r="BS41" s="41" t="s">
        <v>195</v>
      </c>
      <c r="BT41" s="41" t="n">
        <v>1</v>
      </c>
      <c r="BU41" s="41" t="n">
        <v>1</v>
      </c>
      <c r="BV41" s="41" t="n">
        <v>0</v>
      </c>
      <c r="BW41" s="41" t="n">
        <v>1</v>
      </c>
      <c r="BX41" s="1" t="s">
        <v>654</v>
      </c>
      <c r="CA41" s="37"/>
      <c r="CC41" s="1" t="s">
        <v>172</v>
      </c>
      <c r="CD41" s="1" t="s">
        <v>125</v>
      </c>
      <c r="CE41" s="1" t="s">
        <v>125</v>
      </c>
    </row>
    <row r="42" customFormat="false" ht="15" hidden="false" customHeight="false" outlineLevel="0" collapsed="false">
      <c r="B42" s="29" t="s">
        <v>655</v>
      </c>
      <c r="C42" s="3" t="s">
        <v>656</v>
      </c>
      <c r="D42" s="4" t="n">
        <v>2022551703</v>
      </c>
      <c r="E42" s="30" t="n">
        <v>27072</v>
      </c>
      <c r="F42" s="1" t="n">
        <f aca="true">INT((TODAY()-E42)/365.25)</f>
        <v>48</v>
      </c>
      <c r="G42" s="30" t="n">
        <v>44628</v>
      </c>
      <c r="H42" s="5" t="s">
        <v>137</v>
      </c>
      <c r="J42" s="31" t="s">
        <v>176</v>
      </c>
      <c r="K42" s="32" t="n">
        <v>100</v>
      </c>
      <c r="L42" s="32" t="n">
        <v>1.56</v>
      </c>
      <c r="M42" s="32" t="n">
        <f aca="false">(K42)/(L42^2)</f>
        <v>41.0913872452334</v>
      </c>
      <c r="N42" s="33" t="n">
        <v>2</v>
      </c>
      <c r="O42" s="33" t="n">
        <v>1</v>
      </c>
      <c r="P42" s="33" t="n">
        <v>1</v>
      </c>
      <c r="Q42" s="1" t="s">
        <v>125</v>
      </c>
      <c r="R42" s="1" t="s">
        <v>125</v>
      </c>
      <c r="S42" s="1" t="s">
        <v>125</v>
      </c>
      <c r="T42" s="41" t="s">
        <v>139</v>
      </c>
      <c r="U42" s="41" t="s">
        <v>433</v>
      </c>
      <c r="V42" s="41" t="n">
        <v>226</v>
      </c>
      <c r="W42" s="1" t="s">
        <v>657</v>
      </c>
      <c r="X42" s="1" t="s">
        <v>125</v>
      </c>
      <c r="Y42" s="41" t="s">
        <v>144</v>
      </c>
      <c r="Z42" s="41" t="s">
        <v>338</v>
      </c>
      <c r="AA42" s="41" t="s">
        <v>146</v>
      </c>
      <c r="AC42" s="30" t="n">
        <v>44628</v>
      </c>
      <c r="AD42" s="41" t="n">
        <v>2</v>
      </c>
      <c r="AE42" s="1" t="s">
        <v>147</v>
      </c>
      <c r="AF42" s="41" t="s">
        <v>368</v>
      </c>
      <c r="AG42" s="41" t="s">
        <v>369</v>
      </c>
      <c r="AH42" s="1" t="s">
        <v>125</v>
      </c>
      <c r="AI42" s="34" t="s">
        <v>150</v>
      </c>
      <c r="AJ42" s="41" t="s">
        <v>370</v>
      </c>
      <c r="AK42" s="41" t="s">
        <v>184</v>
      </c>
      <c r="AM42" s="41" t="n">
        <v>0</v>
      </c>
      <c r="AN42" s="41" t="s">
        <v>185</v>
      </c>
      <c r="AO42" s="41" t="s">
        <v>186</v>
      </c>
      <c r="AP42" s="41" t="s">
        <v>156</v>
      </c>
      <c r="AQ42" s="1" t="n">
        <v>1</v>
      </c>
      <c r="AR42" s="41" t="s">
        <v>157</v>
      </c>
      <c r="AS42" s="1" t="s">
        <v>125</v>
      </c>
      <c r="AT42" s="1" t="s">
        <v>125</v>
      </c>
      <c r="AU42" s="1" t="s">
        <v>158</v>
      </c>
      <c r="AV42" s="1" t="s">
        <v>159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E42" s="44" t="n">
        <v>44628.3944444444</v>
      </c>
      <c r="BF42" s="44" t="n">
        <v>44628.3993055556</v>
      </c>
      <c r="BG42" s="44" t="n">
        <v>44628.4027777778</v>
      </c>
      <c r="BH42" s="44" t="n">
        <v>44628.4097222222</v>
      </c>
      <c r="BI42" s="44" t="n">
        <v>44628.4236111111</v>
      </c>
      <c r="BJ42" s="44" t="n">
        <v>44628.4513888889</v>
      </c>
      <c r="BK42" s="44" t="n">
        <v>44628.4513888889</v>
      </c>
      <c r="BL42" s="44" t="n">
        <v>44628.4583333333</v>
      </c>
      <c r="BM42" s="44" t="n">
        <v>44628.5236111111</v>
      </c>
      <c r="BN42" s="59"/>
      <c r="BO42" s="1" t="n">
        <f aca="false">(BM42-BE42)*1440</f>
        <v>185.999999998603</v>
      </c>
      <c r="BP42" s="1" t="n">
        <f aca="false">(BL42-BG42)*1440</f>
        <v>79.9999999988359</v>
      </c>
      <c r="BQ42" s="1" t="n">
        <v>94</v>
      </c>
      <c r="BR42" s="41" t="n">
        <v>2</v>
      </c>
      <c r="BS42" s="41" t="s">
        <v>195</v>
      </c>
      <c r="BT42" s="41" t="n">
        <v>1</v>
      </c>
      <c r="BU42" s="41" t="n">
        <v>1</v>
      </c>
      <c r="BV42" s="41" t="n">
        <v>0</v>
      </c>
      <c r="BW42" s="41" t="n">
        <v>1</v>
      </c>
      <c r="BX42" s="1" t="s">
        <v>658</v>
      </c>
      <c r="CA42" s="37"/>
      <c r="CC42" s="1" t="s">
        <v>172</v>
      </c>
      <c r="CD42" s="1" t="s">
        <v>125</v>
      </c>
      <c r="CE42" s="1" t="s">
        <v>125</v>
      </c>
    </row>
    <row r="43" customFormat="false" ht="15" hidden="false" customHeight="false" outlineLevel="0" collapsed="false">
      <c r="B43" s="29" t="s">
        <v>659</v>
      </c>
      <c r="C43" s="3" t="s">
        <v>214</v>
      </c>
      <c r="D43" s="4" t="n">
        <v>2022551707</v>
      </c>
      <c r="E43" s="30" t="n">
        <v>27631</v>
      </c>
      <c r="F43" s="1" t="n">
        <f aca="true">INT((TODAY()-E43)/365.25)</f>
        <v>47</v>
      </c>
      <c r="G43" s="30" t="n">
        <v>44628</v>
      </c>
      <c r="H43" s="5" t="s">
        <v>137</v>
      </c>
      <c r="J43" s="31" t="s">
        <v>176</v>
      </c>
      <c r="K43" s="32" t="n">
        <v>70</v>
      </c>
      <c r="L43" s="32" t="n">
        <v>1.75</v>
      </c>
      <c r="M43" s="32" t="n">
        <f aca="false">(K43)/(L43^2)</f>
        <v>22.8571428571429</v>
      </c>
      <c r="N43" s="33" t="n">
        <v>2</v>
      </c>
      <c r="O43" s="33" t="n">
        <v>1</v>
      </c>
      <c r="P43" s="33" t="n">
        <v>1</v>
      </c>
      <c r="Q43" s="1" t="s">
        <v>125</v>
      </c>
      <c r="R43" s="1" t="s">
        <v>125</v>
      </c>
      <c r="S43" s="1" t="s">
        <v>125</v>
      </c>
      <c r="T43" s="41" t="s">
        <v>139</v>
      </c>
      <c r="U43" s="41" t="s">
        <v>364</v>
      </c>
      <c r="V43" s="41" t="s">
        <v>365</v>
      </c>
      <c r="W43" s="1" t="s">
        <v>125</v>
      </c>
      <c r="X43" s="43" t="s">
        <v>125</v>
      </c>
      <c r="Y43" s="41" t="s">
        <v>144</v>
      </c>
      <c r="Z43" s="41" t="s">
        <v>338</v>
      </c>
      <c r="AA43" s="41" t="s">
        <v>146</v>
      </c>
      <c r="AC43" s="30" t="n">
        <v>44628</v>
      </c>
      <c r="AD43" s="34" t="n">
        <v>3</v>
      </c>
      <c r="AE43" s="59"/>
      <c r="AF43" s="41" t="s">
        <v>238</v>
      </c>
      <c r="AG43" s="41" t="s">
        <v>239</v>
      </c>
      <c r="AH43" s="1" t="s">
        <v>125</v>
      </c>
      <c r="AI43" s="34" t="s">
        <v>150</v>
      </c>
      <c r="AJ43" s="41" t="s">
        <v>151</v>
      </c>
      <c r="AK43" s="41" t="s">
        <v>184</v>
      </c>
      <c r="AM43" s="41" t="n">
        <v>0</v>
      </c>
      <c r="AN43" s="41" t="s">
        <v>185</v>
      </c>
      <c r="AO43" s="41" t="s">
        <v>186</v>
      </c>
      <c r="AP43" s="41" t="s">
        <v>156</v>
      </c>
      <c r="AQ43" s="1" t="n">
        <v>1</v>
      </c>
      <c r="AR43" s="41" t="s">
        <v>157</v>
      </c>
      <c r="AS43" s="1" t="s">
        <v>125</v>
      </c>
      <c r="AT43" s="1" t="s">
        <v>125</v>
      </c>
      <c r="AU43" s="1" t="s">
        <v>158</v>
      </c>
      <c r="AV43" s="1" t="s">
        <v>159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E43" s="44" t="n">
        <v>44628.4548611111</v>
      </c>
      <c r="BF43" s="44" t="n">
        <v>44628.46875</v>
      </c>
      <c r="BG43" s="44" t="n">
        <v>44628.4694444444</v>
      </c>
      <c r="BH43" s="44" t="n">
        <v>44628.4756944444</v>
      </c>
      <c r="BI43" s="44" t="n">
        <v>44628.4833333333</v>
      </c>
      <c r="BJ43" s="44" t="n">
        <v>44628.5291666667</v>
      </c>
      <c r="BK43" s="44" t="n">
        <v>44628.5361111111</v>
      </c>
      <c r="BL43" s="44" t="n">
        <v>44628.5381944445</v>
      </c>
      <c r="BM43" s="44" t="n">
        <v>44628.59375</v>
      </c>
      <c r="BN43" s="59"/>
      <c r="BO43" s="1" t="n">
        <f aca="false">(BM43-BE43)*1440</f>
        <v>200.000000002328</v>
      </c>
      <c r="BP43" s="1" t="n">
        <f aca="false">(BL43-BG43)*1440</f>
        <v>98.9999999979045</v>
      </c>
      <c r="BQ43" s="1" t="n">
        <f aca="false">(BM43-BL43)*1440</f>
        <v>79.9999999988359</v>
      </c>
      <c r="BR43" s="41" t="n">
        <v>2</v>
      </c>
      <c r="BS43" s="41" t="s">
        <v>195</v>
      </c>
      <c r="BT43" s="41" t="n">
        <v>1</v>
      </c>
      <c r="BU43" s="41" t="n">
        <v>1</v>
      </c>
      <c r="BV43" s="41" t="n">
        <v>0</v>
      </c>
      <c r="BW43" s="41" t="n">
        <v>1</v>
      </c>
      <c r="BX43" s="1" t="s">
        <v>660</v>
      </c>
      <c r="CA43" s="37"/>
      <c r="CC43" s="1" t="s">
        <v>172</v>
      </c>
      <c r="CD43" s="1" t="s">
        <v>125</v>
      </c>
      <c r="CE43" s="1" t="s">
        <v>125</v>
      </c>
    </row>
    <row r="44" customFormat="false" ht="15" hidden="false" customHeight="false" outlineLevel="0" collapsed="false">
      <c r="B44" s="29" t="s">
        <v>661</v>
      </c>
      <c r="C44" s="3" t="s">
        <v>297</v>
      </c>
      <c r="D44" s="4" t="n">
        <v>2022550370</v>
      </c>
      <c r="E44" s="30" t="n">
        <v>23146</v>
      </c>
      <c r="F44" s="1" t="n">
        <f aca="true">INT((TODAY()-E44)/365.25)</f>
        <v>59</v>
      </c>
      <c r="G44" s="30" t="n">
        <v>44628</v>
      </c>
      <c r="H44" s="5" t="s">
        <v>137</v>
      </c>
      <c r="J44" s="31" t="s">
        <v>176</v>
      </c>
      <c r="K44" s="32" t="n">
        <v>75</v>
      </c>
      <c r="L44" s="32" t="n">
        <v>1.65</v>
      </c>
      <c r="M44" s="32" t="n">
        <f aca="false">(K44)/(L44^2)</f>
        <v>27.5482093663912</v>
      </c>
      <c r="N44" s="33" t="n">
        <v>2</v>
      </c>
      <c r="O44" s="33" t="n">
        <v>1</v>
      </c>
      <c r="P44" s="33" t="n">
        <v>1</v>
      </c>
      <c r="Q44" s="1" t="s">
        <v>125</v>
      </c>
      <c r="R44" s="1" t="s">
        <v>125</v>
      </c>
      <c r="S44" s="1" t="s">
        <v>125</v>
      </c>
      <c r="T44" s="41" t="s">
        <v>139</v>
      </c>
      <c r="U44" s="41" t="s">
        <v>433</v>
      </c>
      <c r="V44" s="41" t="n">
        <v>226</v>
      </c>
      <c r="W44" s="1" t="s">
        <v>662</v>
      </c>
      <c r="X44" s="43" t="s">
        <v>125</v>
      </c>
      <c r="Y44" s="41" t="s">
        <v>144</v>
      </c>
      <c r="Z44" s="41" t="s">
        <v>338</v>
      </c>
      <c r="AA44" s="41" t="s">
        <v>146</v>
      </c>
      <c r="AC44" s="30" t="n">
        <v>44628</v>
      </c>
      <c r="AD44" s="34" t="n">
        <v>4</v>
      </c>
      <c r="AE44" s="1" t="s">
        <v>147</v>
      </c>
      <c r="AF44" s="41" t="s">
        <v>368</v>
      </c>
      <c r="AG44" s="41" t="s">
        <v>369</v>
      </c>
      <c r="AH44" s="1" t="s">
        <v>137</v>
      </c>
      <c r="AI44" s="34" t="s">
        <v>150</v>
      </c>
      <c r="AJ44" s="41" t="s">
        <v>370</v>
      </c>
      <c r="AK44" s="41" t="s">
        <v>184</v>
      </c>
      <c r="AM44" s="41" t="n">
        <v>0</v>
      </c>
      <c r="AN44" s="41" t="s">
        <v>185</v>
      </c>
      <c r="AO44" s="41" t="s">
        <v>186</v>
      </c>
      <c r="AP44" s="41" t="s">
        <v>156</v>
      </c>
      <c r="AQ44" s="1" t="n">
        <v>1</v>
      </c>
      <c r="AR44" s="41" t="s">
        <v>157</v>
      </c>
      <c r="AS44" s="1" t="s">
        <v>125</v>
      </c>
      <c r="AT44" s="1" t="s">
        <v>125</v>
      </c>
      <c r="AU44" s="1" t="s">
        <v>158</v>
      </c>
      <c r="AV44" s="1" t="s">
        <v>159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E44" s="44" t="n">
        <v>44628.4930555556</v>
      </c>
      <c r="BF44" s="44" t="n">
        <v>44628.5</v>
      </c>
      <c r="BG44" s="44" t="n">
        <v>44628.5055555556</v>
      </c>
      <c r="BH44" s="44" t="n">
        <v>44628.5486111111</v>
      </c>
      <c r="BI44" s="44" t="n">
        <v>44628.5604166667</v>
      </c>
      <c r="BJ44" s="44" t="n">
        <v>44628.5833333333</v>
      </c>
      <c r="BK44" s="44" t="n">
        <v>44628.59375</v>
      </c>
      <c r="BL44" s="44" t="n">
        <v>44628.5972222222</v>
      </c>
      <c r="BM44" s="44" t="n">
        <v>44628.6861111111</v>
      </c>
      <c r="BN44" s="60"/>
      <c r="BO44" s="1" t="n">
        <f aca="false">(BM44-BE44)*1440</f>
        <v>278.000000005122</v>
      </c>
      <c r="BP44" s="1" t="n">
        <f aca="false">(BL44-BG44)*1440</f>
        <v>131.999999990221</v>
      </c>
      <c r="BQ44" s="1" t="n">
        <f aca="false">(BM44-BL44)*1440</f>
        <v>128.000000008615</v>
      </c>
      <c r="BR44" s="41" t="n">
        <v>2</v>
      </c>
      <c r="BS44" s="41" t="s">
        <v>195</v>
      </c>
      <c r="BT44" s="41" t="n">
        <v>1</v>
      </c>
      <c r="BU44" s="41" t="n">
        <v>2</v>
      </c>
      <c r="BV44" s="41" t="n">
        <v>0</v>
      </c>
      <c r="BW44" s="41" t="n">
        <v>1</v>
      </c>
      <c r="BX44" s="1" t="s">
        <v>663</v>
      </c>
      <c r="BY44" s="1" t="s">
        <v>664</v>
      </c>
      <c r="BZ44" s="1" t="s">
        <v>665</v>
      </c>
      <c r="CA44" s="1" t="s">
        <v>666</v>
      </c>
      <c r="CC44" s="1" t="s">
        <v>172</v>
      </c>
      <c r="CD44" s="1" t="s">
        <v>125</v>
      </c>
      <c r="CE44" s="1" t="s">
        <v>125</v>
      </c>
    </row>
    <row r="45" customFormat="false" ht="15" hidden="false" customHeight="false" outlineLevel="0" collapsed="false">
      <c r="B45" s="29" t="s">
        <v>667</v>
      </c>
      <c r="C45" s="3" t="s">
        <v>668</v>
      </c>
      <c r="D45" s="4" t="n">
        <v>2022560095</v>
      </c>
      <c r="E45" s="30" t="n">
        <v>22921</v>
      </c>
      <c r="F45" s="1" t="n">
        <f aca="true">INT((TODAY()-E45)/365.25)</f>
        <v>60</v>
      </c>
      <c r="G45" s="30" t="n">
        <v>44628</v>
      </c>
      <c r="H45" s="5" t="s">
        <v>137</v>
      </c>
      <c r="J45" s="31" t="s">
        <v>138</v>
      </c>
      <c r="K45" s="32" t="n">
        <v>80</v>
      </c>
      <c r="L45" s="32" t="n">
        <v>1.82</v>
      </c>
      <c r="M45" s="32" t="n">
        <f aca="false">(K45)/(L45^2)</f>
        <v>24.1516725033209</v>
      </c>
      <c r="N45" s="33" t="n">
        <v>2</v>
      </c>
      <c r="O45" s="33" t="n">
        <v>1</v>
      </c>
      <c r="P45" s="58"/>
      <c r="Q45" s="1" t="s">
        <v>125</v>
      </c>
      <c r="R45" s="1" t="s">
        <v>125</v>
      </c>
      <c r="S45" s="1" t="s">
        <v>125</v>
      </c>
      <c r="T45" s="41" t="s">
        <v>139</v>
      </c>
      <c r="U45" s="41" t="s">
        <v>669</v>
      </c>
      <c r="V45" s="41" t="s">
        <v>670</v>
      </c>
      <c r="W45" s="1" t="s">
        <v>671</v>
      </c>
      <c r="X45" s="1" t="s">
        <v>672</v>
      </c>
      <c r="Y45" s="41" t="s">
        <v>144</v>
      </c>
      <c r="Z45" s="41" t="s">
        <v>338</v>
      </c>
      <c r="AA45" s="41" t="s">
        <v>146</v>
      </c>
      <c r="AC45" s="30" t="n">
        <v>44628</v>
      </c>
      <c r="AD45" s="34" t="n">
        <v>5</v>
      </c>
      <c r="AE45" s="59"/>
      <c r="AF45" s="41" t="s">
        <v>673</v>
      </c>
      <c r="AG45" s="41" t="s">
        <v>674</v>
      </c>
      <c r="AH45" s="1" t="s">
        <v>125</v>
      </c>
      <c r="AI45" s="34" t="s">
        <v>150</v>
      </c>
      <c r="AJ45" s="41" t="s">
        <v>151</v>
      </c>
      <c r="AK45" s="41" t="s">
        <v>152</v>
      </c>
      <c r="AM45" s="41" t="n">
        <v>0</v>
      </c>
      <c r="AN45" s="41" t="s">
        <v>154</v>
      </c>
      <c r="AO45" s="41" t="s">
        <v>155</v>
      </c>
      <c r="AP45" s="41" t="s">
        <v>156</v>
      </c>
      <c r="AQ45" s="1" t="n">
        <v>1</v>
      </c>
      <c r="AR45" s="41" t="s">
        <v>157</v>
      </c>
      <c r="AS45" s="1" t="s">
        <v>125</v>
      </c>
      <c r="AT45" s="1" t="s">
        <v>125</v>
      </c>
      <c r="AU45" s="1" t="s">
        <v>158</v>
      </c>
      <c r="AV45" s="1" t="s">
        <v>159</v>
      </c>
      <c r="AW45" s="1" t="s">
        <v>125</v>
      </c>
      <c r="AX45" s="1" t="s">
        <v>125</v>
      </c>
      <c r="AY45" s="1" t="s">
        <v>125</v>
      </c>
      <c r="AZ45" s="1" t="s">
        <v>137</v>
      </c>
      <c r="BA45" s="1" t="s">
        <v>125</v>
      </c>
      <c r="BB45" s="1" t="s">
        <v>125</v>
      </c>
      <c r="BC45" s="1" t="s">
        <v>125</v>
      </c>
      <c r="BE45" s="44" t="n">
        <v>44628.6041666667</v>
      </c>
      <c r="BF45" s="44" t="n">
        <v>44628.5972222222</v>
      </c>
      <c r="BG45" s="44" t="n">
        <v>44628.6111111111</v>
      </c>
      <c r="BH45" s="44" t="n">
        <v>44628.6215277778</v>
      </c>
      <c r="BI45" s="44" t="n">
        <v>44628.6388888889</v>
      </c>
      <c r="BJ45" s="44" t="n">
        <v>44628.7083333333</v>
      </c>
      <c r="BK45" s="44" t="n">
        <v>44628.71875</v>
      </c>
      <c r="BL45" s="44" t="n">
        <v>44628.7256944444</v>
      </c>
      <c r="BM45" s="44" t="n">
        <v>44628.7673611111</v>
      </c>
      <c r="BN45" s="38" t="n">
        <v>44628.7326388889</v>
      </c>
      <c r="BO45" s="1" t="n">
        <f aca="false">(BM45-BE45)*1440</f>
        <v>235.000000001164</v>
      </c>
      <c r="BP45" s="1" t="n">
        <f aca="false">(BL45-BG45)*1440</f>
        <v>165.000000003492</v>
      </c>
      <c r="BQ45" s="1" t="n">
        <f aca="false">(BM45-BL45)*1440</f>
        <v>59.9999999965075</v>
      </c>
      <c r="BR45" s="41" t="n">
        <v>2</v>
      </c>
      <c r="BS45" s="41" t="s">
        <v>618</v>
      </c>
      <c r="BT45" s="41" t="n">
        <v>1</v>
      </c>
      <c r="BU45" s="41" t="n">
        <v>1</v>
      </c>
      <c r="BV45" s="41" t="n">
        <v>0</v>
      </c>
      <c r="BW45" s="41" t="n">
        <v>1</v>
      </c>
      <c r="BX45" s="1" t="s">
        <v>675</v>
      </c>
      <c r="BY45" s="1" t="s">
        <v>676</v>
      </c>
      <c r="BZ45" s="1" t="s">
        <v>677</v>
      </c>
      <c r="CA45" s="1" t="s">
        <v>677</v>
      </c>
      <c r="CC45" s="1" t="s">
        <v>172</v>
      </c>
      <c r="CD45" s="1" t="s">
        <v>125</v>
      </c>
      <c r="CE45" s="1" t="s">
        <v>125</v>
      </c>
    </row>
    <row r="46" customFormat="false" ht="15" hidden="false" customHeight="false" outlineLevel="0" collapsed="false">
      <c r="B46" s="29" t="s">
        <v>678</v>
      </c>
      <c r="C46" s="3" t="s">
        <v>539</v>
      </c>
      <c r="D46" s="4" t="n">
        <v>2022560096</v>
      </c>
      <c r="E46" s="30" t="n">
        <v>27645</v>
      </c>
      <c r="F46" s="1" t="n">
        <f aca="true">INT((TODAY()-E46)/365.25)</f>
        <v>47</v>
      </c>
      <c r="G46" s="30" t="n">
        <v>44628</v>
      </c>
      <c r="H46" s="5" t="s">
        <v>137</v>
      </c>
      <c r="J46" s="31" t="s">
        <v>176</v>
      </c>
      <c r="K46" s="32" t="n">
        <v>77</v>
      </c>
      <c r="L46" s="32" t="n">
        <v>1.73</v>
      </c>
      <c r="M46" s="32" t="n">
        <f aca="false">(K46)/(L46^2)</f>
        <v>25.7275552140065</v>
      </c>
      <c r="N46" s="33" t="n">
        <v>2</v>
      </c>
      <c r="O46" s="33" t="n">
        <v>1</v>
      </c>
      <c r="P46" s="58"/>
      <c r="Q46" s="1" t="s">
        <v>125</v>
      </c>
      <c r="R46" s="1" t="s">
        <v>125</v>
      </c>
      <c r="S46" s="1" t="s">
        <v>125</v>
      </c>
      <c r="T46" s="41" t="s">
        <v>139</v>
      </c>
      <c r="U46" s="41" t="s">
        <v>679</v>
      </c>
      <c r="V46" s="41" t="s">
        <v>680</v>
      </c>
      <c r="W46" s="1" t="s">
        <v>681</v>
      </c>
      <c r="X46" s="43" t="s">
        <v>125</v>
      </c>
      <c r="Y46" s="41" t="s">
        <v>144</v>
      </c>
      <c r="Z46" s="41" t="s">
        <v>338</v>
      </c>
      <c r="AA46" s="41" t="s">
        <v>146</v>
      </c>
      <c r="AC46" s="30" t="n">
        <v>44628</v>
      </c>
      <c r="AD46" s="34" t="n">
        <v>6</v>
      </c>
      <c r="AE46" s="59"/>
      <c r="AF46" s="41" t="s">
        <v>682</v>
      </c>
      <c r="AG46" s="41" t="s">
        <v>683</v>
      </c>
      <c r="AH46" s="1" t="s">
        <v>137</v>
      </c>
      <c r="AI46" s="34" t="s">
        <v>150</v>
      </c>
      <c r="AJ46" s="41" t="s">
        <v>151</v>
      </c>
      <c r="AK46" s="41" t="s">
        <v>152</v>
      </c>
      <c r="AM46" s="41" t="n">
        <v>0</v>
      </c>
      <c r="AN46" s="41" t="s">
        <v>154</v>
      </c>
      <c r="AO46" s="41" t="s">
        <v>186</v>
      </c>
      <c r="AP46" s="41" t="s">
        <v>156</v>
      </c>
      <c r="AQ46" s="1" t="n">
        <v>3</v>
      </c>
      <c r="AR46" s="41" t="s">
        <v>157</v>
      </c>
      <c r="AS46" s="1" t="s">
        <v>125</v>
      </c>
      <c r="AT46" s="1" t="s">
        <v>125</v>
      </c>
      <c r="AU46" s="1" t="s">
        <v>158</v>
      </c>
      <c r="AV46" s="1" t="s">
        <v>159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E46" s="44" t="n">
        <v>44628.7013888889</v>
      </c>
      <c r="BF46" s="44" t="n">
        <v>44628.7256944444</v>
      </c>
      <c r="BG46" s="44" t="n">
        <v>44628.7326388889</v>
      </c>
      <c r="BH46" s="44" t="n">
        <v>44628.7430555556</v>
      </c>
      <c r="BI46" s="44" t="n">
        <v>44628.75</v>
      </c>
      <c r="BJ46" s="44" t="n">
        <v>44628.8159722222</v>
      </c>
      <c r="BK46" s="44" t="n">
        <v>44628.8263888889</v>
      </c>
      <c r="BL46" s="44" t="n">
        <v>44628.8298611111</v>
      </c>
      <c r="BM46" s="44" t="n">
        <v>44628.8416666667</v>
      </c>
      <c r="BN46" s="38" t="n">
        <v>44628.8333333333</v>
      </c>
      <c r="BO46" s="1" t="n">
        <f aca="false">(BM46-BE46)*1440</f>
        <v>201.99999999837</v>
      </c>
      <c r="BP46" s="1" t="n">
        <f aca="false">(BL46-BG46)*1440</f>
        <v>139.999999995343</v>
      </c>
      <c r="BQ46" s="1" t="n">
        <f aca="false">(BM46-BL46)*1440</f>
        <v>17.0000000030268</v>
      </c>
      <c r="BR46" s="41" t="n">
        <v>1</v>
      </c>
      <c r="BS46" s="41" t="s">
        <v>618</v>
      </c>
      <c r="BT46" s="41" t="n">
        <v>1</v>
      </c>
      <c r="BU46" s="41" t="n">
        <v>1</v>
      </c>
      <c r="BV46" s="41" t="n">
        <v>0</v>
      </c>
      <c r="BW46" s="41" t="n">
        <v>1</v>
      </c>
      <c r="BX46" s="1" t="s">
        <v>684</v>
      </c>
      <c r="BY46" s="1" t="s">
        <v>685</v>
      </c>
      <c r="CA46" s="1" t="s">
        <v>684</v>
      </c>
      <c r="CC46" s="1" t="s">
        <v>172</v>
      </c>
      <c r="CD46" s="1" t="s">
        <v>125</v>
      </c>
      <c r="CE46" s="1" t="s">
        <v>125</v>
      </c>
    </row>
    <row r="47" s="61" customFormat="true" ht="15" hidden="false" customHeight="false" outlineLevel="0" collapsed="false">
      <c r="B47" s="62" t="s">
        <v>686</v>
      </c>
      <c r="C47" s="63" t="s">
        <v>687</v>
      </c>
      <c r="D47" s="64" t="n">
        <v>2022556600</v>
      </c>
      <c r="E47" s="65" t="n">
        <v>32828</v>
      </c>
      <c r="F47" s="61" t="n">
        <f aca="true">INT((TODAY()-E47)/365.25)</f>
        <v>32</v>
      </c>
      <c r="G47" s="65" t="n">
        <v>44628</v>
      </c>
      <c r="H47" s="66" t="s">
        <v>137</v>
      </c>
      <c r="I47" s="6"/>
      <c r="J47" s="63" t="s">
        <v>138</v>
      </c>
      <c r="K47" s="67" t="n">
        <v>70</v>
      </c>
      <c r="L47" s="67" t="n">
        <v>1.65</v>
      </c>
      <c r="M47" s="67" t="n">
        <f aca="false">(K47)/(L47^2)</f>
        <v>25.7116620752984</v>
      </c>
      <c r="N47" s="68" t="n">
        <v>3</v>
      </c>
      <c r="O47" s="68" t="n">
        <v>2</v>
      </c>
      <c r="P47" s="68"/>
      <c r="Q47" s="69" t="s">
        <v>125</v>
      </c>
      <c r="R47" s="69" t="s">
        <v>125</v>
      </c>
      <c r="S47" s="69" t="s">
        <v>125</v>
      </c>
      <c r="T47" s="69" t="s">
        <v>177</v>
      </c>
      <c r="U47" s="61" t="s">
        <v>688</v>
      </c>
      <c r="W47" s="61" t="s">
        <v>689</v>
      </c>
      <c r="X47" s="61" t="s">
        <v>690</v>
      </c>
      <c r="Y47" s="69" t="s">
        <v>144</v>
      </c>
      <c r="Z47" s="69" t="s">
        <v>145</v>
      </c>
      <c r="AA47" s="69" t="s">
        <v>498</v>
      </c>
      <c r="AC47" s="65" t="n">
        <v>44629</v>
      </c>
      <c r="AD47" s="61" t="n">
        <v>1</v>
      </c>
      <c r="AF47" s="61" t="s">
        <v>691</v>
      </c>
      <c r="AH47" s="69" t="s">
        <v>125</v>
      </c>
      <c r="AI47" s="69" t="s">
        <v>150</v>
      </c>
      <c r="AJ47" s="69" t="s">
        <v>125</v>
      </c>
      <c r="AK47" s="69" t="s">
        <v>692</v>
      </c>
      <c r="AL47" s="7"/>
      <c r="AM47" s="69" t="s">
        <v>125</v>
      </c>
      <c r="AN47" s="61" t="s">
        <v>137</v>
      </c>
      <c r="AO47" s="69" t="s">
        <v>693</v>
      </c>
      <c r="AP47" s="69" t="s">
        <v>504</v>
      </c>
      <c r="AQ47" s="61" t="n">
        <v>1</v>
      </c>
      <c r="AR47" s="69" t="s">
        <v>694</v>
      </c>
      <c r="AS47" s="69" t="s">
        <v>125</v>
      </c>
      <c r="AT47" s="69" t="s">
        <v>125</v>
      </c>
      <c r="AU47" s="69" t="s">
        <v>158</v>
      </c>
      <c r="AV47" s="69" t="s">
        <v>159</v>
      </c>
      <c r="AW47" s="69" t="s">
        <v>597</v>
      </c>
      <c r="AX47" s="69" t="s">
        <v>125</v>
      </c>
      <c r="AY47" s="69" t="s">
        <v>125</v>
      </c>
      <c r="AZ47" s="69" t="s">
        <v>137</v>
      </c>
      <c r="BA47" s="69" t="s">
        <v>137</v>
      </c>
      <c r="BB47" s="69" t="s">
        <v>137</v>
      </c>
      <c r="BC47" s="69" t="s">
        <v>125</v>
      </c>
      <c r="BD47" s="8"/>
      <c r="BE47" s="70"/>
      <c r="BF47" s="70"/>
      <c r="BG47" s="70"/>
      <c r="BH47" s="70"/>
      <c r="BI47" s="70"/>
      <c r="BJ47" s="70"/>
      <c r="BK47" s="70"/>
      <c r="BL47" s="70"/>
      <c r="BM47" s="70"/>
      <c r="BO47" s="61" t="n">
        <f aca="false">(BM47-BE47)*1440</f>
        <v>0</v>
      </c>
      <c r="BP47" s="61" t="n">
        <f aca="false">(BL47-BG47)*1440</f>
        <v>0</v>
      </c>
      <c r="BQ47" s="61" t="n">
        <f aca="false">(BM47-BL47)*1440</f>
        <v>0</v>
      </c>
      <c r="CB47" s="7"/>
      <c r="CD47" s="69" t="s">
        <v>137</v>
      </c>
      <c r="CE47" s="69" t="s">
        <v>137</v>
      </c>
      <c r="CF47" s="65" t="s">
        <v>695</v>
      </c>
      <c r="CN47" s="61" t="s">
        <v>696</v>
      </c>
    </row>
    <row r="48" s="47" customFormat="true" ht="15" hidden="false" customHeight="false" outlineLevel="0" collapsed="false">
      <c r="A48" s="47" t="s">
        <v>697</v>
      </c>
      <c r="B48" s="48" t="s">
        <v>698</v>
      </c>
      <c r="C48" s="49" t="s">
        <v>699</v>
      </c>
      <c r="D48" s="50" t="n">
        <v>2022559541</v>
      </c>
      <c r="E48" s="51" t="n">
        <v>21731</v>
      </c>
      <c r="F48" s="47" t="n">
        <f aca="true">INT((TODAY()-E48)/365.25)</f>
        <v>63</v>
      </c>
      <c r="G48" s="51" t="n">
        <v>44629</v>
      </c>
      <c r="H48" s="52" t="s">
        <v>137</v>
      </c>
      <c r="I48" s="6"/>
      <c r="J48" s="49" t="s">
        <v>176</v>
      </c>
      <c r="K48" s="53" t="n">
        <v>58</v>
      </c>
      <c r="L48" s="53" t="n">
        <v>1.65</v>
      </c>
      <c r="M48" s="53" t="n">
        <f aca="false">(K48)/(L48^2)</f>
        <v>21.3039485766758</v>
      </c>
      <c r="N48" s="54" t="n">
        <v>3</v>
      </c>
      <c r="O48" s="54"/>
      <c r="P48" s="54"/>
      <c r="Q48" s="55" t="s">
        <v>125</v>
      </c>
      <c r="R48" s="55" t="s">
        <v>125</v>
      </c>
      <c r="S48" s="55" t="s">
        <v>125</v>
      </c>
      <c r="T48" s="55" t="s">
        <v>177</v>
      </c>
      <c r="U48" s="47" t="s">
        <v>700</v>
      </c>
      <c r="W48" s="71" t="s">
        <v>701</v>
      </c>
      <c r="X48" s="47" t="s">
        <v>702</v>
      </c>
      <c r="Y48" s="55" t="s">
        <v>144</v>
      </c>
      <c r="Z48" s="47" t="s">
        <v>145</v>
      </c>
      <c r="AA48" s="55" t="s">
        <v>498</v>
      </c>
      <c r="AC48" s="51" t="n">
        <v>44629</v>
      </c>
      <c r="AD48" s="47" t="n">
        <v>2</v>
      </c>
      <c r="AE48" s="55"/>
      <c r="AF48" s="47" t="s">
        <v>703</v>
      </c>
      <c r="AH48" s="55" t="s">
        <v>125</v>
      </c>
      <c r="AI48" s="55" t="s">
        <v>150</v>
      </c>
      <c r="AJ48" s="55" t="s">
        <v>125</v>
      </c>
      <c r="AK48" s="55"/>
      <c r="AL48" s="7"/>
      <c r="AM48" s="55"/>
      <c r="AO48" s="55"/>
      <c r="AP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8"/>
      <c r="BE48" s="56"/>
      <c r="BF48" s="56"/>
      <c r="BG48" s="56"/>
      <c r="BH48" s="56"/>
      <c r="BI48" s="56"/>
      <c r="BJ48" s="56"/>
      <c r="BK48" s="56"/>
      <c r="BL48" s="56"/>
      <c r="BM48" s="56"/>
      <c r="BO48" s="47" t="n">
        <f aca="false">(BM48-BE48)*1440</f>
        <v>0</v>
      </c>
      <c r="BP48" s="47" t="n">
        <f aca="false">(BL48-BG48)*1440</f>
        <v>0</v>
      </c>
      <c r="BQ48" s="47" t="n">
        <f aca="false">(BM48-BL48)*1440</f>
        <v>0</v>
      </c>
      <c r="CB48" s="7"/>
      <c r="CC48" s="55"/>
      <c r="CD48" s="55"/>
      <c r="CE48" s="55"/>
      <c r="CN48" s="47" t="s">
        <v>697</v>
      </c>
    </row>
    <row r="49" customFormat="false" ht="15" hidden="false" customHeight="false" outlineLevel="0" collapsed="false">
      <c r="B49" s="29" t="s">
        <v>704</v>
      </c>
      <c r="C49" s="3" t="s">
        <v>705</v>
      </c>
      <c r="D49" s="4" t="n">
        <v>2022551777</v>
      </c>
      <c r="E49" s="30" t="n">
        <v>22666</v>
      </c>
      <c r="F49" s="1" t="n">
        <f aca="true">INT((TODAY()-E49)/365.25)</f>
        <v>60</v>
      </c>
      <c r="G49" s="30" t="n">
        <v>44629</v>
      </c>
      <c r="H49" s="5" t="s">
        <v>137</v>
      </c>
      <c r="J49" s="31" t="s">
        <v>176</v>
      </c>
      <c r="K49" s="32" t="n">
        <v>102</v>
      </c>
      <c r="L49" s="32" t="n">
        <v>1.55</v>
      </c>
      <c r="M49" s="32" t="n">
        <f aca="false">(K49)/(L49^2)</f>
        <v>42.4557752341311</v>
      </c>
      <c r="N49" s="33" t="n">
        <v>2</v>
      </c>
      <c r="O49" s="33" t="n">
        <v>2</v>
      </c>
      <c r="P49" s="33" t="n">
        <v>1</v>
      </c>
      <c r="Q49" s="1" t="s">
        <v>125</v>
      </c>
      <c r="R49" s="1" t="s">
        <v>125</v>
      </c>
      <c r="S49" s="1" t="s">
        <v>125</v>
      </c>
      <c r="T49" s="41" t="s">
        <v>139</v>
      </c>
      <c r="U49" s="41" t="s">
        <v>706</v>
      </c>
      <c r="V49" s="41" t="s">
        <v>707</v>
      </c>
      <c r="W49" s="72" t="s">
        <v>708</v>
      </c>
      <c r="X49" s="1" t="s">
        <v>709</v>
      </c>
      <c r="Y49" s="41" t="s">
        <v>144</v>
      </c>
      <c r="Z49" s="41" t="s">
        <v>338</v>
      </c>
      <c r="AA49" s="41" t="s">
        <v>146</v>
      </c>
      <c r="AC49" s="30" t="n">
        <v>44630</v>
      </c>
      <c r="AD49" s="34" t="n">
        <v>1</v>
      </c>
      <c r="AE49" s="59"/>
      <c r="AF49" s="41" t="s">
        <v>710</v>
      </c>
      <c r="AG49" s="41" t="s">
        <v>711</v>
      </c>
      <c r="AH49" s="1" t="s">
        <v>125</v>
      </c>
      <c r="AI49" s="34" t="s">
        <v>150</v>
      </c>
      <c r="AJ49" s="41" t="s">
        <v>151</v>
      </c>
      <c r="AK49" s="41" t="s">
        <v>152</v>
      </c>
      <c r="AM49" s="41" t="n">
        <v>0</v>
      </c>
      <c r="AN49" s="41" t="s">
        <v>154</v>
      </c>
      <c r="AO49" s="41" t="s">
        <v>155</v>
      </c>
      <c r="AP49" s="41" t="s">
        <v>156</v>
      </c>
      <c r="AQ49" s="59"/>
      <c r="AR49" s="41" t="s">
        <v>157</v>
      </c>
      <c r="AS49" s="1" t="s">
        <v>125</v>
      </c>
      <c r="AT49" s="1" t="s">
        <v>125</v>
      </c>
      <c r="AU49" s="1" t="s">
        <v>158</v>
      </c>
      <c r="AV49" s="1" t="s">
        <v>159</v>
      </c>
      <c r="AW49" s="1" t="s">
        <v>597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137</v>
      </c>
      <c r="BC49" s="1" t="s">
        <v>125</v>
      </c>
      <c r="BE49" s="44" t="n">
        <v>44630.3402777778</v>
      </c>
      <c r="BF49" s="44" t="n">
        <v>44630.34375</v>
      </c>
      <c r="BG49" s="44" t="n">
        <v>44630.3472222222</v>
      </c>
      <c r="BH49" s="44" t="n">
        <v>44630.3541666667</v>
      </c>
      <c r="BI49" s="44" t="n">
        <v>44630.375</v>
      </c>
      <c r="BJ49" s="44" t="n">
        <v>44630.4513888889</v>
      </c>
      <c r="BK49" s="44" t="n">
        <v>44630.4548611111</v>
      </c>
      <c r="BL49" s="44" t="n">
        <v>44630.4583333333</v>
      </c>
      <c r="BM49" s="44" t="n">
        <v>44630.5972222222</v>
      </c>
      <c r="BN49" s="38" t="n">
        <v>44630.46875</v>
      </c>
      <c r="BO49" s="1" t="n">
        <f aca="false">(BM49-BE49)*1440</f>
        <v>369.999999990687</v>
      </c>
      <c r="BP49" s="1" t="n">
        <f aca="false">(BL49-BG49)*1440</f>
        <v>160.000000008149</v>
      </c>
      <c r="BQ49" s="1" t="n">
        <f aca="false">(BM49-BL49)*1440</f>
        <v>199.999999991851</v>
      </c>
      <c r="BR49" s="41" t="n">
        <v>2</v>
      </c>
      <c r="BS49" s="41" t="s">
        <v>712</v>
      </c>
      <c r="BT49" s="41" t="n">
        <v>2</v>
      </c>
      <c r="BU49" s="41" t="n">
        <v>1</v>
      </c>
      <c r="BV49" s="41" t="n">
        <v>0</v>
      </c>
      <c r="BW49" s="41" t="n">
        <v>1</v>
      </c>
      <c r="BX49" s="1" t="s">
        <v>713</v>
      </c>
      <c r="BY49" s="1" t="s">
        <v>714</v>
      </c>
      <c r="BZ49" s="1" t="s">
        <v>715</v>
      </c>
      <c r="CA49" s="1" t="s">
        <v>716</v>
      </c>
      <c r="CC49" s="1" t="s">
        <v>172</v>
      </c>
      <c r="CD49" s="1" t="s">
        <v>125</v>
      </c>
      <c r="CE49" s="1" t="s">
        <v>125</v>
      </c>
    </row>
    <row r="50" customFormat="false" ht="15" hidden="false" customHeight="false" outlineLevel="0" collapsed="false">
      <c r="B50" s="29" t="s">
        <v>717</v>
      </c>
      <c r="C50" s="3" t="s">
        <v>718</v>
      </c>
      <c r="D50" s="4" t="n">
        <v>2022551823</v>
      </c>
      <c r="E50" s="30" t="n">
        <v>25992</v>
      </c>
      <c r="F50" s="1" t="n">
        <f aca="true">INT((TODAY()-E50)/365.25)</f>
        <v>51</v>
      </c>
      <c r="G50" s="30" t="n">
        <v>44629</v>
      </c>
      <c r="H50" s="5" t="s">
        <v>137</v>
      </c>
      <c r="J50" s="31" t="s">
        <v>176</v>
      </c>
      <c r="K50" s="32" t="n">
        <v>103</v>
      </c>
      <c r="L50" s="32" t="n">
        <v>1.6</v>
      </c>
      <c r="M50" s="32" t="n">
        <f aca="false">(K50)/(L50^2)</f>
        <v>40.234375</v>
      </c>
      <c r="N50" s="33" t="n">
        <v>3</v>
      </c>
      <c r="O50" s="33" t="n">
        <v>2</v>
      </c>
      <c r="P50" s="33" t="n">
        <v>1</v>
      </c>
      <c r="Q50" s="1" t="s">
        <v>125</v>
      </c>
      <c r="R50" s="1" t="s">
        <v>125</v>
      </c>
      <c r="S50" s="1" t="s">
        <v>125</v>
      </c>
      <c r="T50" s="41" t="s">
        <v>139</v>
      </c>
      <c r="U50" s="41" t="s">
        <v>719</v>
      </c>
      <c r="V50" s="41" t="s">
        <v>720</v>
      </c>
      <c r="W50" s="72" t="s">
        <v>721</v>
      </c>
      <c r="X50" s="1" t="s">
        <v>722</v>
      </c>
      <c r="Y50" s="41" t="s">
        <v>144</v>
      </c>
      <c r="Z50" s="41" t="s">
        <v>338</v>
      </c>
      <c r="AA50" s="41" t="s">
        <v>146</v>
      </c>
      <c r="AC50" s="30" t="n">
        <v>44630</v>
      </c>
      <c r="AD50" s="34" t="n">
        <v>2</v>
      </c>
      <c r="AE50" s="59"/>
      <c r="AF50" s="41" t="s">
        <v>723</v>
      </c>
      <c r="AG50" s="41" t="s">
        <v>724</v>
      </c>
      <c r="AH50" s="1" t="s">
        <v>125</v>
      </c>
      <c r="AI50" s="34" t="s">
        <v>150</v>
      </c>
      <c r="AJ50" s="41" t="s">
        <v>151</v>
      </c>
      <c r="AK50" s="41" t="s">
        <v>152</v>
      </c>
      <c r="AM50" s="41" t="n">
        <v>0</v>
      </c>
      <c r="AN50" s="41" t="s">
        <v>154</v>
      </c>
      <c r="AO50" s="41" t="s">
        <v>155</v>
      </c>
      <c r="AP50" s="41" t="s">
        <v>156</v>
      </c>
      <c r="AQ50" s="1" t="n">
        <v>2</v>
      </c>
      <c r="AR50" s="41" t="s">
        <v>157</v>
      </c>
      <c r="AS50" s="1" t="s">
        <v>125</v>
      </c>
      <c r="AT50" s="1" t="s">
        <v>125</v>
      </c>
      <c r="AU50" s="1" t="s">
        <v>158</v>
      </c>
      <c r="AV50" s="1" t="s">
        <v>159</v>
      </c>
      <c r="AW50" s="1" t="s">
        <v>597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E50" s="44" t="n">
        <v>44630.4583333333</v>
      </c>
      <c r="BF50" s="44" t="n">
        <v>44630.4722222222</v>
      </c>
      <c r="BG50" s="44" t="n">
        <v>44630.4756944445</v>
      </c>
      <c r="BH50" s="44" t="n">
        <v>44630.4826388889</v>
      </c>
      <c r="BI50" s="44" t="n">
        <v>44630.5034722222</v>
      </c>
      <c r="BJ50" s="44" t="n">
        <v>44630.5902777778</v>
      </c>
      <c r="BK50" s="44" t="n">
        <v>44630.6006944444</v>
      </c>
      <c r="BL50" s="44" t="n">
        <v>44630.6215277778</v>
      </c>
      <c r="BM50" s="44" t="n">
        <v>44630.6833333333</v>
      </c>
      <c r="BN50" s="38" t="n">
        <v>44630.5972222222</v>
      </c>
      <c r="BO50" s="1" t="n">
        <f aca="false">(BM50-BE50)*1440</f>
        <v>323.999999997905</v>
      </c>
      <c r="BP50" s="1" t="n">
        <f aca="false">(BL50-BG50)*1440</f>
        <v>210.000000003492</v>
      </c>
      <c r="BQ50" s="1" t="n">
        <f aca="false">(BM50-BL50)*1440</f>
        <v>88.9999999967404</v>
      </c>
      <c r="BR50" s="41" t="n">
        <v>2</v>
      </c>
      <c r="BS50" s="41" t="s">
        <v>725</v>
      </c>
      <c r="BT50" s="41" t="n">
        <v>2</v>
      </c>
      <c r="BU50" s="41" t="n">
        <v>1</v>
      </c>
      <c r="BV50" s="41" t="n">
        <v>0</v>
      </c>
      <c r="BW50" s="41" t="n">
        <v>1</v>
      </c>
      <c r="BX50" s="1" t="s">
        <v>726</v>
      </c>
      <c r="BY50" s="1" t="s">
        <v>727</v>
      </c>
      <c r="BZ50" s="1" t="s">
        <v>728</v>
      </c>
      <c r="CA50" s="1" t="s">
        <v>728</v>
      </c>
      <c r="CC50" s="1" t="s">
        <v>172</v>
      </c>
      <c r="CD50" s="1" t="s">
        <v>125</v>
      </c>
      <c r="CE50" s="1" t="s">
        <v>125</v>
      </c>
    </row>
    <row r="51" customFormat="false" ht="15" hidden="false" customHeight="false" outlineLevel="0" collapsed="false">
      <c r="B51" s="29" t="s">
        <v>729</v>
      </c>
      <c r="C51" s="3" t="s">
        <v>730</v>
      </c>
      <c r="D51" s="4" t="n">
        <v>2022551767</v>
      </c>
      <c r="E51" s="30" t="n">
        <v>30238</v>
      </c>
      <c r="F51" s="1" t="n">
        <f aca="true">INT((TODAY()-E51)/365.25)</f>
        <v>40</v>
      </c>
      <c r="G51" s="30" t="n">
        <v>44630</v>
      </c>
      <c r="H51" s="5" t="s">
        <v>137</v>
      </c>
      <c r="J51" s="31" t="s">
        <v>176</v>
      </c>
      <c r="K51" s="32" t="n">
        <v>160</v>
      </c>
      <c r="L51" s="32" t="n">
        <v>1.79</v>
      </c>
      <c r="M51" s="32" t="n">
        <f aca="false">(K51)/(L51^2)</f>
        <v>49.9360194750476</v>
      </c>
      <c r="N51" s="33" t="n">
        <v>2</v>
      </c>
      <c r="O51" s="33" t="n">
        <v>2</v>
      </c>
      <c r="P51" s="33" t="n">
        <v>1</v>
      </c>
      <c r="Q51" s="1" t="s">
        <v>125</v>
      </c>
      <c r="R51" s="1" t="s">
        <v>125</v>
      </c>
      <c r="S51" s="1" t="s">
        <v>125</v>
      </c>
      <c r="T51" s="41" t="s">
        <v>139</v>
      </c>
      <c r="U51" s="41" t="s">
        <v>731</v>
      </c>
      <c r="V51" s="41" t="s">
        <v>732</v>
      </c>
      <c r="W51" s="72" t="s">
        <v>733</v>
      </c>
      <c r="X51" s="43" t="s">
        <v>125</v>
      </c>
      <c r="Y51" s="41" t="s">
        <v>144</v>
      </c>
      <c r="Z51" s="41" t="s">
        <v>338</v>
      </c>
      <c r="AA51" s="41" t="s">
        <v>146</v>
      </c>
      <c r="AC51" s="30" t="n">
        <v>44630</v>
      </c>
      <c r="AD51" s="34" t="n">
        <v>3</v>
      </c>
      <c r="AE51" s="59"/>
      <c r="AF51" s="41" t="s">
        <v>734</v>
      </c>
      <c r="AG51" s="41" t="s">
        <v>735</v>
      </c>
      <c r="AH51" s="1" t="s">
        <v>137</v>
      </c>
      <c r="AI51" s="34" t="s">
        <v>150</v>
      </c>
      <c r="AJ51" s="41" t="s">
        <v>151</v>
      </c>
      <c r="AK51" s="41" t="s">
        <v>152</v>
      </c>
      <c r="AM51" s="41" t="n">
        <v>0</v>
      </c>
      <c r="AN51" s="41" t="s">
        <v>154</v>
      </c>
      <c r="AO51" s="41" t="s">
        <v>155</v>
      </c>
      <c r="AP51" s="41" t="s">
        <v>156</v>
      </c>
      <c r="AQ51" s="1" t="n">
        <v>1</v>
      </c>
      <c r="AR51" s="41" t="s">
        <v>157</v>
      </c>
      <c r="AS51" s="1" t="s">
        <v>125</v>
      </c>
      <c r="AT51" s="1" t="s">
        <v>125</v>
      </c>
      <c r="AU51" s="1" t="s">
        <v>158</v>
      </c>
      <c r="AV51" s="1" t="s">
        <v>159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E51" s="44" t="n">
        <v>44630.5972222222</v>
      </c>
      <c r="BF51" s="44" t="n">
        <v>44630.6006944444</v>
      </c>
      <c r="BG51" s="44" t="n">
        <v>44630.6027777778</v>
      </c>
      <c r="BH51" s="44" t="n">
        <v>44630.6145833333</v>
      </c>
      <c r="BI51" s="44" t="n">
        <v>44630.6319444444</v>
      </c>
      <c r="BJ51" s="44" t="n">
        <v>44630.6875</v>
      </c>
      <c r="BK51" s="44" t="n">
        <v>44630.7013888889</v>
      </c>
      <c r="BL51" s="44" t="n">
        <v>44630.7076388889</v>
      </c>
      <c r="BM51" s="44" t="n">
        <v>44630.7666666667</v>
      </c>
      <c r="BN51" s="38" t="n">
        <v>44630.7152777778</v>
      </c>
      <c r="BO51" s="1" t="n">
        <f aca="false">(BM51-BE51)*1440</f>
        <v>244.000000009546</v>
      </c>
      <c r="BP51" s="1" t="n">
        <f aca="false">(BL51-BG51)*1440</f>
        <v>150.999999999767</v>
      </c>
      <c r="BQ51" s="1" t="n">
        <f aca="false">(BM51-BL51)*1440</f>
        <v>85.0000000046566</v>
      </c>
      <c r="BR51" s="41" t="n">
        <v>2</v>
      </c>
      <c r="BS51" s="41" t="s">
        <v>359</v>
      </c>
      <c r="BT51" s="41" t="n">
        <v>2</v>
      </c>
      <c r="BU51" s="41" t="n">
        <v>1</v>
      </c>
      <c r="BV51" s="41" t="n">
        <v>0</v>
      </c>
      <c r="BW51" s="41" t="n">
        <v>0</v>
      </c>
      <c r="BX51" s="1" t="s">
        <v>736</v>
      </c>
      <c r="BY51" s="1" t="s">
        <v>737</v>
      </c>
      <c r="BZ51" s="1" t="s">
        <v>738</v>
      </c>
      <c r="CA51" s="1" t="s">
        <v>739</v>
      </c>
      <c r="CC51" s="1" t="s">
        <v>172</v>
      </c>
      <c r="CD51" s="1" t="s">
        <v>125</v>
      </c>
      <c r="CE51" s="1" t="s">
        <v>125</v>
      </c>
    </row>
    <row r="52" customFormat="false" ht="15" hidden="false" customHeight="false" outlineLevel="0" collapsed="false">
      <c r="B52" s="29" t="s">
        <v>740</v>
      </c>
      <c r="C52" s="3" t="s">
        <v>741</v>
      </c>
      <c r="D52" s="4" t="n">
        <v>2022559238</v>
      </c>
      <c r="E52" s="30" t="n">
        <v>27919</v>
      </c>
      <c r="F52" s="1" t="n">
        <f aca="true">INT((TODAY()-E52)/365.25)</f>
        <v>46</v>
      </c>
      <c r="G52" s="30" t="n">
        <v>44630</v>
      </c>
      <c r="H52" s="5" t="s">
        <v>137</v>
      </c>
      <c r="J52" s="31" t="s">
        <v>176</v>
      </c>
      <c r="K52" s="32" t="n">
        <v>120</v>
      </c>
      <c r="L52" s="32" t="n">
        <v>1.6</v>
      </c>
      <c r="M52" s="32" t="n">
        <f aca="false">(K52)/(L52^2)</f>
        <v>46.875</v>
      </c>
      <c r="N52" s="33" t="n">
        <v>2</v>
      </c>
      <c r="O52" s="33" t="n">
        <v>2</v>
      </c>
      <c r="P52" s="33" t="n">
        <v>1</v>
      </c>
      <c r="Q52" s="1" t="s">
        <v>125</v>
      </c>
      <c r="R52" s="1" t="s">
        <v>125</v>
      </c>
      <c r="S52" s="1" t="s">
        <v>125</v>
      </c>
      <c r="T52" s="41" t="s">
        <v>139</v>
      </c>
      <c r="U52" s="41" t="s">
        <v>742</v>
      </c>
      <c r="V52" s="41" t="s">
        <v>743</v>
      </c>
      <c r="W52" s="1" t="s">
        <v>744</v>
      </c>
      <c r="X52" s="43" t="s">
        <v>125</v>
      </c>
      <c r="Y52" s="41" t="s">
        <v>144</v>
      </c>
      <c r="Z52" s="41" t="s">
        <v>338</v>
      </c>
      <c r="AA52" s="41" t="s">
        <v>146</v>
      </c>
      <c r="AC52" s="30" t="n">
        <v>44630</v>
      </c>
      <c r="AD52" s="34" t="n">
        <v>4</v>
      </c>
      <c r="AE52" s="59"/>
      <c r="AF52" s="41" t="s">
        <v>745</v>
      </c>
      <c r="AG52" s="41" t="s">
        <v>746</v>
      </c>
      <c r="AH52" s="1" t="s">
        <v>137</v>
      </c>
      <c r="AI52" s="34" t="s">
        <v>150</v>
      </c>
      <c r="AJ52" s="41" t="s">
        <v>151</v>
      </c>
      <c r="AK52" s="41" t="s">
        <v>152</v>
      </c>
      <c r="AM52" s="41" t="n">
        <v>0</v>
      </c>
      <c r="AN52" s="41" t="s">
        <v>154</v>
      </c>
      <c r="AO52" s="41" t="s">
        <v>155</v>
      </c>
      <c r="AP52" s="41" t="s">
        <v>156</v>
      </c>
      <c r="AQ52" s="1" t="n">
        <v>1</v>
      </c>
      <c r="AR52" s="41" t="s">
        <v>157</v>
      </c>
      <c r="AS52" s="1" t="s">
        <v>125</v>
      </c>
      <c r="AT52" s="1" t="s">
        <v>125</v>
      </c>
      <c r="AU52" s="1" t="s">
        <v>158</v>
      </c>
      <c r="AV52" s="1" t="s">
        <v>159</v>
      </c>
      <c r="AW52" s="1" t="s">
        <v>125</v>
      </c>
      <c r="AX52" s="1" t="s">
        <v>125</v>
      </c>
      <c r="AY52" s="1" t="s">
        <v>125</v>
      </c>
      <c r="AZ52" s="1" t="s">
        <v>137</v>
      </c>
      <c r="BA52" s="1" t="s">
        <v>125</v>
      </c>
      <c r="BB52" s="1" t="s">
        <v>125</v>
      </c>
      <c r="BC52" s="1" t="s">
        <v>125</v>
      </c>
      <c r="BE52" s="44" t="n">
        <v>44630.71875</v>
      </c>
      <c r="BF52" s="44" t="n">
        <v>44630.7222222222</v>
      </c>
      <c r="BG52" s="44" t="n">
        <v>44630.7243055556</v>
      </c>
      <c r="BH52" s="44" t="n">
        <v>44630.7326388889</v>
      </c>
      <c r="BI52" s="44" t="n">
        <v>44630.7493055556</v>
      </c>
      <c r="BJ52" s="44" t="n">
        <v>44630.7986111111</v>
      </c>
      <c r="BK52" s="44" t="n">
        <v>44630.8020833333</v>
      </c>
      <c r="BL52" s="44" t="n">
        <v>44630.8055555556</v>
      </c>
      <c r="BM52" s="44" t="n">
        <v>44630.8194444444</v>
      </c>
      <c r="BN52" s="38" t="n">
        <v>44630.8125</v>
      </c>
      <c r="BO52" s="1" t="n">
        <f aca="false">(BM52-BE52)*1440</f>
        <v>145.000000001164</v>
      </c>
      <c r="BP52" s="1" t="n">
        <f aca="false">(BL52-BG52)*1440</f>
        <v>116.999999993714</v>
      </c>
      <c r="BQ52" s="1" t="n">
        <f aca="false">(BM52-BL52)*1440</f>
        <v>20.0000000023283</v>
      </c>
      <c r="BR52" s="41" t="n">
        <v>1</v>
      </c>
      <c r="BS52" s="41" t="s">
        <v>747</v>
      </c>
      <c r="BT52" s="41" t="n">
        <v>2</v>
      </c>
      <c r="BU52" s="41" t="n">
        <v>1</v>
      </c>
      <c r="BV52" s="41" t="n">
        <v>0</v>
      </c>
      <c r="BW52" s="41" t="n">
        <v>1</v>
      </c>
      <c r="BX52" s="1" t="s">
        <v>748</v>
      </c>
      <c r="BY52" s="1" t="s">
        <v>749</v>
      </c>
      <c r="CA52" s="73" t="s">
        <v>749</v>
      </c>
      <c r="CC52" s="1" t="s">
        <v>172</v>
      </c>
      <c r="CD52" s="1" t="s">
        <v>125</v>
      </c>
      <c r="CE52" s="1" t="s">
        <v>125</v>
      </c>
    </row>
    <row r="53" customFormat="false" ht="15" hidden="false" customHeight="false" outlineLevel="0" collapsed="false">
      <c r="B53" s="29" t="s">
        <v>750</v>
      </c>
      <c r="C53" s="3" t="s">
        <v>751</v>
      </c>
      <c r="D53" s="4" t="n">
        <v>2022559116</v>
      </c>
      <c r="E53" s="30" t="n">
        <v>24175</v>
      </c>
      <c r="F53" s="1" t="n">
        <f aca="true">INT((TODAY()-E53)/365.25)</f>
        <v>56</v>
      </c>
      <c r="G53" s="74" t="n">
        <v>44630</v>
      </c>
      <c r="H53" s="5" t="s">
        <v>137</v>
      </c>
      <c r="J53" s="31" t="s">
        <v>138</v>
      </c>
      <c r="K53" s="32" t="n">
        <v>85</v>
      </c>
      <c r="L53" s="32" t="n">
        <v>1.83</v>
      </c>
      <c r="M53" s="32" t="n">
        <f aca="false">(K53)/(L53^2)</f>
        <v>25.3814685419093</v>
      </c>
      <c r="N53" s="33" t="n">
        <v>3</v>
      </c>
      <c r="O53" s="33" t="n">
        <v>1</v>
      </c>
      <c r="P53" s="58"/>
      <c r="Q53" s="1" t="s">
        <v>125</v>
      </c>
      <c r="R53" s="1" t="s">
        <v>125</v>
      </c>
      <c r="S53" s="1" t="s">
        <v>125</v>
      </c>
      <c r="T53" s="41" t="s">
        <v>139</v>
      </c>
      <c r="U53" s="41" t="s">
        <v>752</v>
      </c>
      <c r="V53" s="41" t="s">
        <v>753</v>
      </c>
      <c r="W53" s="72" t="s">
        <v>754</v>
      </c>
      <c r="X53" s="1" t="s">
        <v>755</v>
      </c>
      <c r="Y53" s="41" t="s">
        <v>144</v>
      </c>
      <c r="Z53" s="41" t="s">
        <v>338</v>
      </c>
      <c r="AA53" s="41" t="s">
        <v>146</v>
      </c>
      <c r="AC53" s="30" t="n">
        <v>44631</v>
      </c>
      <c r="AD53" s="34" t="n">
        <v>1</v>
      </c>
      <c r="AE53" s="59"/>
      <c r="AF53" s="41" t="s">
        <v>756</v>
      </c>
      <c r="AG53" s="41" t="s">
        <v>757</v>
      </c>
      <c r="AH53" s="1" t="s">
        <v>125</v>
      </c>
      <c r="AI53" s="34" t="s">
        <v>150</v>
      </c>
      <c r="AJ53" s="41" t="s">
        <v>183</v>
      </c>
      <c r="AK53" s="41" t="s">
        <v>152</v>
      </c>
      <c r="AM53" s="41" t="n">
        <v>0</v>
      </c>
      <c r="AN53" s="41" t="s">
        <v>154</v>
      </c>
      <c r="AO53" s="41" t="s">
        <v>155</v>
      </c>
      <c r="AP53" s="41" t="s">
        <v>156</v>
      </c>
      <c r="AQ53" s="1" t="n">
        <v>1</v>
      </c>
      <c r="AR53" s="41" t="s">
        <v>157</v>
      </c>
      <c r="AS53" s="1" t="s">
        <v>125</v>
      </c>
      <c r="AT53" s="1" t="s">
        <v>125</v>
      </c>
      <c r="AU53" s="1" t="s">
        <v>158</v>
      </c>
      <c r="AV53" s="1" t="s">
        <v>159</v>
      </c>
      <c r="AW53" s="1" t="s">
        <v>125</v>
      </c>
      <c r="AX53" s="1" t="s">
        <v>125</v>
      </c>
      <c r="AY53" s="1" t="s">
        <v>125</v>
      </c>
      <c r="AZ53" s="1" t="s">
        <v>137</v>
      </c>
      <c r="BA53" s="1" t="s">
        <v>125</v>
      </c>
      <c r="BB53" s="1" t="s">
        <v>137</v>
      </c>
      <c r="BC53" s="1" t="s">
        <v>125</v>
      </c>
      <c r="BE53" s="44" t="n">
        <v>44631.34375</v>
      </c>
      <c r="BF53" s="44" t="n">
        <v>44631.34375</v>
      </c>
      <c r="BG53" s="44" t="n">
        <v>44631.3472222222</v>
      </c>
      <c r="BH53" s="44" t="n">
        <v>44631.3479166667</v>
      </c>
      <c r="BI53" s="44" t="n">
        <v>44631.375</v>
      </c>
      <c r="BJ53" s="44" t="n">
        <v>44631.4861111111</v>
      </c>
      <c r="BK53" s="44" t="n">
        <v>44631.4930555556</v>
      </c>
      <c r="BL53" s="44" t="n">
        <v>44631.4965277778</v>
      </c>
      <c r="BM53" s="44" t="n">
        <v>44631.5555555556</v>
      </c>
      <c r="BN53" s="38" t="n">
        <v>44631.5069444445</v>
      </c>
      <c r="BO53" s="1" t="n">
        <f aca="false">(BM53-BE53)*1440</f>
        <v>304.999999998836</v>
      </c>
      <c r="BP53" s="1" t="n">
        <f aca="false">(BL53-BG53)*1440</f>
        <v>215.000000009313</v>
      </c>
      <c r="BQ53" s="1" t="n">
        <v>85</v>
      </c>
      <c r="BR53" s="41" t="n">
        <v>1</v>
      </c>
      <c r="BS53" s="41" t="s">
        <v>478</v>
      </c>
      <c r="BT53" s="41" t="n">
        <v>2</v>
      </c>
      <c r="BU53" s="41" t="n">
        <v>1</v>
      </c>
      <c r="BV53" s="41" t="n">
        <v>0</v>
      </c>
      <c r="BW53" s="41" t="n">
        <v>1</v>
      </c>
      <c r="BX53" s="1" t="s">
        <v>758</v>
      </c>
      <c r="BY53" s="1" t="s">
        <v>759</v>
      </c>
      <c r="BZ53" s="1" t="s">
        <v>760</v>
      </c>
      <c r="CA53" s="1" t="s">
        <v>761</v>
      </c>
      <c r="CC53" s="1" t="s">
        <v>172</v>
      </c>
      <c r="CD53" s="1" t="s">
        <v>125</v>
      </c>
      <c r="CE53" s="1" t="s">
        <v>125</v>
      </c>
    </row>
    <row r="54" customFormat="false" ht="15" hidden="false" customHeight="false" outlineLevel="0" collapsed="false">
      <c r="B54" s="29" t="s">
        <v>762</v>
      </c>
      <c r="C54" s="3" t="s">
        <v>354</v>
      </c>
      <c r="D54" s="4" t="n">
        <v>2022559093</v>
      </c>
      <c r="E54" s="30" t="n">
        <v>14779</v>
      </c>
      <c r="F54" s="1" t="n">
        <f aca="true">INT((TODAY()-E54)/365.25)</f>
        <v>82</v>
      </c>
      <c r="G54" s="30" t="n">
        <v>44631</v>
      </c>
      <c r="H54" s="5" t="s">
        <v>137</v>
      </c>
      <c r="J54" s="31" t="s">
        <v>176</v>
      </c>
      <c r="K54" s="32" t="n">
        <v>67</v>
      </c>
      <c r="L54" s="32" t="n">
        <v>1.5</v>
      </c>
      <c r="M54" s="32" t="n">
        <f aca="false">(K54)/(L54^2)</f>
        <v>29.7777777777778</v>
      </c>
      <c r="N54" s="33" t="n">
        <v>3</v>
      </c>
      <c r="O54" s="33" t="n">
        <v>3</v>
      </c>
      <c r="P54" s="33" t="n">
        <v>2</v>
      </c>
      <c r="Q54" s="1" t="s">
        <v>125</v>
      </c>
      <c r="R54" s="1" t="s">
        <v>125</v>
      </c>
      <c r="S54" s="1" t="s">
        <v>125</v>
      </c>
      <c r="T54" s="41" t="s">
        <v>139</v>
      </c>
      <c r="U54" s="41" t="s">
        <v>669</v>
      </c>
      <c r="V54" s="41" t="s">
        <v>670</v>
      </c>
      <c r="W54" s="1" t="s">
        <v>763</v>
      </c>
      <c r="X54" s="1" t="s">
        <v>764</v>
      </c>
      <c r="Y54" s="41" t="s">
        <v>144</v>
      </c>
      <c r="Z54" s="41" t="s">
        <v>338</v>
      </c>
      <c r="AA54" s="41" t="s">
        <v>146</v>
      </c>
      <c r="AC54" s="30" t="n">
        <v>44631</v>
      </c>
      <c r="AD54" s="34" t="n">
        <v>2</v>
      </c>
      <c r="AE54" s="1" t="s">
        <v>367</v>
      </c>
      <c r="AF54" s="41" t="s">
        <v>765</v>
      </c>
      <c r="AG54" s="41" t="s">
        <v>766</v>
      </c>
      <c r="AH54" s="1" t="s">
        <v>125</v>
      </c>
      <c r="AI54" s="34" t="s">
        <v>150</v>
      </c>
      <c r="AJ54" s="41" t="s">
        <v>151</v>
      </c>
      <c r="AK54" s="41" t="s">
        <v>152</v>
      </c>
      <c r="AM54" s="41" t="n">
        <v>0</v>
      </c>
      <c r="AN54" s="41" t="s">
        <v>154</v>
      </c>
      <c r="AO54" s="41" t="s">
        <v>155</v>
      </c>
      <c r="AP54" s="41" t="s">
        <v>156</v>
      </c>
      <c r="AQ54" s="1" t="n">
        <v>1</v>
      </c>
      <c r="AR54" s="41" t="s">
        <v>157</v>
      </c>
      <c r="AS54" s="1" t="s">
        <v>125</v>
      </c>
      <c r="AT54" s="1" t="s">
        <v>125</v>
      </c>
      <c r="AU54" s="1" t="s">
        <v>158</v>
      </c>
      <c r="AV54" s="1" t="s">
        <v>159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E54" s="44" t="n">
        <v>44631.4930555556</v>
      </c>
      <c r="BF54" s="44" t="n">
        <v>44631.5034722222</v>
      </c>
      <c r="BG54" s="44" t="n">
        <v>44631.5104166667</v>
      </c>
      <c r="BH54" s="44" t="n">
        <v>44631.5111111111</v>
      </c>
      <c r="BI54" s="44" t="n">
        <v>44631.5138888889</v>
      </c>
      <c r="BJ54" s="44" t="n">
        <v>44631.625</v>
      </c>
      <c r="BK54" s="44" t="n">
        <v>44631.6319444444</v>
      </c>
      <c r="BL54" s="44" t="n">
        <v>44631.6340277778</v>
      </c>
      <c r="BM54" s="44" t="n">
        <v>44631.6944444444</v>
      </c>
      <c r="BN54" s="38" t="n">
        <v>44631.5902777778</v>
      </c>
      <c r="BO54" s="1" t="n">
        <f aca="false">(BM54-BE54)*1440</f>
        <v>290.000000002328</v>
      </c>
      <c r="BP54" s="1" t="n">
        <f aca="false">(BL54-BG54)*1440</f>
        <v>178.000000003958</v>
      </c>
      <c r="BQ54" s="1" t="n">
        <f aca="false">(BM54-BL54)*1440</f>
        <v>87.0000000006985</v>
      </c>
      <c r="BR54" s="41" t="n">
        <v>1</v>
      </c>
      <c r="BS54" s="41" t="s">
        <v>618</v>
      </c>
      <c r="BT54" s="41" t="n">
        <v>2</v>
      </c>
      <c r="BU54" s="41" t="n">
        <v>2</v>
      </c>
      <c r="BV54" s="41" t="n">
        <v>1</v>
      </c>
      <c r="BW54" s="41" t="n">
        <v>2</v>
      </c>
      <c r="BX54" s="1" t="s">
        <v>767</v>
      </c>
      <c r="BY54" s="1" t="s">
        <v>768</v>
      </c>
      <c r="BZ54" s="73" t="s">
        <v>769</v>
      </c>
      <c r="CA54" s="73" t="s">
        <v>770</v>
      </c>
      <c r="CC54" s="1" t="s">
        <v>172</v>
      </c>
      <c r="CD54" s="1" t="s">
        <v>125</v>
      </c>
      <c r="CE54" s="1" t="s">
        <v>125</v>
      </c>
    </row>
    <row r="55" customFormat="false" ht="15" hidden="false" customHeight="false" outlineLevel="0" collapsed="false">
      <c r="B55" s="29" t="s">
        <v>771</v>
      </c>
      <c r="C55" s="3" t="s">
        <v>772</v>
      </c>
      <c r="D55" s="4" t="n">
        <v>2022557980</v>
      </c>
      <c r="E55" s="30" t="n">
        <v>14302</v>
      </c>
      <c r="F55" s="1" t="n">
        <f aca="true">INT((TODAY()-E55)/365.25)</f>
        <v>83</v>
      </c>
      <c r="G55" s="30" t="n">
        <v>44630</v>
      </c>
      <c r="H55" s="5" t="s">
        <v>137</v>
      </c>
      <c r="J55" s="31" t="s">
        <v>176</v>
      </c>
      <c r="K55" s="32" t="n">
        <v>61</v>
      </c>
      <c r="L55" s="32" t="n">
        <v>1.55</v>
      </c>
      <c r="M55" s="32" t="n">
        <f aca="false">(K55)/(L55^2)</f>
        <v>25.3902185223725</v>
      </c>
      <c r="N55" s="33" t="n">
        <v>3</v>
      </c>
      <c r="O55" s="33" t="n">
        <v>1</v>
      </c>
      <c r="P55" s="33" t="n">
        <v>1</v>
      </c>
      <c r="Q55" s="1" t="s">
        <v>125</v>
      </c>
      <c r="R55" s="1" t="s">
        <v>125</v>
      </c>
      <c r="S55" s="1" t="s">
        <v>125</v>
      </c>
      <c r="T55" s="41" t="s">
        <v>139</v>
      </c>
      <c r="U55" s="41" t="s">
        <v>550</v>
      </c>
      <c r="V55" s="41" t="s">
        <v>551</v>
      </c>
      <c r="W55" s="1" t="s">
        <v>773</v>
      </c>
      <c r="X55" s="1" t="s">
        <v>774</v>
      </c>
      <c r="Y55" s="41" t="s">
        <v>144</v>
      </c>
      <c r="Z55" s="41" t="s">
        <v>338</v>
      </c>
      <c r="AA55" s="41" t="s">
        <v>146</v>
      </c>
      <c r="AC55" s="30" t="n">
        <v>44631</v>
      </c>
      <c r="AD55" s="34" t="n">
        <v>3</v>
      </c>
      <c r="AE55" s="59"/>
      <c r="AF55" s="41" t="s">
        <v>775</v>
      </c>
      <c r="AG55" s="41" t="s">
        <v>776</v>
      </c>
      <c r="AH55" s="1" t="s">
        <v>125</v>
      </c>
      <c r="AI55" s="41" t="s">
        <v>150</v>
      </c>
      <c r="AJ55" s="41" t="s">
        <v>151</v>
      </c>
      <c r="AK55" s="41" t="s">
        <v>152</v>
      </c>
      <c r="AM55" s="41" t="n">
        <v>0</v>
      </c>
      <c r="AN55" s="41" t="s">
        <v>154</v>
      </c>
      <c r="AO55" s="41" t="s">
        <v>155</v>
      </c>
      <c r="AP55" s="41" t="s">
        <v>156</v>
      </c>
      <c r="AQ55" s="1" t="n">
        <v>1</v>
      </c>
      <c r="AR55" s="41" t="s">
        <v>157</v>
      </c>
      <c r="AS55" s="1" t="s">
        <v>125</v>
      </c>
      <c r="AT55" s="1" t="s">
        <v>125</v>
      </c>
      <c r="AU55" s="1" t="s">
        <v>158</v>
      </c>
      <c r="AV55" s="1" t="s">
        <v>159</v>
      </c>
      <c r="AW55" s="1" t="s">
        <v>125</v>
      </c>
      <c r="AX55" s="1" t="s">
        <v>125</v>
      </c>
      <c r="AY55" s="1" t="s">
        <v>125</v>
      </c>
      <c r="AZ55" s="1" t="s">
        <v>137</v>
      </c>
      <c r="BA55" s="1" t="s">
        <v>125</v>
      </c>
      <c r="BB55" s="1" t="s">
        <v>137</v>
      </c>
      <c r="BC55" s="1" t="s">
        <v>125</v>
      </c>
      <c r="BE55" s="44" t="n">
        <v>44631.6145833333</v>
      </c>
      <c r="BF55" s="44" t="n">
        <v>44631.6340277778</v>
      </c>
      <c r="BG55" s="44" t="n">
        <v>44631.6347222222</v>
      </c>
      <c r="BH55" s="44" t="n">
        <v>44631.6354166667</v>
      </c>
      <c r="BI55" s="44" t="n">
        <v>44631.6666666667</v>
      </c>
      <c r="BJ55" s="44" t="n">
        <v>44631.7430555556</v>
      </c>
      <c r="BK55" s="44" t="n">
        <v>44631.75</v>
      </c>
      <c r="BL55" s="44" t="n">
        <v>44631.7638888889</v>
      </c>
      <c r="BM55" s="44" t="n">
        <v>44631.8333333333</v>
      </c>
      <c r="BN55" s="38" t="n">
        <v>44631.7604166667</v>
      </c>
      <c r="BO55" s="1" t="n">
        <f aca="false">(BM55-BE55)*1440</f>
        <v>315</v>
      </c>
      <c r="BP55" s="1" t="n">
        <f aca="false">(BL55-BG55)*1440</f>
        <v>185.999999998603</v>
      </c>
      <c r="BQ55" s="1" t="n">
        <f aca="false">(BM55-BL55)*1440</f>
        <v>100.000000001164</v>
      </c>
      <c r="BR55" s="41" t="n">
        <v>2</v>
      </c>
      <c r="BS55" s="41" t="s">
        <v>417</v>
      </c>
      <c r="BT55" s="41" t="n">
        <v>2</v>
      </c>
      <c r="BU55" s="41" t="n">
        <v>1</v>
      </c>
      <c r="BV55" s="41" t="n">
        <v>0</v>
      </c>
      <c r="BW55" s="41" t="n">
        <v>1</v>
      </c>
      <c r="BX55" s="1" t="s">
        <v>777</v>
      </c>
      <c r="BY55" s="73" t="s">
        <v>778</v>
      </c>
      <c r="BZ55" s="73" t="s">
        <v>779</v>
      </c>
      <c r="CA55" s="73" t="s">
        <v>780</v>
      </c>
      <c r="CC55" s="1" t="s">
        <v>172</v>
      </c>
      <c r="CD55" s="1" t="s">
        <v>125</v>
      </c>
      <c r="CE55" s="1" t="s">
        <v>125</v>
      </c>
      <c r="CM55" s="1" t="s">
        <v>781</v>
      </c>
    </row>
    <row r="56" customFormat="false" ht="15" hidden="false" customHeight="false" outlineLevel="0" collapsed="false">
      <c r="B56" s="29" t="s">
        <v>782</v>
      </c>
      <c r="C56" s="3" t="s">
        <v>201</v>
      </c>
      <c r="D56" s="4" t="n">
        <v>2022558064</v>
      </c>
      <c r="E56" s="30" t="n">
        <v>19942</v>
      </c>
      <c r="F56" s="1" t="n">
        <f aca="true">INT((TODAY()-E56)/365.25)</f>
        <v>68</v>
      </c>
      <c r="G56" s="30" t="n">
        <v>44634</v>
      </c>
      <c r="H56" s="5" t="s">
        <v>137</v>
      </c>
      <c r="J56" s="31" t="s">
        <v>176</v>
      </c>
      <c r="K56" s="32" t="n">
        <v>43</v>
      </c>
      <c r="L56" s="32" t="n">
        <v>1.7</v>
      </c>
      <c r="M56" s="32" t="n">
        <f aca="false">(K56)/(L56^2)</f>
        <v>14.878892733564</v>
      </c>
      <c r="N56" s="33" t="n">
        <v>3</v>
      </c>
      <c r="O56" s="33" t="n">
        <v>1</v>
      </c>
      <c r="P56" s="33" t="n">
        <v>1</v>
      </c>
      <c r="Q56" s="1" t="s">
        <v>125</v>
      </c>
      <c r="R56" s="1" t="s">
        <v>125</v>
      </c>
      <c r="S56" s="1" t="s">
        <v>125</v>
      </c>
      <c r="T56" s="41" t="s">
        <v>139</v>
      </c>
      <c r="U56" s="41" t="s">
        <v>783</v>
      </c>
      <c r="V56" s="41" t="s">
        <v>784</v>
      </c>
      <c r="W56" s="1" t="s">
        <v>785</v>
      </c>
      <c r="X56" s="1" t="s">
        <v>786</v>
      </c>
      <c r="Y56" s="41" t="s">
        <v>144</v>
      </c>
      <c r="Z56" s="41" t="s">
        <v>338</v>
      </c>
      <c r="AA56" s="41" t="s">
        <v>146</v>
      </c>
      <c r="AC56" s="30" t="n">
        <v>44634</v>
      </c>
      <c r="AD56" s="34" t="n">
        <v>1</v>
      </c>
      <c r="AE56" s="59"/>
      <c r="AF56" s="41" t="s">
        <v>787</v>
      </c>
      <c r="AG56" s="41" t="s">
        <v>788</v>
      </c>
      <c r="AH56" s="1" t="s">
        <v>125</v>
      </c>
      <c r="AI56" s="34" t="s">
        <v>150</v>
      </c>
      <c r="AJ56" s="41" t="s">
        <v>151</v>
      </c>
      <c r="AK56" s="41" t="s">
        <v>152</v>
      </c>
      <c r="AM56" s="41" t="n">
        <v>0</v>
      </c>
      <c r="AN56" s="41" t="s">
        <v>154</v>
      </c>
      <c r="AO56" s="41" t="s">
        <v>155</v>
      </c>
      <c r="AP56" s="41" t="s">
        <v>156</v>
      </c>
      <c r="AQ56" s="1" t="n">
        <v>1</v>
      </c>
      <c r="AR56" s="41" t="s">
        <v>157</v>
      </c>
      <c r="AS56" s="1" t="s">
        <v>125</v>
      </c>
      <c r="AT56" s="1" t="s">
        <v>125</v>
      </c>
      <c r="AU56" s="1" t="s">
        <v>158</v>
      </c>
      <c r="AV56" s="1" t="s">
        <v>159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E56" s="44" t="n">
        <v>44634.3402777778</v>
      </c>
      <c r="BF56" s="44" t="n">
        <v>44634.3333333333</v>
      </c>
      <c r="BG56" s="44" t="n">
        <v>44634.3416666667</v>
      </c>
      <c r="BH56" s="44" t="n">
        <v>44634.34375</v>
      </c>
      <c r="BI56" s="44" t="n">
        <v>44634.3645833333</v>
      </c>
      <c r="BJ56" s="44" t="n">
        <v>44634.625</v>
      </c>
      <c r="BK56" s="44" t="n">
        <v>44634.6631944444</v>
      </c>
      <c r="BL56" s="44" t="n">
        <v>44634.6631944444</v>
      </c>
      <c r="BM56" s="44" t="n">
        <v>44634.7847222222</v>
      </c>
      <c r="BN56" s="38" t="n">
        <v>44634.6736111111</v>
      </c>
      <c r="BO56" s="1" t="n">
        <f aca="false">(BM56-BE56)*1440</f>
        <v>639.999999990687</v>
      </c>
      <c r="BP56" s="1" t="n">
        <f aca="false">(BL56-BG56)*1440</f>
        <v>463.000000000466</v>
      </c>
      <c r="BQ56" s="1" t="n">
        <f aca="false">(BM56-BL56)*1440</f>
        <v>174.999999994179</v>
      </c>
      <c r="BR56" s="41" t="n">
        <v>2</v>
      </c>
      <c r="BS56" s="41" t="s">
        <v>417</v>
      </c>
      <c r="BT56" s="41" t="n">
        <v>2</v>
      </c>
      <c r="BU56" s="41" t="n">
        <v>2</v>
      </c>
      <c r="BV56" s="41" t="n">
        <v>1</v>
      </c>
      <c r="BW56" s="41" t="n">
        <v>2</v>
      </c>
      <c r="BX56" s="1" t="s">
        <v>789</v>
      </c>
      <c r="BY56" s="1" t="s">
        <v>790</v>
      </c>
      <c r="BZ56" s="73" t="s">
        <v>791</v>
      </c>
      <c r="CA56" s="73" t="s">
        <v>792</v>
      </c>
      <c r="CC56" s="1" t="s">
        <v>172</v>
      </c>
      <c r="CD56" s="1" t="s">
        <v>125</v>
      </c>
      <c r="CE56" s="1" t="s">
        <v>125</v>
      </c>
    </row>
    <row r="57" customFormat="false" ht="15" hidden="false" customHeight="false" outlineLevel="0" collapsed="false">
      <c r="B57" s="29" t="s">
        <v>793</v>
      </c>
      <c r="C57" s="3" t="s">
        <v>794</v>
      </c>
      <c r="D57" s="4" t="n">
        <v>2022558091</v>
      </c>
      <c r="E57" s="30" t="n">
        <v>16204</v>
      </c>
      <c r="F57" s="1" t="n">
        <f aca="true">INT((TODAY()-E57)/365.25)</f>
        <v>78</v>
      </c>
      <c r="G57" s="30" t="n">
        <v>44633</v>
      </c>
      <c r="H57" s="5" t="s">
        <v>137</v>
      </c>
      <c r="J57" s="31" t="s">
        <v>176</v>
      </c>
      <c r="K57" s="32" t="n">
        <v>60</v>
      </c>
      <c r="L57" s="32" t="n">
        <v>1.58</v>
      </c>
      <c r="M57" s="32" t="n">
        <f aca="false">(K57)/(L57^2)</f>
        <v>24.034609838167</v>
      </c>
      <c r="N57" s="33" t="n">
        <v>3</v>
      </c>
      <c r="O57" s="33" t="n">
        <v>1</v>
      </c>
      <c r="P57" s="33" t="n">
        <v>1</v>
      </c>
      <c r="Q57" s="1" t="s">
        <v>125</v>
      </c>
      <c r="R57" s="1" t="s">
        <v>125</v>
      </c>
      <c r="S57" s="1" t="s">
        <v>125</v>
      </c>
      <c r="T57" s="41" t="s">
        <v>139</v>
      </c>
      <c r="U57" s="41" t="s">
        <v>550</v>
      </c>
      <c r="V57" s="41" t="s">
        <v>551</v>
      </c>
      <c r="W57" s="1" t="s">
        <v>795</v>
      </c>
      <c r="X57" s="1" t="s">
        <v>796</v>
      </c>
      <c r="Y57" s="41" t="s">
        <v>144</v>
      </c>
      <c r="Z57" s="41" t="s">
        <v>338</v>
      </c>
      <c r="AA57" s="41" t="s">
        <v>146</v>
      </c>
      <c r="AC57" s="30" t="n">
        <v>44634</v>
      </c>
      <c r="AD57" s="34" t="n">
        <v>2</v>
      </c>
      <c r="AE57" s="59"/>
      <c r="AF57" s="41" t="s">
        <v>797</v>
      </c>
      <c r="AG57" s="41" t="s">
        <v>798</v>
      </c>
      <c r="AH57" s="1" t="s">
        <v>125</v>
      </c>
      <c r="AI57" s="34" t="s">
        <v>150</v>
      </c>
      <c r="AJ57" s="41" t="s">
        <v>370</v>
      </c>
      <c r="AK57" s="41" t="s">
        <v>152</v>
      </c>
      <c r="AM57" s="41" t="n">
        <v>0</v>
      </c>
      <c r="AN57" s="41" t="s">
        <v>154</v>
      </c>
      <c r="AO57" s="41" t="s">
        <v>155</v>
      </c>
      <c r="AP57" s="41" t="s">
        <v>156</v>
      </c>
      <c r="AQ57" s="1" t="n">
        <v>1</v>
      </c>
      <c r="AR57" s="41" t="s">
        <v>157</v>
      </c>
      <c r="AS57" s="1" t="s">
        <v>125</v>
      </c>
      <c r="AT57" s="1" t="s">
        <v>125</v>
      </c>
      <c r="AU57" s="1" t="s">
        <v>158</v>
      </c>
      <c r="AV57" s="1" t="s">
        <v>159</v>
      </c>
      <c r="AW57" s="1" t="s">
        <v>597</v>
      </c>
      <c r="AX57" s="1" t="s">
        <v>125</v>
      </c>
      <c r="AY57" s="1" t="s">
        <v>125</v>
      </c>
      <c r="AZ57" s="1" t="s">
        <v>125</v>
      </c>
      <c r="BA57" s="1" t="s">
        <v>137</v>
      </c>
      <c r="BB57" s="1" t="s">
        <v>137</v>
      </c>
      <c r="BC57" s="1" t="s">
        <v>125</v>
      </c>
      <c r="BE57" s="44" t="n">
        <v>44634.6631944444</v>
      </c>
      <c r="BF57" s="44" t="n">
        <v>44634.675</v>
      </c>
      <c r="BG57" s="44" t="n">
        <v>44634.6770833333</v>
      </c>
      <c r="BH57" s="44" t="n">
        <v>44634.6805555556</v>
      </c>
      <c r="BI57" s="44" t="n">
        <v>44634.6979166667</v>
      </c>
      <c r="BJ57" s="44" t="n">
        <v>44634.8090277778</v>
      </c>
      <c r="BK57" s="44" t="n">
        <v>44634.8125</v>
      </c>
      <c r="BL57" s="44" t="n">
        <v>44634.8159722222</v>
      </c>
      <c r="BM57" s="44" t="n">
        <v>44634.8333333333</v>
      </c>
      <c r="BN57" s="46" t="n">
        <v>44634.8333333333</v>
      </c>
      <c r="BO57" s="1" t="n">
        <f aca="false">(BM57-BE57)*1440</f>
        <v>245.000000002328</v>
      </c>
      <c r="BP57" s="1" t="n">
        <f aca="false">(BL57-BG57)*1440</f>
        <v>199.999999991851</v>
      </c>
      <c r="BQ57" s="1" t="n">
        <v>25</v>
      </c>
      <c r="BR57" s="41" t="n">
        <v>2</v>
      </c>
      <c r="BS57" s="41" t="s">
        <v>249</v>
      </c>
      <c r="BT57" s="41" t="n">
        <v>1</v>
      </c>
      <c r="BU57" s="41" t="n">
        <v>1</v>
      </c>
      <c r="BV57" s="41" t="n">
        <v>0</v>
      </c>
      <c r="BW57" s="41" t="n">
        <v>1</v>
      </c>
      <c r="BX57" s="1" t="s">
        <v>446</v>
      </c>
      <c r="CD57" s="1" t="s">
        <v>137</v>
      </c>
      <c r="CE57" s="1" t="s">
        <v>137</v>
      </c>
      <c r="CF57" s="30" t="s">
        <v>799</v>
      </c>
    </row>
    <row r="58" s="47" customFormat="true" ht="15" hidden="false" customHeight="false" outlineLevel="0" collapsed="false">
      <c r="A58" s="47" t="s">
        <v>800</v>
      </c>
      <c r="B58" s="48" t="s">
        <v>801</v>
      </c>
      <c r="C58" s="49" t="s">
        <v>772</v>
      </c>
      <c r="D58" s="50" t="n">
        <v>2022560103</v>
      </c>
      <c r="E58" s="51" t="n">
        <v>27079</v>
      </c>
      <c r="F58" s="47" t="n">
        <f aca="true">INT((TODAY()-E58)/365.25)</f>
        <v>48</v>
      </c>
      <c r="G58" s="51" t="n">
        <v>44634</v>
      </c>
      <c r="H58" s="52" t="s">
        <v>137</v>
      </c>
      <c r="I58" s="6"/>
      <c r="J58" s="49" t="s">
        <v>176</v>
      </c>
      <c r="K58" s="53" t="n">
        <v>51</v>
      </c>
      <c r="L58" s="53" t="n">
        <v>1.67</v>
      </c>
      <c r="M58" s="53" t="n">
        <f aca="false">(K58)/(L58^2)</f>
        <v>18.2867797339453</v>
      </c>
      <c r="N58" s="54" t="n">
        <v>3</v>
      </c>
      <c r="O58" s="54" t="n">
        <v>1</v>
      </c>
      <c r="P58" s="54" t="n">
        <v>1</v>
      </c>
      <c r="Q58" s="55" t="s">
        <v>125</v>
      </c>
      <c r="R58" s="55" t="s">
        <v>125</v>
      </c>
      <c r="S58" s="55" t="s">
        <v>125</v>
      </c>
      <c r="T58" s="55" t="s">
        <v>177</v>
      </c>
      <c r="U58" s="47" t="s">
        <v>802</v>
      </c>
      <c r="W58" s="47" t="s">
        <v>803</v>
      </c>
      <c r="Y58" s="55" t="s">
        <v>144</v>
      </c>
      <c r="Z58" s="47" t="s">
        <v>804</v>
      </c>
      <c r="AA58" s="55" t="s">
        <v>498</v>
      </c>
      <c r="AC58" s="51" t="n">
        <v>44634</v>
      </c>
      <c r="AD58" s="47" t="n">
        <v>1</v>
      </c>
      <c r="AE58" s="55" t="s">
        <v>367</v>
      </c>
      <c r="AF58" s="47" t="s">
        <v>805</v>
      </c>
      <c r="AH58" s="55" t="s">
        <v>125</v>
      </c>
      <c r="AI58" s="55" t="s">
        <v>150</v>
      </c>
      <c r="AJ58" s="55" t="s">
        <v>125</v>
      </c>
      <c r="AK58" s="55" t="s">
        <v>692</v>
      </c>
      <c r="AL58" s="7"/>
      <c r="AM58" s="55" t="s">
        <v>125</v>
      </c>
      <c r="AN58" s="47" t="s">
        <v>806</v>
      </c>
      <c r="AO58" s="55" t="s">
        <v>693</v>
      </c>
      <c r="AP58" s="55" t="s">
        <v>504</v>
      </c>
      <c r="AQ58" s="47" t="n">
        <v>1</v>
      </c>
      <c r="AR58" s="75" t="s">
        <v>157</v>
      </c>
      <c r="AS58" s="55" t="s">
        <v>125</v>
      </c>
      <c r="AT58" s="55" t="s">
        <v>125</v>
      </c>
      <c r="AU58" s="55" t="s">
        <v>158</v>
      </c>
      <c r="AV58" s="55" t="s">
        <v>159</v>
      </c>
      <c r="AW58" s="55" t="s">
        <v>125</v>
      </c>
      <c r="AX58" s="55" t="s">
        <v>125</v>
      </c>
      <c r="AY58" s="55" t="s">
        <v>125</v>
      </c>
      <c r="AZ58" s="55" t="s">
        <v>125</v>
      </c>
      <c r="BA58" s="55" t="s">
        <v>125</v>
      </c>
      <c r="BB58" s="55" t="s">
        <v>125</v>
      </c>
      <c r="BC58" s="55" t="s">
        <v>125</v>
      </c>
      <c r="BD58" s="8"/>
      <c r="BE58" s="56"/>
      <c r="BF58" s="56"/>
      <c r="BG58" s="56"/>
      <c r="BH58" s="56"/>
      <c r="BI58" s="56"/>
      <c r="BJ58" s="56"/>
      <c r="BK58" s="56"/>
      <c r="BL58" s="56"/>
      <c r="BM58" s="56"/>
      <c r="BO58" s="47" t="n">
        <f aca="false">(BM58-BE58)*1440</f>
        <v>0</v>
      </c>
      <c r="BP58" s="47" t="n">
        <f aca="false">(BL58-BG58)*1440</f>
        <v>0</v>
      </c>
      <c r="BQ58" s="47" t="n">
        <f aca="false">(BM58-BL58)*1440</f>
        <v>0</v>
      </c>
      <c r="BX58" s="47" t="s">
        <v>807</v>
      </c>
      <c r="CA58" s="47" t="s">
        <v>808</v>
      </c>
      <c r="CB58" s="7"/>
      <c r="CC58" s="55" t="s">
        <v>172</v>
      </c>
      <c r="CD58" s="55" t="s">
        <v>125</v>
      </c>
      <c r="CE58" s="55" t="s">
        <v>125</v>
      </c>
      <c r="CN58" s="47" t="s">
        <v>800</v>
      </c>
    </row>
    <row r="59" s="47" customFormat="true" ht="15" hidden="false" customHeight="false" outlineLevel="0" collapsed="false">
      <c r="B59" s="48" t="s">
        <v>809</v>
      </c>
      <c r="C59" s="49" t="s">
        <v>272</v>
      </c>
      <c r="D59" s="50" t="n">
        <v>2022551711</v>
      </c>
      <c r="E59" s="51" t="n">
        <v>25964</v>
      </c>
      <c r="F59" s="47" t="n">
        <f aca="true">INT((TODAY()-E59)/365.25)</f>
        <v>51</v>
      </c>
      <c r="G59" s="51" t="n">
        <v>44635</v>
      </c>
      <c r="H59" s="52" t="s">
        <v>137</v>
      </c>
      <c r="I59" s="6"/>
      <c r="J59" s="49" t="s">
        <v>176</v>
      </c>
      <c r="K59" s="53" t="n">
        <v>60</v>
      </c>
      <c r="L59" s="53" t="n">
        <v>1.5</v>
      </c>
      <c r="M59" s="53" t="n">
        <f aca="false">(K59)/(L59^2)</f>
        <v>26.6666666666667</v>
      </c>
      <c r="N59" s="54" t="n">
        <v>3</v>
      </c>
      <c r="O59" s="54" t="n">
        <v>2</v>
      </c>
      <c r="P59" s="54" t="n">
        <v>1</v>
      </c>
      <c r="Q59" s="55" t="s">
        <v>125</v>
      </c>
      <c r="R59" s="55" t="s">
        <v>125</v>
      </c>
      <c r="S59" s="55" t="s">
        <v>125</v>
      </c>
      <c r="T59" s="75" t="s">
        <v>139</v>
      </c>
      <c r="U59" s="75" t="s">
        <v>364</v>
      </c>
      <c r="V59" s="75" t="s">
        <v>365</v>
      </c>
      <c r="W59" s="47" t="s">
        <v>810</v>
      </c>
      <c r="X59" s="47" t="s">
        <v>811</v>
      </c>
      <c r="Y59" s="75" t="s">
        <v>812</v>
      </c>
      <c r="Z59" s="75" t="s">
        <v>813</v>
      </c>
      <c r="AA59" s="75" t="s">
        <v>146</v>
      </c>
      <c r="AC59" s="51" t="n">
        <v>44635</v>
      </c>
      <c r="AD59" s="47" t="n">
        <v>1</v>
      </c>
      <c r="AE59" s="55" t="s">
        <v>367</v>
      </c>
      <c r="AF59" s="75" t="s">
        <v>238</v>
      </c>
      <c r="AG59" s="75" t="s">
        <v>239</v>
      </c>
      <c r="AH59" s="55" t="s">
        <v>125</v>
      </c>
      <c r="AI59" s="75" t="s">
        <v>150</v>
      </c>
      <c r="AJ59" s="75" t="s">
        <v>151</v>
      </c>
      <c r="AK59" s="75" t="s">
        <v>184</v>
      </c>
      <c r="AL59" s="7"/>
      <c r="AM59" s="75" t="n">
        <v>0</v>
      </c>
      <c r="AN59" s="75" t="n">
        <v>0</v>
      </c>
      <c r="AO59" s="75" t="s">
        <v>186</v>
      </c>
      <c r="AP59" s="75" t="s">
        <v>156</v>
      </c>
      <c r="AQ59" s="47" t="n">
        <v>1</v>
      </c>
      <c r="AR59" s="75" t="s">
        <v>814</v>
      </c>
      <c r="AS59" s="55" t="s">
        <v>125</v>
      </c>
      <c r="AT59" s="55" t="s">
        <v>125</v>
      </c>
      <c r="AU59" s="55" t="s">
        <v>158</v>
      </c>
      <c r="AV59" s="55" t="s">
        <v>159</v>
      </c>
      <c r="AW59" s="55" t="s">
        <v>125</v>
      </c>
      <c r="AX59" s="55" t="s">
        <v>125</v>
      </c>
      <c r="AY59" s="55" t="s">
        <v>125</v>
      </c>
      <c r="AZ59" s="55" t="s">
        <v>125</v>
      </c>
      <c r="BA59" s="55" t="s">
        <v>125</v>
      </c>
      <c r="BB59" s="55" t="s">
        <v>125</v>
      </c>
      <c r="BC59" s="55" t="s">
        <v>125</v>
      </c>
      <c r="BD59" s="8"/>
      <c r="BE59" s="76" t="n">
        <v>44635.3298611111</v>
      </c>
      <c r="BF59" s="76" t="n">
        <v>44635.3715277778</v>
      </c>
      <c r="BG59" s="76" t="n">
        <v>44635.3715277778</v>
      </c>
      <c r="BH59" s="76" t="n">
        <v>44635.375</v>
      </c>
      <c r="BI59" s="76" t="n">
        <v>44635.3819444444</v>
      </c>
      <c r="BJ59" s="76" t="n">
        <v>44635.4236111111</v>
      </c>
      <c r="BK59" s="76" t="n">
        <v>44635.4305555556</v>
      </c>
      <c r="BL59" s="76" t="n">
        <v>44635.4340277778</v>
      </c>
      <c r="BM59" s="76" t="n">
        <v>44635.5</v>
      </c>
      <c r="BN59" s="77" t="n">
        <v>44635.4479166667</v>
      </c>
      <c r="BO59" s="47" t="n">
        <f aca="false">(BM59-BE59)*1440</f>
        <v>245.000000002328</v>
      </c>
      <c r="BP59" s="47" t="n">
        <f aca="false">(BL59-BG59)*1440</f>
        <v>90</v>
      </c>
      <c r="BQ59" s="47" t="n">
        <f aca="false">(BM59-BL59)*1440</f>
        <v>94.9999999953434</v>
      </c>
      <c r="BR59" s="75" t="n">
        <v>2</v>
      </c>
      <c r="BS59" s="75" t="s">
        <v>195</v>
      </c>
      <c r="BT59" s="75" t="n">
        <v>1</v>
      </c>
      <c r="BU59" s="75" t="n">
        <v>1</v>
      </c>
      <c r="BV59" s="75" t="n">
        <v>0</v>
      </c>
      <c r="BW59" s="75" t="n">
        <v>1</v>
      </c>
      <c r="BX59" s="47" t="s">
        <v>815</v>
      </c>
      <c r="BY59" s="78" t="s">
        <v>816</v>
      </c>
      <c r="BZ59" s="78" t="s">
        <v>817</v>
      </c>
      <c r="CA59" s="47" t="s">
        <v>818</v>
      </c>
      <c r="CB59" s="7"/>
      <c r="CC59" s="55" t="s">
        <v>172</v>
      </c>
      <c r="CD59" s="55" t="s">
        <v>125</v>
      </c>
      <c r="CE59" s="55" t="s">
        <v>125</v>
      </c>
      <c r="CN59" s="57" t="s">
        <v>819</v>
      </c>
    </row>
    <row r="60" customFormat="false" ht="15" hidden="false" customHeight="false" outlineLevel="0" collapsed="false">
      <c r="B60" s="29" t="s">
        <v>820</v>
      </c>
      <c r="C60" s="3" t="s">
        <v>668</v>
      </c>
      <c r="D60" s="4" t="n">
        <v>2022557331</v>
      </c>
      <c r="E60" s="30" t="n">
        <v>29512</v>
      </c>
      <c r="F60" s="1" t="n">
        <f aca="true">INT((TODAY()-E60)/365.25)</f>
        <v>42</v>
      </c>
      <c r="G60" s="30" t="n">
        <v>44635</v>
      </c>
      <c r="H60" s="5" t="s">
        <v>137</v>
      </c>
      <c r="J60" s="31" t="s">
        <v>176</v>
      </c>
      <c r="K60" s="32" t="n">
        <v>78</v>
      </c>
      <c r="L60" s="32" t="n">
        <v>1.76</v>
      </c>
      <c r="M60" s="32" t="n">
        <f aca="false">(K60)/(L60^2)</f>
        <v>25.1807851239669</v>
      </c>
      <c r="N60" s="33" t="n">
        <v>2</v>
      </c>
      <c r="O60" s="33" t="n">
        <v>1</v>
      </c>
      <c r="P60" s="33" t="n">
        <v>1</v>
      </c>
      <c r="Q60" s="1" t="s">
        <v>125</v>
      </c>
      <c r="R60" s="1" t="s">
        <v>125</v>
      </c>
      <c r="S60" s="1" t="s">
        <v>125</v>
      </c>
      <c r="T60" s="41" t="s">
        <v>139</v>
      </c>
      <c r="U60" s="41" t="s">
        <v>575</v>
      </c>
      <c r="V60" s="41" t="s">
        <v>576</v>
      </c>
      <c r="W60" s="43" t="s">
        <v>821</v>
      </c>
      <c r="X60" s="43" t="s">
        <v>649</v>
      </c>
      <c r="Y60" s="41" t="s">
        <v>144</v>
      </c>
      <c r="Z60" s="41" t="s">
        <v>338</v>
      </c>
      <c r="AA60" s="41" t="s">
        <v>146</v>
      </c>
      <c r="AC60" s="30" t="n">
        <v>44635</v>
      </c>
      <c r="AD60" s="34" t="n">
        <v>3</v>
      </c>
      <c r="AE60" s="1" t="s">
        <v>147</v>
      </c>
      <c r="AF60" s="41" t="s">
        <v>368</v>
      </c>
      <c r="AG60" s="41" t="s">
        <v>369</v>
      </c>
      <c r="AH60" s="1" t="s">
        <v>125</v>
      </c>
      <c r="AI60" s="34" t="s">
        <v>150</v>
      </c>
      <c r="AJ60" s="41" t="s">
        <v>370</v>
      </c>
      <c r="AK60" s="41" t="s">
        <v>184</v>
      </c>
      <c r="AM60" s="41" t="n">
        <v>0</v>
      </c>
      <c r="AN60" s="41" t="s">
        <v>185</v>
      </c>
      <c r="AO60" s="41" t="s">
        <v>186</v>
      </c>
      <c r="AP60" s="41" t="s">
        <v>156</v>
      </c>
      <c r="AQ60" s="1" t="n">
        <v>1</v>
      </c>
      <c r="AR60" s="41" t="s">
        <v>157</v>
      </c>
      <c r="AS60" s="1" t="s">
        <v>125</v>
      </c>
      <c r="AT60" s="1" t="s">
        <v>125</v>
      </c>
      <c r="AU60" s="1" t="s">
        <v>158</v>
      </c>
      <c r="AV60" s="1" t="s">
        <v>159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E60" s="44" t="n">
        <v>44635.59375</v>
      </c>
      <c r="BF60" s="44" t="n">
        <v>44635.6041666667</v>
      </c>
      <c r="BG60" s="44" t="n">
        <v>44635.6076388889</v>
      </c>
      <c r="BH60" s="44" t="n">
        <v>44635.6111111111</v>
      </c>
      <c r="BI60" s="44" t="n">
        <v>44635.6284722222</v>
      </c>
      <c r="BJ60" s="44" t="n">
        <v>44635.6770833333</v>
      </c>
      <c r="BK60" s="44" t="n">
        <v>44635.6840277778</v>
      </c>
      <c r="BL60" s="44" t="n">
        <v>44635.7361111111</v>
      </c>
      <c r="BM60" s="44" t="n">
        <v>44635.8333333333</v>
      </c>
      <c r="BN60" s="38" t="n">
        <v>44635.6944444444</v>
      </c>
      <c r="BO60" s="1" t="n">
        <f aca="false">(BM60-BE60)*1440</f>
        <v>345.000000003492</v>
      </c>
      <c r="BP60" s="1" t="n">
        <f aca="false">(BL60-BG60)*1440</f>
        <v>184.999999995343</v>
      </c>
      <c r="BQ60" s="1" t="n">
        <f aca="false">(BM60-BL60)*1440</f>
        <v>140.000000005821</v>
      </c>
      <c r="BR60" s="41" t="n">
        <v>2</v>
      </c>
      <c r="BS60" s="41" t="s">
        <v>822</v>
      </c>
      <c r="BT60" s="41" t="n">
        <v>1</v>
      </c>
      <c r="BU60" s="41" t="n">
        <v>1</v>
      </c>
      <c r="BV60" s="41" t="n">
        <v>0</v>
      </c>
      <c r="BW60" s="41" t="n">
        <v>1</v>
      </c>
      <c r="BX60" s="1" t="s">
        <v>823</v>
      </c>
      <c r="BY60" s="1" t="s">
        <v>824</v>
      </c>
      <c r="BZ60" s="1" t="s">
        <v>825</v>
      </c>
      <c r="CA60" s="73" t="s">
        <v>826</v>
      </c>
      <c r="CC60" s="1" t="s">
        <v>172</v>
      </c>
      <c r="CD60" s="1" t="s">
        <v>125</v>
      </c>
      <c r="CE60" s="1" t="s">
        <v>125</v>
      </c>
    </row>
    <row r="61" customFormat="false" ht="15" hidden="false" customHeight="false" outlineLevel="0" collapsed="false">
      <c r="B61" s="29" t="s">
        <v>827</v>
      </c>
      <c r="C61" s="3" t="s">
        <v>656</v>
      </c>
      <c r="D61" s="4" t="n">
        <v>2022557910</v>
      </c>
      <c r="E61" s="30" t="n">
        <v>29488</v>
      </c>
      <c r="F61" s="1" t="n">
        <f aca="true">INT((TODAY()-E61)/365.25)</f>
        <v>42</v>
      </c>
      <c r="G61" s="30" t="n">
        <v>44635</v>
      </c>
      <c r="H61" s="5" t="s">
        <v>137</v>
      </c>
      <c r="J61" s="31" t="s">
        <v>176</v>
      </c>
      <c r="K61" s="32" t="n">
        <v>63</v>
      </c>
      <c r="L61" s="32" t="n">
        <v>1.65</v>
      </c>
      <c r="M61" s="32" t="n">
        <f aca="false">(K61)/(L61^2)</f>
        <v>23.1404958677686</v>
      </c>
      <c r="N61" s="33" t="n">
        <v>2</v>
      </c>
      <c r="O61" s="33" t="n">
        <v>2</v>
      </c>
      <c r="P61" s="33" t="n">
        <v>2</v>
      </c>
      <c r="Q61" s="1" t="s">
        <v>125</v>
      </c>
      <c r="R61" s="1" t="s">
        <v>125</v>
      </c>
      <c r="S61" s="1" t="s">
        <v>125</v>
      </c>
      <c r="T61" s="41" t="s">
        <v>139</v>
      </c>
      <c r="U61" s="41" t="s">
        <v>828</v>
      </c>
      <c r="V61" s="41" t="s">
        <v>829</v>
      </c>
      <c r="W61" s="1" t="s">
        <v>830</v>
      </c>
      <c r="X61" s="1" t="s">
        <v>831</v>
      </c>
      <c r="Y61" s="41" t="s">
        <v>144</v>
      </c>
      <c r="Z61" s="41" t="s">
        <v>338</v>
      </c>
      <c r="AA61" s="41" t="s">
        <v>146</v>
      </c>
      <c r="AC61" s="30" t="n">
        <v>44635</v>
      </c>
      <c r="AD61" s="34" t="n">
        <v>4</v>
      </c>
      <c r="AE61" s="1" t="s">
        <v>832</v>
      </c>
      <c r="AF61" s="41" t="s">
        <v>368</v>
      </c>
      <c r="AG61" s="41" t="s">
        <v>369</v>
      </c>
      <c r="AH61" s="1" t="s">
        <v>125</v>
      </c>
      <c r="AI61" s="41" t="s">
        <v>150</v>
      </c>
      <c r="AJ61" s="41" t="s">
        <v>183</v>
      </c>
      <c r="AK61" s="41" t="s">
        <v>184</v>
      </c>
      <c r="AM61" s="41" t="n">
        <v>0</v>
      </c>
      <c r="AN61" s="41" t="s">
        <v>185</v>
      </c>
      <c r="AO61" s="41" t="s">
        <v>186</v>
      </c>
      <c r="AP61" s="41" t="s">
        <v>156</v>
      </c>
      <c r="AQ61" s="1" t="n">
        <v>1</v>
      </c>
      <c r="AR61" s="41" t="s">
        <v>157</v>
      </c>
      <c r="AS61" s="1" t="s">
        <v>125</v>
      </c>
      <c r="AT61" s="1" t="s">
        <v>125</v>
      </c>
      <c r="AU61" s="1" t="s">
        <v>158</v>
      </c>
      <c r="AV61" s="1" t="s">
        <v>159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E61" s="44" t="n">
        <v>44635.6944444444</v>
      </c>
      <c r="BF61" s="44" t="n">
        <v>44635.6979166667</v>
      </c>
      <c r="BG61" s="44" t="n">
        <v>44635.7013888889</v>
      </c>
      <c r="BH61" s="44" t="n">
        <v>44635.7083333333</v>
      </c>
      <c r="BI61" s="44" t="n">
        <v>44635.71875</v>
      </c>
      <c r="BJ61" s="44" t="n">
        <v>44635.7430555556</v>
      </c>
      <c r="BK61" s="44" t="n">
        <v>44635.75</v>
      </c>
      <c r="BL61" s="44" t="n">
        <v>44635.7534722222</v>
      </c>
      <c r="BM61" s="44" t="n">
        <v>44635.7916666667</v>
      </c>
      <c r="BN61" s="38" t="n">
        <v>44635.7604166667</v>
      </c>
      <c r="BO61" s="1" t="n">
        <f aca="false">(BM61-BE61)*1440</f>
        <v>139.999999995343</v>
      </c>
      <c r="BP61" s="1" t="n">
        <v>75</v>
      </c>
      <c r="BQ61" s="1" t="n">
        <f aca="false">(BM61-BL61)*1440</f>
        <v>55.0000000011642</v>
      </c>
      <c r="BR61" s="41" t="n">
        <v>2</v>
      </c>
      <c r="BS61" s="41" t="s">
        <v>249</v>
      </c>
      <c r="BT61" s="41" t="n">
        <v>1</v>
      </c>
      <c r="BU61" s="41" t="n">
        <v>1</v>
      </c>
      <c r="BV61" s="41" t="n">
        <v>0</v>
      </c>
      <c r="BW61" s="41" t="n">
        <v>1</v>
      </c>
      <c r="BX61" s="1" t="s">
        <v>833</v>
      </c>
      <c r="BY61" s="1" t="s">
        <v>834</v>
      </c>
      <c r="BZ61" s="1" t="s">
        <v>835</v>
      </c>
      <c r="CA61" s="1" t="s">
        <v>836</v>
      </c>
      <c r="CC61" s="1" t="s">
        <v>172</v>
      </c>
      <c r="CD61" s="1" t="s">
        <v>125</v>
      </c>
      <c r="CE61" s="1" t="s">
        <v>125</v>
      </c>
    </row>
    <row r="62" s="47" customFormat="true" ht="15" hidden="false" customHeight="false" outlineLevel="0" collapsed="false">
      <c r="B62" s="48" t="s">
        <v>837</v>
      </c>
      <c r="C62" s="49" t="s">
        <v>494</v>
      </c>
      <c r="D62" s="50" t="n">
        <v>2022561750</v>
      </c>
      <c r="E62" s="51" t="n">
        <v>18157</v>
      </c>
      <c r="F62" s="47" t="n">
        <f aca="true">INT((TODAY()-E62)/365.25)</f>
        <v>73</v>
      </c>
      <c r="G62" s="51" t="n">
        <v>44635</v>
      </c>
      <c r="H62" s="52" t="s">
        <v>137</v>
      </c>
      <c r="I62" s="6"/>
      <c r="J62" s="49" t="s">
        <v>176</v>
      </c>
      <c r="K62" s="53" t="n">
        <v>60</v>
      </c>
      <c r="L62" s="53" t="n">
        <v>1.6</v>
      </c>
      <c r="M62" s="53" t="n">
        <f aca="false">(K62)/(L62^2)</f>
        <v>23.4375</v>
      </c>
      <c r="N62" s="54" t="n">
        <v>2</v>
      </c>
      <c r="O62" s="54" t="n">
        <v>1</v>
      </c>
      <c r="P62" s="54" t="n">
        <v>1</v>
      </c>
      <c r="Q62" s="55" t="s">
        <v>125</v>
      </c>
      <c r="R62" s="55" t="s">
        <v>125</v>
      </c>
      <c r="S62" s="55" t="s">
        <v>125</v>
      </c>
      <c r="T62" s="55" t="s">
        <v>177</v>
      </c>
      <c r="U62" s="47" t="s">
        <v>838</v>
      </c>
      <c r="W62" s="47" t="s">
        <v>125</v>
      </c>
      <c r="X62" s="47" t="s">
        <v>839</v>
      </c>
      <c r="Y62" s="55" t="s">
        <v>144</v>
      </c>
      <c r="Z62" s="47" t="s">
        <v>145</v>
      </c>
      <c r="AA62" s="55" t="s">
        <v>498</v>
      </c>
      <c r="AE62" s="55"/>
      <c r="AH62" s="55"/>
      <c r="AI62" s="55"/>
      <c r="AJ62" s="55"/>
      <c r="AK62" s="55"/>
      <c r="AL62" s="7"/>
      <c r="AM62" s="55"/>
      <c r="AO62" s="55"/>
      <c r="AP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8"/>
      <c r="BE62" s="56"/>
      <c r="BF62" s="56"/>
      <c r="BG62" s="56"/>
      <c r="BH62" s="56"/>
      <c r="BI62" s="56"/>
      <c r="BJ62" s="56"/>
      <c r="BK62" s="56"/>
      <c r="BL62" s="56"/>
      <c r="BM62" s="56"/>
      <c r="BO62" s="47" t="n">
        <f aca="false">(BM62-BE62)*1440</f>
        <v>0</v>
      </c>
      <c r="BP62" s="47" t="n">
        <f aca="false">(BL62-BG62)*1440</f>
        <v>0</v>
      </c>
      <c r="BQ62" s="47" t="n">
        <f aca="false">(BM62-BL62)*1440</f>
        <v>0</v>
      </c>
      <c r="CB62" s="7"/>
      <c r="CC62" s="55"/>
      <c r="CD62" s="55"/>
      <c r="CE62" s="55"/>
      <c r="CN62" s="57" t="s">
        <v>840</v>
      </c>
    </row>
    <row r="63" customFormat="false" ht="15" hidden="false" customHeight="false" outlineLevel="0" collapsed="false">
      <c r="B63" s="29" t="s">
        <v>841</v>
      </c>
      <c r="C63" s="3" t="s">
        <v>549</v>
      </c>
      <c r="D63" s="4" t="n">
        <v>2022560162</v>
      </c>
      <c r="E63" s="30" t="n">
        <v>14454</v>
      </c>
      <c r="F63" s="1" t="n">
        <f aca="true">INT((TODAY()-E63)/365.25)</f>
        <v>83</v>
      </c>
      <c r="G63" s="30" t="n">
        <v>44636</v>
      </c>
      <c r="H63" s="5" t="s">
        <v>137</v>
      </c>
      <c r="J63" s="31" t="s">
        <v>138</v>
      </c>
      <c r="K63" s="32" t="n">
        <v>72</v>
      </c>
      <c r="L63" s="32" t="n">
        <v>1.75</v>
      </c>
      <c r="M63" s="32" t="n">
        <f aca="false">(K63)/(L63^2)</f>
        <v>23.5102040816327</v>
      </c>
      <c r="N63" s="33" t="n">
        <v>2</v>
      </c>
      <c r="O63" s="33" t="n">
        <v>1</v>
      </c>
      <c r="P63" s="33" t="n">
        <v>1</v>
      </c>
      <c r="Q63" s="1" t="s">
        <v>125</v>
      </c>
      <c r="R63" s="1" t="s">
        <v>125</v>
      </c>
      <c r="S63" s="1" t="s">
        <v>125</v>
      </c>
      <c r="T63" s="41" t="s">
        <v>139</v>
      </c>
      <c r="U63" s="41" t="s">
        <v>842</v>
      </c>
      <c r="V63" s="41" t="s">
        <v>843</v>
      </c>
      <c r="W63" s="1" t="s">
        <v>844</v>
      </c>
      <c r="X63" s="1" t="s">
        <v>125</v>
      </c>
      <c r="Y63" s="41" t="s">
        <v>144</v>
      </c>
      <c r="Z63" s="41" t="s">
        <v>845</v>
      </c>
      <c r="AA63" s="41" t="s">
        <v>146</v>
      </c>
      <c r="AC63" s="30" t="n">
        <v>44636</v>
      </c>
      <c r="AD63" s="41" t="s">
        <v>846</v>
      </c>
      <c r="AE63" s="1" t="s">
        <v>367</v>
      </c>
      <c r="AF63" s="41" t="s">
        <v>847</v>
      </c>
      <c r="AG63" s="41" t="s">
        <v>848</v>
      </c>
      <c r="AH63" s="1" t="s">
        <v>137</v>
      </c>
      <c r="AI63" s="41" t="s">
        <v>150</v>
      </c>
      <c r="AJ63" s="41" t="s">
        <v>151</v>
      </c>
      <c r="AK63" s="41" t="s">
        <v>184</v>
      </c>
      <c r="AM63" s="41" t="n">
        <v>0</v>
      </c>
      <c r="AN63" s="41" t="n">
        <v>0</v>
      </c>
      <c r="AO63" s="41" t="s">
        <v>546</v>
      </c>
      <c r="AP63" s="41" t="s">
        <v>156</v>
      </c>
      <c r="AQ63" s="1" t="n">
        <v>1</v>
      </c>
      <c r="AR63" s="41" t="s">
        <v>157</v>
      </c>
      <c r="AS63" s="1" t="s">
        <v>125</v>
      </c>
      <c r="AT63" s="1" t="s">
        <v>125</v>
      </c>
      <c r="AU63" s="1" t="s">
        <v>158</v>
      </c>
      <c r="AV63" s="1" t="s">
        <v>159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E63" s="44" t="n">
        <v>44636.6666666667</v>
      </c>
      <c r="BF63" s="44" t="n">
        <v>44636.6701388889</v>
      </c>
      <c r="BG63" s="44" t="n">
        <v>44636.6736111111</v>
      </c>
      <c r="BH63" s="44" t="n">
        <v>44636.7083333333</v>
      </c>
      <c r="BI63" s="44" t="n">
        <v>44636.71875</v>
      </c>
      <c r="BJ63" s="44" t="n">
        <v>44636.7777777778</v>
      </c>
      <c r="BK63" s="44" t="n">
        <v>44636.7881944444</v>
      </c>
      <c r="BL63" s="44" t="n">
        <v>44636.7916666667</v>
      </c>
      <c r="BM63" s="44" t="n">
        <v>44636.8125</v>
      </c>
      <c r="BN63" s="38" t="n">
        <v>44636.8090277778</v>
      </c>
      <c r="BO63" s="1" t="n">
        <f aca="false">(BM63-BE63)*1440</f>
        <v>210.000000003492</v>
      </c>
      <c r="BP63" s="1" t="n">
        <f aca="false">(BL63-BG63)*1440</f>
        <v>169.999999998836</v>
      </c>
      <c r="BQ63" s="1" t="n">
        <f aca="false">(BM63-BL63)*1440</f>
        <v>30.0000000034925</v>
      </c>
      <c r="BR63" s="41" t="n">
        <v>1</v>
      </c>
      <c r="BS63" s="41" t="s">
        <v>417</v>
      </c>
      <c r="BT63" s="41" t="n">
        <v>1</v>
      </c>
      <c r="BU63" s="41" t="n">
        <v>1</v>
      </c>
      <c r="BV63" s="41" t="n">
        <v>0</v>
      </c>
      <c r="BW63" s="41" t="n">
        <v>1</v>
      </c>
      <c r="BX63" s="1" t="s">
        <v>849</v>
      </c>
      <c r="BY63" s="1" t="s">
        <v>850</v>
      </c>
      <c r="CA63" s="1" t="s">
        <v>850</v>
      </c>
      <c r="CC63" s="1" t="s">
        <v>172</v>
      </c>
      <c r="CD63" s="1" t="s">
        <v>125</v>
      </c>
      <c r="CE63" s="1" t="s">
        <v>125</v>
      </c>
    </row>
    <row r="64" customFormat="false" ht="15" hidden="false" customHeight="false" outlineLevel="0" collapsed="false">
      <c r="B64" s="29" t="s">
        <v>851</v>
      </c>
      <c r="C64" s="3" t="s">
        <v>751</v>
      </c>
      <c r="D64" s="4" t="n">
        <v>2022551833</v>
      </c>
      <c r="E64" s="30" t="n">
        <v>22373</v>
      </c>
      <c r="F64" s="1" t="n">
        <f aca="true">INT((TODAY()-E64)/365.25)</f>
        <v>61</v>
      </c>
      <c r="G64" s="30" t="n">
        <v>44636</v>
      </c>
      <c r="H64" s="5" t="s">
        <v>137</v>
      </c>
      <c r="J64" s="31" t="s">
        <v>138</v>
      </c>
      <c r="K64" s="32" t="n">
        <v>130</v>
      </c>
      <c r="L64" s="32" t="n">
        <v>1.72</v>
      </c>
      <c r="M64" s="32" t="n">
        <f aca="false">(K64)/(L64^2)</f>
        <v>43.9426717144402</v>
      </c>
      <c r="N64" s="33" t="n">
        <v>3</v>
      </c>
      <c r="O64" s="33" t="n">
        <v>2</v>
      </c>
      <c r="P64" s="33" t="n">
        <v>2</v>
      </c>
      <c r="Q64" s="1" t="s">
        <v>125</v>
      </c>
      <c r="R64" s="1" t="s">
        <v>137</v>
      </c>
      <c r="S64" s="1" t="s">
        <v>125</v>
      </c>
      <c r="T64" s="41" t="s">
        <v>139</v>
      </c>
      <c r="U64" s="41" t="s">
        <v>852</v>
      </c>
      <c r="V64" s="41" t="s">
        <v>853</v>
      </c>
      <c r="W64" s="1" t="s">
        <v>622</v>
      </c>
      <c r="X64" s="37"/>
      <c r="Y64" s="41" t="s">
        <v>144</v>
      </c>
      <c r="Z64" s="41" t="s">
        <v>338</v>
      </c>
      <c r="AA64" s="41" t="s">
        <v>146</v>
      </c>
      <c r="AC64" s="30" t="n">
        <v>44637</v>
      </c>
      <c r="AD64" s="41" t="s">
        <v>846</v>
      </c>
      <c r="AE64" s="1" t="s">
        <v>832</v>
      </c>
      <c r="AF64" s="41" t="s">
        <v>854</v>
      </c>
      <c r="AG64" s="41" t="s">
        <v>855</v>
      </c>
      <c r="AH64" s="1" t="s">
        <v>125</v>
      </c>
      <c r="AI64" s="41" t="s">
        <v>150</v>
      </c>
      <c r="AJ64" s="41" t="s">
        <v>151</v>
      </c>
      <c r="AK64" s="41" t="s">
        <v>152</v>
      </c>
      <c r="AM64" s="41" t="n">
        <v>0</v>
      </c>
      <c r="AN64" s="41" t="s">
        <v>154</v>
      </c>
      <c r="AO64" s="41" t="s">
        <v>186</v>
      </c>
      <c r="AP64" s="41" t="s">
        <v>156</v>
      </c>
      <c r="AQ64" s="1" t="n">
        <v>1</v>
      </c>
      <c r="AR64" s="41" t="s">
        <v>157</v>
      </c>
      <c r="AS64" s="1" t="s">
        <v>125</v>
      </c>
      <c r="AT64" s="1" t="s">
        <v>125</v>
      </c>
      <c r="AU64" s="1" t="s">
        <v>158</v>
      </c>
      <c r="AV64" s="1" t="s">
        <v>159</v>
      </c>
      <c r="AW64" s="1" t="s">
        <v>597</v>
      </c>
      <c r="AX64" s="1" t="s">
        <v>125</v>
      </c>
      <c r="AY64" s="1" t="s">
        <v>125</v>
      </c>
      <c r="AZ64" s="1" t="s">
        <v>125</v>
      </c>
      <c r="BA64" s="1" t="s">
        <v>137</v>
      </c>
      <c r="BB64" s="1" t="s">
        <v>137</v>
      </c>
      <c r="BC64" s="1" t="s">
        <v>125</v>
      </c>
      <c r="BE64" s="44" t="n">
        <v>44637.5659722222</v>
      </c>
      <c r="BF64" s="44" t="n">
        <v>44637.5833333333</v>
      </c>
      <c r="BG64" s="44" t="n">
        <v>44637.5902777778</v>
      </c>
      <c r="BH64" s="44" t="n">
        <v>44637.6076388889</v>
      </c>
      <c r="BI64" s="44" t="n">
        <v>44637.625</v>
      </c>
      <c r="BJ64" s="44" t="n">
        <v>44637.6805555556</v>
      </c>
      <c r="BK64" s="44" t="n">
        <v>44637.6875</v>
      </c>
      <c r="BL64" s="44" t="n">
        <v>44637.6909722222</v>
      </c>
      <c r="BM64" s="44" t="n">
        <v>44637.6944444445</v>
      </c>
      <c r="BN64" s="38" t="n">
        <v>44637.7083333333</v>
      </c>
      <c r="BO64" s="1" t="n">
        <f aca="false">(BM64-BE64)*1440</f>
        <v>185.000000005821</v>
      </c>
      <c r="BP64" s="1" t="n">
        <f aca="false">(BL64-BG64)*1440</f>
        <v>144.999999990687</v>
      </c>
      <c r="BQ64" s="1" t="n">
        <v>5</v>
      </c>
      <c r="BR64" s="41" t="n">
        <v>3</v>
      </c>
      <c r="BS64" s="41" t="s">
        <v>712</v>
      </c>
      <c r="BT64" s="41" t="n">
        <v>1</v>
      </c>
      <c r="BU64" s="41" t="n">
        <v>1</v>
      </c>
      <c r="BV64" s="41" t="n">
        <v>0</v>
      </c>
      <c r="BW64" s="41" t="n">
        <v>1</v>
      </c>
      <c r="BX64" s="1" t="s">
        <v>446</v>
      </c>
      <c r="CD64" s="1" t="s">
        <v>137</v>
      </c>
      <c r="CE64" s="1" t="s">
        <v>137</v>
      </c>
      <c r="CF64" s="1" t="s">
        <v>856</v>
      </c>
    </row>
    <row r="65" customFormat="false" ht="15" hidden="false" customHeight="false" outlineLevel="0" collapsed="false">
      <c r="B65" s="29" t="s">
        <v>857</v>
      </c>
      <c r="C65" s="3" t="s">
        <v>730</v>
      </c>
      <c r="D65" s="4" t="n">
        <v>2022551737</v>
      </c>
      <c r="E65" s="30" t="n">
        <v>26920</v>
      </c>
      <c r="F65" s="1" t="n">
        <f aca="true">INT((TODAY()-E65)/365.25)</f>
        <v>49</v>
      </c>
      <c r="G65" s="30" t="n">
        <v>44636</v>
      </c>
      <c r="H65" s="5" t="s">
        <v>137</v>
      </c>
      <c r="J65" s="31" t="s">
        <v>176</v>
      </c>
      <c r="K65" s="32"/>
      <c r="L65" s="32"/>
      <c r="M65" s="32" t="e">
        <f aca="false">(K65)/(L65^2)</f>
        <v>#DIV/0!</v>
      </c>
      <c r="N65" s="33"/>
      <c r="O65" s="33"/>
      <c r="P65" s="33"/>
      <c r="T65" s="41" t="s">
        <v>139</v>
      </c>
      <c r="U65" s="41" t="s">
        <v>858</v>
      </c>
      <c r="V65" s="41" t="s">
        <v>859</v>
      </c>
      <c r="Y65" s="41" t="s">
        <v>144</v>
      </c>
      <c r="Z65" s="41" t="s">
        <v>338</v>
      </c>
      <c r="AA65" s="41" t="s">
        <v>146</v>
      </c>
      <c r="AC65" s="79" t="n">
        <v>44637</v>
      </c>
      <c r="AD65" s="41" t="n">
        <v>3</v>
      </c>
      <c r="AF65" s="41" t="s">
        <v>860</v>
      </c>
      <c r="AG65" s="41" t="s">
        <v>861</v>
      </c>
      <c r="AI65" s="41" t="s">
        <v>150</v>
      </c>
      <c r="AJ65" s="41" t="s">
        <v>151</v>
      </c>
      <c r="AK65" s="41" t="s">
        <v>152</v>
      </c>
      <c r="AM65" s="41" t="n">
        <v>0</v>
      </c>
      <c r="AN65" s="41" t="s">
        <v>154</v>
      </c>
      <c r="AO65" s="41" t="s">
        <v>186</v>
      </c>
      <c r="AP65" s="41" t="s">
        <v>156</v>
      </c>
      <c r="AR65" s="41" t="s">
        <v>157</v>
      </c>
      <c r="BE65" s="44" t="n">
        <v>44637.4652777778</v>
      </c>
      <c r="BF65" s="44" t="n">
        <v>44637.46875</v>
      </c>
      <c r="BG65" s="44" t="n">
        <v>44637.4722222222</v>
      </c>
      <c r="BH65" s="44" t="n">
        <v>44637.4861111111</v>
      </c>
      <c r="BI65" s="44" t="n">
        <v>44637.4930555556</v>
      </c>
      <c r="BJ65" s="44" t="n">
        <v>44637.5694444444</v>
      </c>
      <c r="BK65" s="44" t="n">
        <v>44637.5729166667</v>
      </c>
      <c r="BL65" s="44" t="n">
        <v>44637.5763888889</v>
      </c>
      <c r="BM65" s="44" t="n">
        <v>44637.7430555556</v>
      </c>
      <c r="BO65" s="1" t="n">
        <f aca="false">(BM65-BE65)*1440</f>
        <v>399.999999994179</v>
      </c>
      <c r="BP65" s="1" t="n">
        <f aca="false">(BL65-BG65)*1440</f>
        <v>150.000000006985</v>
      </c>
      <c r="BQ65" s="1" t="n">
        <f aca="false">(BM65-BL65)*1440</f>
        <v>239.999999996508</v>
      </c>
      <c r="BR65" s="41" t="n">
        <v>2</v>
      </c>
      <c r="BS65" s="41" t="s">
        <v>359</v>
      </c>
      <c r="BT65" s="41" t="n">
        <v>2</v>
      </c>
      <c r="BU65" s="41" t="n">
        <v>1</v>
      </c>
      <c r="BV65" s="41" t="n">
        <v>0</v>
      </c>
      <c r="BW65" s="41" t="n">
        <v>1</v>
      </c>
      <c r="CN65" s="80"/>
    </row>
    <row r="66" customFormat="false" ht="15" hidden="false" customHeight="false" outlineLevel="0" collapsed="false">
      <c r="B66" s="29" t="s">
        <v>862</v>
      </c>
      <c r="C66" s="3" t="s">
        <v>214</v>
      </c>
      <c r="D66" s="4" t="n">
        <v>2022557776</v>
      </c>
      <c r="E66" s="30" t="n">
        <v>29765</v>
      </c>
      <c r="F66" s="1" t="n">
        <f aca="true">INT((TODAY()-E66)/365.25)</f>
        <v>41</v>
      </c>
      <c r="G66" s="30" t="n">
        <v>44637</v>
      </c>
      <c r="H66" s="5" t="s">
        <v>137</v>
      </c>
      <c r="J66" s="31" t="s">
        <v>138</v>
      </c>
      <c r="K66" s="32" t="n">
        <v>209</v>
      </c>
      <c r="L66" s="32" t="n">
        <v>1.73</v>
      </c>
      <c r="M66" s="32" t="n">
        <f aca="false">(K66)/(L66^2)</f>
        <v>69.8319355808747</v>
      </c>
      <c r="N66" s="33" t="n">
        <v>3</v>
      </c>
      <c r="O66" s="33" t="n">
        <v>2</v>
      </c>
      <c r="P66" s="33" t="n">
        <v>2</v>
      </c>
      <c r="Q66" s="1" t="s">
        <v>125</v>
      </c>
      <c r="R66" s="1" t="s">
        <v>125</v>
      </c>
      <c r="S66" s="1" t="s">
        <v>125</v>
      </c>
      <c r="T66" s="41" t="s">
        <v>139</v>
      </c>
      <c r="U66" s="41" t="s">
        <v>336</v>
      </c>
      <c r="V66" s="41" t="s">
        <v>337</v>
      </c>
      <c r="W66" s="1" t="s">
        <v>622</v>
      </c>
      <c r="X66" s="1" t="s">
        <v>125</v>
      </c>
      <c r="Y66" s="41" t="s">
        <v>144</v>
      </c>
      <c r="Z66" s="41" t="s">
        <v>338</v>
      </c>
      <c r="AA66" s="41" t="s">
        <v>146</v>
      </c>
      <c r="AC66" s="30" t="n">
        <v>44637</v>
      </c>
      <c r="AD66" s="34" t="n">
        <v>1</v>
      </c>
      <c r="AE66" s="59"/>
      <c r="AF66" s="41" t="s">
        <v>863</v>
      </c>
      <c r="AG66" s="41" t="s">
        <v>864</v>
      </c>
      <c r="AH66" s="1" t="s">
        <v>125</v>
      </c>
      <c r="AI66" s="41" t="s">
        <v>150</v>
      </c>
      <c r="AJ66" s="41" t="s">
        <v>151</v>
      </c>
      <c r="AK66" s="41" t="s">
        <v>341</v>
      </c>
      <c r="AM66" s="41" t="n">
        <v>0</v>
      </c>
      <c r="AN66" s="41" t="s">
        <v>865</v>
      </c>
      <c r="AO66" s="41" t="s">
        <v>186</v>
      </c>
      <c r="AP66" s="41" t="s">
        <v>156</v>
      </c>
      <c r="AQ66" s="1" t="n">
        <v>1</v>
      </c>
      <c r="AR66" s="41" t="s">
        <v>157</v>
      </c>
      <c r="AS66" s="1" t="s">
        <v>125</v>
      </c>
      <c r="AT66" s="1" t="s">
        <v>125</v>
      </c>
      <c r="AU66" s="1" t="s">
        <v>158</v>
      </c>
      <c r="AV66" s="1" t="s">
        <v>159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137</v>
      </c>
      <c r="BC66" s="1" t="s">
        <v>125</v>
      </c>
      <c r="BE66" s="44" t="n">
        <v>44637.3541666667</v>
      </c>
      <c r="BF66" s="44" t="n">
        <v>44637.3611111111</v>
      </c>
      <c r="BG66" s="44" t="n">
        <v>44637.3645833333</v>
      </c>
      <c r="BH66" s="44" t="n">
        <v>44637.375</v>
      </c>
      <c r="BI66" s="44" t="n">
        <v>44637.4027777778</v>
      </c>
      <c r="BJ66" s="44" t="n">
        <v>44637.4131944445</v>
      </c>
      <c r="BK66" s="44" t="n">
        <v>44637.4270833333</v>
      </c>
      <c r="BL66" s="44" t="n">
        <v>44637.4305555556</v>
      </c>
      <c r="BM66" s="44" t="n">
        <v>44637.5</v>
      </c>
      <c r="BN66" s="38" t="n">
        <v>44637.4305555556</v>
      </c>
      <c r="BO66" s="1" t="n">
        <f aca="false">(BM66-BE66)*1440</f>
        <v>210.000000003492</v>
      </c>
      <c r="BP66" s="1" t="n">
        <f aca="false">(BL66-BG66)*1440</f>
        <v>94.9999999953434</v>
      </c>
      <c r="BQ66" s="1" t="n">
        <f aca="false">(BM66-BL66)*1440</f>
        <v>100.000000001164</v>
      </c>
      <c r="BR66" s="41" t="n">
        <v>2</v>
      </c>
      <c r="BS66" s="41" t="s">
        <v>350</v>
      </c>
      <c r="BT66" s="41" t="n">
        <v>0</v>
      </c>
      <c r="BU66" s="41" t="n">
        <v>1</v>
      </c>
      <c r="BV66" s="41" t="n">
        <v>0</v>
      </c>
      <c r="BW66" s="41" t="n">
        <v>1</v>
      </c>
      <c r="BX66" s="1" t="s">
        <v>866</v>
      </c>
      <c r="BY66" s="73" t="s">
        <v>867</v>
      </c>
      <c r="BZ66" s="73" t="s">
        <v>868</v>
      </c>
      <c r="CA66" s="73" t="s">
        <v>869</v>
      </c>
      <c r="CC66" s="1" t="s">
        <v>172</v>
      </c>
      <c r="CD66" s="1" t="s">
        <v>125</v>
      </c>
      <c r="CE66" s="1" t="s">
        <v>125</v>
      </c>
    </row>
    <row r="67" customFormat="false" ht="15" hidden="false" customHeight="false" outlineLevel="0" collapsed="false">
      <c r="B67" s="29" t="s">
        <v>870</v>
      </c>
      <c r="C67" s="3" t="s">
        <v>687</v>
      </c>
      <c r="D67" s="4" t="n">
        <v>2022551814</v>
      </c>
      <c r="E67" s="30" t="n">
        <v>20873</v>
      </c>
      <c r="F67" s="1" t="n">
        <f aca="true">INT((TODAY()-E67)/365.25)</f>
        <v>65</v>
      </c>
      <c r="G67" s="30" t="n">
        <v>44637</v>
      </c>
      <c r="H67" s="5" t="s">
        <v>137</v>
      </c>
      <c r="J67" s="31" t="s">
        <v>176</v>
      </c>
      <c r="K67" s="32" t="n">
        <v>118</v>
      </c>
      <c r="L67" s="32" t="n">
        <v>1.7</v>
      </c>
      <c r="M67" s="32" t="n">
        <f aca="false">(K67)/(L67^2)</f>
        <v>40.8304498269896</v>
      </c>
      <c r="N67" s="33" t="n">
        <v>2</v>
      </c>
      <c r="O67" s="33" t="n">
        <v>2</v>
      </c>
      <c r="P67" s="58"/>
      <c r="Q67" s="1" t="s">
        <v>125</v>
      </c>
      <c r="R67" s="1" t="s">
        <v>125</v>
      </c>
      <c r="S67" s="1" t="s">
        <v>125</v>
      </c>
      <c r="T67" s="41" t="s">
        <v>139</v>
      </c>
      <c r="U67" s="41" t="s">
        <v>336</v>
      </c>
      <c r="V67" s="41" t="s">
        <v>337</v>
      </c>
      <c r="W67" s="1" t="s">
        <v>871</v>
      </c>
      <c r="X67" s="1" t="s">
        <v>872</v>
      </c>
      <c r="Y67" s="41" t="s">
        <v>144</v>
      </c>
      <c r="Z67" s="41" t="s">
        <v>338</v>
      </c>
      <c r="AA67" s="41" t="s">
        <v>146</v>
      </c>
      <c r="AC67" s="30" t="n">
        <v>44637</v>
      </c>
      <c r="AD67" s="34" t="n">
        <v>2</v>
      </c>
      <c r="AE67" s="1" t="s">
        <v>832</v>
      </c>
      <c r="AF67" s="41" t="s">
        <v>863</v>
      </c>
      <c r="AG67" s="41" t="s">
        <v>864</v>
      </c>
      <c r="AH67" s="1" t="s">
        <v>125</v>
      </c>
      <c r="AI67" s="41" t="s">
        <v>150</v>
      </c>
      <c r="AJ67" s="41" t="s">
        <v>151</v>
      </c>
      <c r="AK67" s="41" t="s">
        <v>341</v>
      </c>
      <c r="AM67" s="41" t="n">
        <v>0</v>
      </c>
      <c r="AN67" s="41" t="s">
        <v>865</v>
      </c>
      <c r="AO67" s="41" t="s">
        <v>186</v>
      </c>
      <c r="AP67" s="41" t="s">
        <v>156</v>
      </c>
      <c r="AQ67" s="1" t="n">
        <v>0</v>
      </c>
      <c r="AR67" s="1" t="s">
        <v>125</v>
      </c>
      <c r="AS67" s="1" t="s">
        <v>125</v>
      </c>
      <c r="AT67" s="41" t="s">
        <v>873</v>
      </c>
      <c r="AU67" s="1" t="s">
        <v>158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E67" s="44" t="n">
        <v>44637.4097222222</v>
      </c>
      <c r="BF67" s="44" t="n">
        <v>44637.4305555556</v>
      </c>
      <c r="BG67" s="44" t="n">
        <v>44637.4375</v>
      </c>
      <c r="BH67" s="44" t="n">
        <v>44637.4444444445</v>
      </c>
      <c r="BI67" s="44" t="n">
        <v>44637.4444444445</v>
      </c>
      <c r="BJ67" s="44" t="n">
        <v>44637.4548611111</v>
      </c>
      <c r="BK67" s="44" t="n">
        <v>44637.4583333333</v>
      </c>
      <c r="BL67" s="44" t="n">
        <v>44637.4618055556</v>
      </c>
      <c r="BM67" s="44" t="n">
        <v>44637.5208333333</v>
      </c>
      <c r="BN67" s="38" t="n">
        <v>44637.4722222222</v>
      </c>
      <c r="BO67" s="1" t="n">
        <f aca="false">(BM67-BE67)*1440</f>
        <v>160.000000008149</v>
      </c>
      <c r="BP67" s="1" t="n">
        <f aca="false">(BL67-BG67)*1440</f>
        <v>34.9999999988358</v>
      </c>
      <c r="BQ67" s="1" t="n">
        <f aca="false">(BM67-BL67)*1440</f>
        <v>85.0000000046566</v>
      </c>
      <c r="BR67" s="41" t="n">
        <v>2</v>
      </c>
      <c r="BS67" s="41" t="s">
        <v>350</v>
      </c>
      <c r="BT67" s="41" t="n">
        <v>1</v>
      </c>
      <c r="BU67" s="41" t="n">
        <v>1</v>
      </c>
      <c r="BV67" s="41" t="n">
        <v>0</v>
      </c>
      <c r="BW67" s="41" t="n">
        <v>1</v>
      </c>
      <c r="BX67" s="1" t="s">
        <v>874</v>
      </c>
      <c r="BY67" s="1" t="s">
        <v>875</v>
      </c>
      <c r="BZ67" s="73" t="s">
        <v>876</v>
      </c>
      <c r="CA67" s="73" t="s">
        <v>875</v>
      </c>
      <c r="CC67" s="1" t="s">
        <v>172</v>
      </c>
      <c r="CD67" s="1" t="s">
        <v>125</v>
      </c>
      <c r="CE67" s="1" t="s">
        <v>125</v>
      </c>
    </row>
    <row r="68" customFormat="false" ht="15" hidden="false" customHeight="false" outlineLevel="0" collapsed="false">
      <c r="B68" s="29" t="s">
        <v>877</v>
      </c>
      <c r="C68" s="3" t="s">
        <v>236</v>
      </c>
      <c r="D68" s="4" t="n">
        <v>2022559083</v>
      </c>
      <c r="E68" s="30" t="n">
        <v>14991</v>
      </c>
      <c r="F68" s="1" t="n">
        <f aca="true">INT((TODAY()-E68)/365.25)</f>
        <v>81</v>
      </c>
      <c r="G68" s="30" t="n">
        <v>44637</v>
      </c>
      <c r="H68" s="5" t="s">
        <v>137</v>
      </c>
      <c r="J68" s="31" t="s">
        <v>138</v>
      </c>
      <c r="K68" s="32" t="n">
        <v>70</v>
      </c>
      <c r="L68" s="32" t="n">
        <v>1.75</v>
      </c>
      <c r="M68" s="32" t="n">
        <f aca="false">(K68)/(L68^2)</f>
        <v>22.8571428571429</v>
      </c>
      <c r="N68" s="33" t="n">
        <v>3</v>
      </c>
      <c r="O68" s="33" t="n">
        <v>3</v>
      </c>
      <c r="P68" s="33" t="n">
        <v>1</v>
      </c>
      <c r="Q68" s="1" t="s">
        <v>125</v>
      </c>
      <c r="R68" s="1" t="s">
        <v>125</v>
      </c>
      <c r="S68" s="1" t="s">
        <v>125</v>
      </c>
      <c r="T68" s="41" t="s">
        <v>139</v>
      </c>
      <c r="U68" s="41" t="s">
        <v>423</v>
      </c>
      <c r="V68" s="41" t="s">
        <v>424</v>
      </c>
      <c r="W68" s="1" t="s">
        <v>878</v>
      </c>
      <c r="X68" s="1" t="s">
        <v>879</v>
      </c>
      <c r="Y68" s="41" t="s">
        <v>144</v>
      </c>
      <c r="Z68" s="41" t="s">
        <v>338</v>
      </c>
      <c r="AA68" s="41" t="s">
        <v>146</v>
      </c>
      <c r="AC68" s="30" t="n">
        <v>44638</v>
      </c>
      <c r="AD68" s="34" t="n">
        <v>1</v>
      </c>
      <c r="AE68" s="59"/>
      <c r="AF68" s="41" t="s">
        <v>880</v>
      </c>
      <c r="AG68" s="41" t="s">
        <v>881</v>
      </c>
      <c r="AH68" s="1" t="s">
        <v>125</v>
      </c>
      <c r="AI68" s="41" t="s">
        <v>150</v>
      </c>
      <c r="AJ68" s="41" t="s">
        <v>151</v>
      </c>
      <c r="AK68" s="41" t="s">
        <v>152</v>
      </c>
      <c r="AM68" s="41" t="n">
        <v>0</v>
      </c>
      <c r="AN68" s="41" t="s">
        <v>154</v>
      </c>
      <c r="AO68" s="41" t="s">
        <v>155</v>
      </c>
      <c r="AP68" s="41" t="s">
        <v>882</v>
      </c>
      <c r="AQ68" s="1" t="n">
        <v>1</v>
      </c>
      <c r="AR68" s="41" t="s">
        <v>157</v>
      </c>
      <c r="AS68" s="1" t="s">
        <v>125</v>
      </c>
      <c r="AT68" s="1" t="s">
        <v>125</v>
      </c>
      <c r="AU68" s="1" t="s">
        <v>158</v>
      </c>
      <c r="AV68" s="1" t="s">
        <v>159</v>
      </c>
      <c r="AW68" s="1" t="s">
        <v>597</v>
      </c>
      <c r="AX68" s="1" t="s">
        <v>883</v>
      </c>
      <c r="AY68" s="1" t="s">
        <v>125</v>
      </c>
      <c r="AZ68" s="1" t="s">
        <v>137</v>
      </c>
      <c r="BA68" s="1" t="s">
        <v>125</v>
      </c>
      <c r="BB68" s="1" t="s">
        <v>137</v>
      </c>
      <c r="BC68" s="1" t="s">
        <v>125</v>
      </c>
      <c r="BE68" s="44" t="n">
        <v>44638.34375</v>
      </c>
      <c r="BF68" s="44" t="n">
        <v>44638.3472222222</v>
      </c>
      <c r="BG68" s="44" t="n">
        <v>44638.3506944444</v>
      </c>
      <c r="BH68" s="44" t="n">
        <v>44638.3541666667</v>
      </c>
      <c r="BI68" s="44" t="n">
        <v>44638.3784722222</v>
      </c>
      <c r="BJ68" s="44" t="n">
        <v>44638.625</v>
      </c>
      <c r="BK68" s="44" t="n">
        <v>44638.6458333333</v>
      </c>
      <c r="BL68" s="44" t="n">
        <v>44638.6527777778</v>
      </c>
      <c r="BM68" s="44" t="n">
        <v>44638.7354166667</v>
      </c>
      <c r="BN68" s="38" t="n">
        <v>44638.6652777778</v>
      </c>
      <c r="BO68" s="1" t="n">
        <f aca="false">(BM68-BE68)*1440</f>
        <v>564.00000000489</v>
      </c>
      <c r="BP68" s="1" t="n">
        <f aca="false">(BL68-BG68)*1440</f>
        <v>435.000000003492</v>
      </c>
      <c r="BQ68" s="1" t="n">
        <f aca="false">(BM68-BL68)*1440</f>
        <v>119.000000000233</v>
      </c>
      <c r="BR68" s="41" t="n">
        <v>2</v>
      </c>
      <c r="BS68" s="41" t="s">
        <v>631</v>
      </c>
      <c r="BT68" s="41" t="n">
        <v>1</v>
      </c>
      <c r="BU68" s="41" t="n">
        <v>1</v>
      </c>
      <c r="BV68" s="41" t="n">
        <v>0</v>
      </c>
      <c r="BW68" s="41" t="n">
        <v>1</v>
      </c>
      <c r="BX68" s="1" t="s">
        <v>884</v>
      </c>
      <c r="BY68" s="1" t="s">
        <v>885</v>
      </c>
      <c r="BZ68" s="73" t="s">
        <v>886</v>
      </c>
      <c r="CA68" s="73" t="s">
        <v>887</v>
      </c>
      <c r="CC68" s="1" t="s">
        <v>172</v>
      </c>
      <c r="CD68" s="1" t="s">
        <v>125</v>
      </c>
      <c r="CL68" s="1" t="s">
        <v>888</v>
      </c>
    </row>
    <row r="69" customFormat="false" ht="15" hidden="false" customHeight="false" outlineLevel="0" collapsed="false">
      <c r="B69" s="29" t="s">
        <v>889</v>
      </c>
      <c r="C69" s="3" t="s">
        <v>718</v>
      </c>
      <c r="D69" s="4" t="n">
        <v>2022560170</v>
      </c>
      <c r="E69" s="30" t="n">
        <v>28811</v>
      </c>
      <c r="F69" s="1" t="n">
        <f aca="true">INT((TODAY()-E69)/365.25)</f>
        <v>43</v>
      </c>
      <c r="G69" s="30" t="n">
        <v>44638</v>
      </c>
      <c r="H69" s="5" t="s">
        <v>137</v>
      </c>
      <c r="J69" s="31" t="s">
        <v>138</v>
      </c>
      <c r="K69" s="32" t="n">
        <v>70</v>
      </c>
      <c r="L69" s="32" t="n">
        <v>1.77</v>
      </c>
      <c r="M69" s="32" t="n">
        <f aca="false">(K69)/(L69^2)</f>
        <v>22.3435155925819</v>
      </c>
      <c r="N69" s="33" t="n">
        <v>2</v>
      </c>
      <c r="O69" s="33" t="n">
        <v>1</v>
      </c>
      <c r="P69" s="33" t="n">
        <v>1</v>
      </c>
      <c r="Q69" s="1" t="s">
        <v>125</v>
      </c>
      <c r="R69" s="1" t="s">
        <v>125</v>
      </c>
      <c r="S69" s="1" t="s">
        <v>125</v>
      </c>
      <c r="T69" s="41" t="s">
        <v>139</v>
      </c>
      <c r="U69" s="41" t="s">
        <v>842</v>
      </c>
      <c r="V69" s="41" t="s">
        <v>843</v>
      </c>
      <c r="W69" s="1" t="s">
        <v>125</v>
      </c>
      <c r="X69" s="1" t="s">
        <v>125</v>
      </c>
      <c r="Y69" s="41" t="s">
        <v>144</v>
      </c>
      <c r="Z69" s="41" t="s">
        <v>338</v>
      </c>
      <c r="AA69" s="41" t="s">
        <v>146</v>
      </c>
      <c r="AC69" s="30" t="n">
        <v>44638</v>
      </c>
      <c r="AD69" s="34" t="n">
        <v>2</v>
      </c>
      <c r="AE69" s="59"/>
      <c r="AF69" s="41" t="s">
        <v>847</v>
      </c>
      <c r="AG69" s="41" t="s">
        <v>848</v>
      </c>
      <c r="AH69" s="1" t="s">
        <v>137</v>
      </c>
      <c r="AI69" s="41" t="s">
        <v>150</v>
      </c>
      <c r="AJ69" s="41" t="s">
        <v>151</v>
      </c>
      <c r="AK69" s="41" t="s">
        <v>184</v>
      </c>
      <c r="AM69" s="41" t="n">
        <v>0</v>
      </c>
      <c r="AN69" s="41" t="n">
        <v>0</v>
      </c>
      <c r="AO69" s="41" t="s">
        <v>890</v>
      </c>
      <c r="AP69" s="41" t="s">
        <v>156</v>
      </c>
      <c r="AQ69" s="1" t="n">
        <v>1</v>
      </c>
      <c r="AR69" s="41" t="s">
        <v>157</v>
      </c>
      <c r="AS69" s="1" t="s">
        <v>125</v>
      </c>
      <c r="AT69" s="1" t="s">
        <v>125</v>
      </c>
      <c r="AU69" s="1" t="s">
        <v>158</v>
      </c>
      <c r="AV69" s="1" t="s">
        <v>159</v>
      </c>
      <c r="AW69" s="1" t="s">
        <v>125</v>
      </c>
      <c r="AX69" s="1" t="s">
        <v>125</v>
      </c>
      <c r="AY69" s="1" t="s">
        <v>125</v>
      </c>
      <c r="AZ69" s="1" t="s">
        <v>137</v>
      </c>
      <c r="BA69" s="1" t="s">
        <v>125</v>
      </c>
      <c r="BB69" s="1" t="s">
        <v>125</v>
      </c>
      <c r="BC69" s="1" t="s">
        <v>125</v>
      </c>
      <c r="BE69" s="44" t="n">
        <v>44638.65625</v>
      </c>
      <c r="BF69" s="44" t="n">
        <v>44638.6666666667</v>
      </c>
      <c r="BG69" s="44" t="n">
        <v>44638.6701388889</v>
      </c>
      <c r="BH69" s="44" t="n">
        <v>44638.6736111111</v>
      </c>
      <c r="BI69" s="44" t="n">
        <v>44638.6875</v>
      </c>
      <c r="BJ69" s="44" t="n">
        <v>44638.8055555556</v>
      </c>
      <c r="BK69" s="44" t="n">
        <v>44638.8125</v>
      </c>
      <c r="BL69" s="44" t="n">
        <v>44638.8159722222</v>
      </c>
      <c r="BM69" s="44" t="n">
        <v>44638.8298611111</v>
      </c>
      <c r="BN69" s="38" t="n">
        <v>44638.8263888889</v>
      </c>
      <c r="BO69" s="1" t="n">
        <f aca="false">(BM69-BE69)*1440</f>
        <v>249.999999997672</v>
      </c>
      <c r="BP69" s="1" t="n">
        <f aca="false">(BL69-BG69)*1440</f>
        <v>209.999999993015</v>
      </c>
      <c r="BQ69" s="1" t="n">
        <f aca="false">(BM69-BL69)*1440</f>
        <v>20.0000000023283</v>
      </c>
      <c r="BR69" s="41" t="n">
        <v>1</v>
      </c>
      <c r="BS69" s="41" t="s">
        <v>747</v>
      </c>
      <c r="BT69" s="41" t="n">
        <v>2</v>
      </c>
      <c r="BU69" s="41" t="n">
        <v>1</v>
      </c>
      <c r="BV69" s="41" t="n">
        <v>0</v>
      </c>
      <c r="BW69" s="41" t="n">
        <v>1</v>
      </c>
      <c r="BX69" s="1" t="s">
        <v>891</v>
      </c>
      <c r="CA69" s="73" t="s">
        <v>892</v>
      </c>
      <c r="CC69" s="1" t="s">
        <v>172</v>
      </c>
      <c r="CD69" s="1" t="s">
        <v>125</v>
      </c>
      <c r="CE69" s="1" t="s">
        <v>125</v>
      </c>
    </row>
    <row r="70" customFormat="false" ht="15" hidden="false" customHeight="false" outlineLevel="0" collapsed="false">
      <c r="B70" s="29" t="s">
        <v>893</v>
      </c>
      <c r="C70" s="3" t="s">
        <v>894</v>
      </c>
      <c r="D70" s="4" t="n">
        <v>2022550375</v>
      </c>
      <c r="E70" s="30" t="n">
        <v>24131</v>
      </c>
      <c r="F70" s="1" t="n">
        <f aca="true">INT((TODAY()-E70)/365.25)</f>
        <v>56</v>
      </c>
      <c r="G70" s="30" t="n">
        <v>44641</v>
      </c>
      <c r="H70" s="5" t="s">
        <v>137</v>
      </c>
      <c r="J70" s="31" t="s">
        <v>176</v>
      </c>
      <c r="K70" s="32" t="n">
        <v>93</v>
      </c>
      <c r="L70" s="32" t="n">
        <v>1.71</v>
      </c>
      <c r="M70" s="32" t="n">
        <f aca="false">(K70)/(L70^2)</f>
        <v>31.804657843439</v>
      </c>
      <c r="N70" s="33" t="n">
        <v>2</v>
      </c>
      <c r="O70" s="33" t="n">
        <v>2</v>
      </c>
      <c r="P70" s="33" t="n">
        <v>1</v>
      </c>
      <c r="Q70" s="1" t="s">
        <v>125</v>
      </c>
      <c r="R70" s="1" t="s">
        <v>125</v>
      </c>
      <c r="S70" s="1" t="s">
        <v>125</v>
      </c>
      <c r="T70" s="41" t="s">
        <v>139</v>
      </c>
      <c r="U70" s="41" t="s">
        <v>646</v>
      </c>
      <c r="V70" s="41" t="s">
        <v>647</v>
      </c>
      <c r="W70" s="1" t="s">
        <v>895</v>
      </c>
      <c r="X70" s="1" t="s">
        <v>896</v>
      </c>
      <c r="Y70" s="41" t="s">
        <v>144</v>
      </c>
      <c r="Z70" s="41" t="s">
        <v>554</v>
      </c>
      <c r="AA70" s="41" t="s">
        <v>146</v>
      </c>
      <c r="AC70" s="30" t="n">
        <v>44641</v>
      </c>
      <c r="AD70" s="41" t="n">
        <v>2</v>
      </c>
      <c r="AE70" s="1" t="s">
        <v>367</v>
      </c>
      <c r="AF70" s="41" t="s">
        <v>650</v>
      </c>
      <c r="AG70" s="41" t="s">
        <v>651</v>
      </c>
      <c r="AH70" s="1" t="s">
        <v>125</v>
      </c>
      <c r="AI70" s="41" t="s">
        <v>150</v>
      </c>
      <c r="AJ70" s="41" t="s">
        <v>370</v>
      </c>
      <c r="AK70" s="41" t="s">
        <v>184</v>
      </c>
      <c r="AM70" s="41" t="n">
        <v>0</v>
      </c>
      <c r="AN70" s="41" t="s">
        <v>185</v>
      </c>
      <c r="AO70" s="41" t="s">
        <v>186</v>
      </c>
      <c r="AP70" s="41" t="s">
        <v>156</v>
      </c>
      <c r="AQ70" s="1" t="n">
        <v>1</v>
      </c>
      <c r="AR70" s="41" t="s">
        <v>157</v>
      </c>
      <c r="AS70" s="1" t="s">
        <v>125</v>
      </c>
      <c r="AT70" s="1" t="s">
        <v>125</v>
      </c>
      <c r="AU70" s="1" t="s">
        <v>158</v>
      </c>
      <c r="AV70" s="1" t="s">
        <v>159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E70" s="44" t="n">
        <v>44641.4652777778</v>
      </c>
      <c r="BF70" s="44" t="n">
        <v>44641.46875</v>
      </c>
      <c r="BG70" s="44" t="n">
        <v>44641.4722222222</v>
      </c>
      <c r="BH70" s="44" t="n">
        <v>44641.4722222222</v>
      </c>
      <c r="BI70" s="44" t="n">
        <v>44641.4826388889</v>
      </c>
      <c r="BJ70" s="44" t="n">
        <v>44641.5069444444</v>
      </c>
      <c r="BK70" s="44" t="n">
        <v>44641.5083333333</v>
      </c>
      <c r="BL70" s="44" t="n">
        <v>44641.5138888889</v>
      </c>
      <c r="BM70" s="44" t="n">
        <v>44641.5555555556</v>
      </c>
      <c r="BN70" s="38" t="n">
        <v>44641.5208333333</v>
      </c>
      <c r="BO70" s="1" t="n">
        <f aca="false">(BM70-BE70)*1440</f>
        <v>129.999999994179</v>
      </c>
      <c r="BP70" s="1" t="n">
        <v>60</v>
      </c>
      <c r="BQ70" s="1" t="n">
        <f aca="false">(BM70-BL70)*1440</f>
        <v>59.9999999965075</v>
      </c>
      <c r="BR70" s="41" t="n">
        <v>2</v>
      </c>
      <c r="BS70" s="41" t="s">
        <v>195</v>
      </c>
      <c r="BT70" s="41" t="n">
        <v>1</v>
      </c>
      <c r="BU70" s="41" t="n">
        <v>1</v>
      </c>
      <c r="BV70" s="41" t="n">
        <v>0</v>
      </c>
      <c r="BW70" s="41" t="n">
        <v>1</v>
      </c>
      <c r="BX70" s="1" t="s">
        <v>897</v>
      </c>
      <c r="BY70" s="1" t="s">
        <v>898</v>
      </c>
      <c r="CA70" s="1" t="s">
        <v>899</v>
      </c>
      <c r="CC70" s="1" t="s">
        <v>172</v>
      </c>
      <c r="CD70" s="1" t="s">
        <v>125</v>
      </c>
      <c r="CE70" s="1" t="s">
        <v>125</v>
      </c>
    </row>
    <row r="71" customFormat="false" ht="15" hidden="false" customHeight="false" outlineLevel="0" collapsed="false">
      <c r="B71" s="29" t="s">
        <v>900</v>
      </c>
      <c r="C71" s="3" t="s">
        <v>656</v>
      </c>
      <c r="D71" s="4" t="n">
        <v>2022560318</v>
      </c>
      <c r="E71" s="30" t="n">
        <v>16173</v>
      </c>
      <c r="F71" s="1" t="n">
        <f aca="true">INT((TODAY()-E71)/365.25)</f>
        <v>78</v>
      </c>
      <c r="G71" s="30" t="n">
        <v>44641</v>
      </c>
      <c r="H71" s="5" t="s">
        <v>137</v>
      </c>
      <c r="J71" s="31" t="s">
        <v>138</v>
      </c>
      <c r="K71" s="32" t="n">
        <v>56</v>
      </c>
      <c r="L71" s="32" t="n">
        <v>1.7</v>
      </c>
      <c r="M71" s="32" t="n">
        <f aca="false">(K71)/(L71^2)</f>
        <v>19.3771626297578</v>
      </c>
      <c r="N71" s="33" t="n">
        <v>3</v>
      </c>
      <c r="O71" s="33" t="n">
        <v>1</v>
      </c>
      <c r="P71" s="33" t="n">
        <v>1</v>
      </c>
      <c r="Q71" s="1" t="s">
        <v>125</v>
      </c>
      <c r="R71" s="1" t="s">
        <v>125</v>
      </c>
      <c r="S71" s="1" t="s">
        <v>125</v>
      </c>
      <c r="T71" s="41" t="s">
        <v>139</v>
      </c>
      <c r="U71" s="41" t="s">
        <v>901</v>
      </c>
      <c r="V71" s="41" t="s">
        <v>902</v>
      </c>
      <c r="W71" s="1" t="s">
        <v>903</v>
      </c>
      <c r="Y71" s="41" t="s">
        <v>144</v>
      </c>
      <c r="Z71" s="41" t="s">
        <v>338</v>
      </c>
      <c r="AA71" s="41" t="s">
        <v>146</v>
      </c>
      <c r="AC71" s="30" t="n">
        <v>44642</v>
      </c>
      <c r="AD71" s="34" t="n">
        <v>1</v>
      </c>
      <c r="AE71" s="59"/>
      <c r="AF71" s="41" t="s">
        <v>904</v>
      </c>
      <c r="AG71" s="41" t="s">
        <v>905</v>
      </c>
      <c r="AH71" s="1" t="s">
        <v>125</v>
      </c>
      <c r="AI71" s="41" t="s">
        <v>150</v>
      </c>
      <c r="AJ71" s="41" t="s">
        <v>151</v>
      </c>
      <c r="AK71" s="41" t="s">
        <v>184</v>
      </c>
      <c r="AM71" s="41" t="n">
        <v>0</v>
      </c>
      <c r="AN71" s="41" t="n">
        <v>0</v>
      </c>
      <c r="AO71" s="41" t="s">
        <v>155</v>
      </c>
      <c r="AP71" s="41" t="s">
        <v>156</v>
      </c>
      <c r="AQ71" s="1" t="n">
        <v>1</v>
      </c>
      <c r="AR71" s="41" t="s">
        <v>157</v>
      </c>
      <c r="AS71" s="1" t="s">
        <v>125</v>
      </c>
      <c r="AT71" s="1" t="s">
        <v>125</v>
      </c>
      <c r="AU71" s="1" t="s">
        <v>158</v>
      </c>
      <c r="AV71" s="1" t="s">
        <v>159</v>
      </c>
      <c r="AW71" s="1" t="s">
        <v>597</v>
      </c>
      <c r="AX71" s="1" t="s">
        <v>883</v>
      </c>
      <c r="AY71" s="1" t="s">
        <v>125</v>
      </c>
      <c r="AZ71" s="1" t="s">
        <v>137</v>
      </c>
      <c r="BA71" s="1" t="s">
        <v>125</v>
      </c>
      <c r="BB71" s="1" t="s">
        <v>137</v>
      </c>
      <c r="BC71" s="1" t="s">
        <v>125</v>
      </c>
      <c r="BE71" s="44" t="n">
        <v>44642.3354166667</v>
      </c>
      <c r="BF71" s="44" t="n">
        <v>44642.3263888889</v>
      </c>
      <c r="BG71" s="44" t="n">
        <v>44642.3375</v>
      </c>
      <c r="BH71" s="44" t="n">
        <v>44642.3381944444</v>
      </c>
      <c r="BI71" s="44" t="n">
        <v>44642.3715277778</v>
      </c>
      <c r="BJ71" s="44" t="n">
        <v>44642.5520833333</v>
      </c>
      <c r="BK71" s="44" t="n">
        <v>44642.5590277778</v>
      </c>
      <c r="BL71" s="44" t="n">
        <v>44642.5625</v>
      </c>
      <c r="BM71" s="44" t="n">
        <v>44642.6840277778</v>
      </c>
      <c r="BN71" s="38" t="n">
        <v>44642.5694444444</v>
      </c>
      <c r="BO71" s="1" t="n">
        <f aca="false">(BM71-BE71)*1440</f>
        <v>502.000000001863</v>
      </c>
      <c r="BP71" s="1" t="n">
        <f aca="false">(BL71-BG71)*1440</f>
        <v>323.999999997905</v>
      </c>
      <c r="BQ71" s="1" t="n">
        <f aca="false">(BM71-BL71)*1440</f>
        <v>175.000000004657</v>
      </c>
      <c r="BR71" s="41" t="n">
        <v>2</v>
      </c>
      <c r="BS71" s="41" t="s">
        <v>906</v>
      </c>
      <c r="BT71" s="41" t="n">
        <v>2</v>
      </c>
      <c r="BU71" s="41" t="n">
        <v>1</v>
      </c>
      <c r="BV71" s="41" t="n">
        <v>0</v>
      </c>
      <c r="BW71" s="41" t="n">
        <v>1</v>
      </c>
      <c r="BX71" s="1" t="s">
        <v>907</v>
      </c>
      <c r="BY71" s="1" t="s">
        <v>908</v>
      </c>
      <c r="BZ71" s="1" t="s">
        <v>909</v>
      </c>
      <c r="CA71" s="1" t="s">
        <v>910</v>
      </c>
      <c r="CC71" s="1" t="s">
        <v>172</v>
      </c>
      <c r="CD71" s="1" t="s">
        <v>125</v>
      </c>
      <c r="CE71" s="1" t="s">
        <v>125</v>
      </c>
      <c r="CL71" s="1" t="s">
        <v>911</v>
      </c>
      <c r="CM71" s="1" t="s">
        <v>912</v>
      </c>
    </row>
    <row r="72" customFormat="false" ht="15" hidden="false" customHeight="false" outlineLevel="0" collapsed="false">
      <c r="B72" s="29" t="s">
        <v>913</v>
      </c>
      <c r="C72" s="3" t="s">
        <v>136</v>
      </c>
      <c r="D72" s="4" t="n">
        <v>2022561333</v>
      </c>
      <c r="E72" s="30" t="n">
        <v>15962</v>
      </c>
      <c r="F72" s="1" t="n">
        <f aca="true">INT((TODAY()-E72)/365.25)</f>
        <v>79</v>
      </c>
      <c r="G72" s="30" t="n">
        <v>44641</v>
      </c>
      <c r="H72" s="5" t="s">
        <v>137</v>
      </c>
      <c r="J72" s="31" t="s">
        <v>176</v>
      </c>
      <c r="K72" s="32" t="n">
        <v>44</v>
      </c>
      <c r="L72" s="32" t="n">
        <v>1.6</v>
      </c>
      <c r="M72" s="32" t="n">
        <f aca="false">(K72)/(L72^2)</f>
        <v>17.1875</v>
      </c>
      <c r="N72" s="33" t="n">
        <v>2</v>
      </c>
      <c r="O72" s="33" t="n">
        <v>1</v>
      </c>
      <c r="P72" s="58"/>
      <c r="Q72" s="1" t="s">
        <v>125</v>
      </c>
      <c r="R72" s="1" t="s">
        <v>125</v>
      </c>
      <c r="S72" s="1" t="s">
        <v>125</v>
      </c>
      <c r="T72" s="41" t="s">
        <v>139</v>
      </c>
      <c r="U72" s="41" t="s">
        <v>550</v>
      </c>
      <c r="V72" s="41" t="s">
        <v>551</v>
      </c>
      <c r="W72" s="1" t="s">
        <v>125</v>
      </c>
      <c r="X72" s="1" t="s">
        <v>125</v>
      </c>
      <c r="Y72" s="41" t="s">
        <v>144</v>
      </c>
      <c r="Z72" s="41" t="s">
        <v>338</v>
      </c>
      <c r="AA72" s="41" t="s">
        <v>146</v>
      </c>
      <c r="AC72" s="30" t="n">
        <v>44642</v>
      </c>
      <c r="AD72" s="34" t="n">
        <v>2</v>
      </c>
      <c r="AE72" s="59"/>
      <c r="AF72" s="41" t="s">
        <v>775</v>
      </c>
      <c r="AG72" s="41" t="s">
        <v>776</v>
      </c>
      <c r="AH72" s="1" t="s">
        <v>125</v>
      </c>
      <c r="AI72" s="41" t="s">
        <v>150</v>
      </c>
      <c r="AJ72" s="41" t="s">
        <v>151</v>
      </c>
      <c r="AK72" s="41" t="s">
        <v>152</v>
      </c>
      <c r="AM72" s="41" t="n">
        <v>0</v>
      </c>
      <c r="AN72" s="41" t="s">
        <v>154</v>
      </c>
      <c r="AO72" s="41" t="s">
        <v>186</v>
      </c>
      <c r="AP72" s="41" t="s">
        <v>156</v>
      </c>
      <c r="AQ72" s="59"/>
      <c r="AR72" s="41" t="s">
        <v>157</v>
      </c>
      <c r="AS72" s="1" t="s">
        <v>125</v>
      </c>
      <c r="AT72" s="1" t="s">
        <v>125</v>
      </c>
      <c r="AU72" s="1" t="s">
        <v>158</v>
      </c>
      <c r="AV72" s="1" t="s">
        <v>159</v>
      </c>
      <c r="AW72" s="1" t="s">
        <v>883</v>
      </c>
      <c r="AX72" s="1" t="s">
        <v>125</v>
      </c>
      <c r="AY72" s="1" t="s">
        <v>125</v>
      </c>
      <c r="AZ72" s="1" t="s">
        <v>137</v>
      </c>
      <c r="BA72" s="1" t="s">
        <v>125</v>
      </c>
      <c r="BB72" s="1" t="s">
        <v>137</v>
      </c>
      <c r="BC72" s="1" t="s">
        <v>125</v>
      </c>
      <c r="BE72" s="44" t="n">
        <v>44642.5694444444</v>
      </c>
      <c r="BF72" s="44" t="n">
        <v>44642.5659722222</v>
      </c>
      <c r="BG72" s="44" t="n">
        <v>44642.5763888889</v>
      </c>
      <c r="BH72" s="44" t="n">
        <v>44642.5902777778</v>
      </c>
      <c r="BI72" s="44" t="n">
        <v>44642.6111111111</v>
      </c>
      <c r="BJ72" s="44" t="n">
        <v>44642.7256944445</v>
      </c>
      <c r="BK72" s="44" t="n">
        <v>44642.7430555556</v>
      </c>
      <c r="BL72" s="44" t="n">
        <v>44642.75</v>
      </c>
      <c r="BM72" s="44" t="n">
        <v>44642.8055555556</v>
      </c>
      <c r="BN72" s="38" t="n">
        <v>44642.7604166667</v>
      </c>
      <c r="BO72" s="1" t="n">
        <f aca="false">(BM72-BE72)*1440</f>
        <v>339.999999997672</v>
      </c>
      <c r="BP72" s="1" t="n">
        <f aca="false">(BL72-BG72)*1440</f>
        <v>249.999999997672</v>
      </c>
      <c r="BQ72" s="1" t="n">
        <f aca="false">(BM72-BL72)*1440</f>
        <v>79.9999999988359</v>
      </c>
      <c r="BR72" s="41" t="n">
        <v>2</v>
      </c>
      <c r="BS72" s="41" t="s">
        <v>914</v>
      </c>
      <c r="BT72" s="41" t="n">
        <v>2</v>
      </c>
      <c r="BU72" s="41" t="n">
        <v>1</v>
      </c>
      <c r="BV72" s="41" t="n">
        <v>0</v>
      </c>
      <c r="BW72" s="41" t="n">
        <v>1</v>
      </c>
      <c r="BX72" s="81" t="s">
        <v>915</v>
      </c>
      <c r="BY72" s="81" t="s">
        <v>916</v>
      </c>
      <c r="BZ72" s="81" t="s">
        <v>917</v>
      </c>
      <c r="CA72" s="1" t="s">
        <v>918</v>
      </c>
      <c r="CC72" s="1" t="s">
        <v>172</v>
      </c>
      <c r="CD72" s="1" t="s">
        <v>125</v>
      </c>
      <c r="CE72" s="1" t="s">
        <v>125</v>
      </c>
      <c r="CM72" s="1" t="s">
        <v>919</v>
      </c>
    </row>
    <row r="73" customFormat="false" ht="15" hidden="false" customHeight="false" outlineLevel="0" collapsed="false">
      <c r="B73" s="29" t="s">
        <v>920</v>
      </c>
      <c r="C73" s="3" t="s">
        <v>272</v>
      </c>
      <c r="D73" s="4" t="n">
        <v>2022557781</v>
      </c>
      <c r="E73" s="30" t="n">
        <v>18574</v>
      </c>
      <c r="F73" s="1" t="n">
        <f aca="true">INT((TODAY()-E73)/365.25)</f>
        <v>72</v>
      </c>
      <c r="G73" s="30" t="n">
        <v>44642</v>
      </c>
      <c r="H73" s="5" t="s">
        <v>137</v>
      </c>
      <c r="J73" s="31" t="s">
        <v>138</v>
      </c>
      <c r="K73" s="32" t="n">
        <v>84</v>
      </c>
      <c r="L73" s="32" t="n">
        <v>1.75</v>
      </c>
      <c r="M73" s="32" t="n">
        <f aca="false">(K73)/(L73^2)</f>
        <v>27.4285714285714</v>
      </c>
      <c r="N73" s="33" t="n">
        <v>2</v>
      </c>
      <c r="O73" s="33" t="n">
        <v>1</v>
      </c>
      <c r="P73" s="33" t="n">
        <v>1</v>
      </c>
      <c r="Q73" s="1" t="s">
        <v>125</v>
      </c>
      <c r="R73" s="1" t="s">
        <v>125</v>
      </c>
      <c r="S73" s="1" t="s">
        <v>125</v>
      </c>
      <c r="T73" s="41" t="s">
        <v>139</v>
      </c>
      <c r="U73" s="41" t="s">
        <v>921</v>
      </c>
      <c r="V73" s="82" t="s">
        <v>484</v>
      </c>
      <c r="W73" s="1" t="s">
        <v>922</v>
      </c>
      <c r="X73" s="1" t="s">
        <v>923</v>
      </c>
      <c r="Y73" s="41" t="s">
        <v>144</v>
      </c>
      <c r="Z73" s="41" t="s">
        <v>338</v>
      </c>
      <c r="AA73" s="41" t="s">
        <v>146</v>
      </c>
      <c r="AC73" s="30" t="n">
        <v>44650</v>
      </c>
      <c r="AD73" s="1" t="n">
        <v>1</v>
      </c>
      <c r="AE73" s="1" t="s">
        <v>147</v>
      </c>
      <c r="AF73" s="41" t="s">
        <v>924</v>
      </c>
      <c r="AG73" s="41" t="s">
        <v>925</v>
      </c>
      <c r="AH73" s="1" t="s">
        <v>125</v>
      </c>
      <c r="AI73" s="41" t="s">
        <v>150</v>
      </c>
      <c r="AJ73" s="41" t="s">
        <v>926</v>
      </c>
      <c r="AK73" s="41" t="s">
        <v>152</v>
      </c>
      <c r="AM73" s="41" t="n">
        <v>0</v>
      </c>
      <c r="AN73" s="41" t="s">
        <v>154</v>
      </c>
      <c r="AO73" s="41" t="s">
        <v>155</v>
      </c>
      <c r="AP73" s="41" t="s">
        <v>641</v>
      </c>
      <c r="AR73" s="41" t="s">
        <v>157</v>
      </c>
      <c r="AS73" s="34" t="s">
        <v>477</v>
      </c>
      <c r="AU73" s="1" t="s">
        <v>158</v>
      </c>
      <c r="AV73" s="1" t="s">
        <v>159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E73" s="83" t="n">
        <v>44650.325</v>
      </c>
      <c r="BF73" s="83" t="n">
        <v>44650.3333333333</v>
      </c>
      <c r="BG73" s="83" t="n">
        <v>44650.3368055556</v>
      </c>
      <c r="BH73" s="83" t="n">
        <v>44650.3333333333</v>
      </c>
      <c r="BI73" s="83" t="n">
        <v>44650.3958333333</v>
      </c>
      <c r="BJ73" s="83" t="n">
        <v>44650.9444444444</v>
      </c>
      <c r="BK73" s="83" t="n">
        <v>44650.9618055556</v>
      </c>
      <c r="BL73" s="83" t="n">
        <v>44650.9548611111</v>
      </c>
      <c r="BM73" s="83" t="n">
        <v>44650.9583333333</v>
      </c>
      <c r="BO73" s="1" t="n">
        <f aca="false">(BM73-BE73)*1440</f>
        <v>912.000000007683</v>
      </c>
      <c r="BP73" s="1" t="n">
        <f aca="false">(BL73-BG73)*1440</f>
        <v>889.999999998836</v>
      </c>
      <c r="BQ73" s="1" t="n">
        <f aca="false">(BM73-BL73)*1440</f>
        <v>5.00000000582077</v>
      </c>
      <c r="BR73" s="41" t="n">
        <v>3</v>
      </c>
      <c r="BS73" s="1" t="s">
        <v>927</v>
      </c>
      <c r="BT73" s="41" t="n">
        <v>3</v>
      </c>
      <c r="BU73" s="41" t="n">
        <v>3</v>
      </c>
      <c r="BV73" s="41" t="n">
        <v>1</v>
      </c>
      <c r="BW73" s="41" t="n">
        <v>3</v>
      </c>
      <c r="BX73" s="1" t="s">
        <v>928</v>
      </c>
      <c r="CC73" s="1" t="s">
        <v>172</v>
      </c>
      <c r="CF73" s="1" t="s">
        <v>929</v>
      </c>
      <c r="CN73" s="80" t="s">
        <v>930</v>
      </c>
    </row>
    <row r="74" customFormat="false" ht="15" hidden="false" customHeight="false" outlineLevel="0" collapsed="false">
      <c r="B74" s="29" t="s">
        <v>931</v>
      </c>
      <c r="C74" s="3" t="s">
        <v>214</v>
      </c>
      <c r="D74" s="4" t="n">
        <v>2022560332</v>
      </c>
      <c r="E74" s="30" t="n">
        <v>25033</v>
      </c>
      <c r="F74" s="1" t="n">
        <f aca="true">INT((TODAY()-E74)/365.25)</f>
        <v>54</v>
      </c>
      <c r="G74" s="30" t="n">
        <v>44643</v>
      </c>
      <c r="H74" s="5" t="s">
        <v>137</v>
      </c>
      <c r="J74" s="31" t="s">
        <v>138</v>
      </c>
      <c r="K74" s="32" t="n">
        <v>84</v>
      </c>
      <c r="L74" s="32" t="n">
        <v>1.76</v>
      </c>
      <c r="M74" s="32" t="n">
        <f aca="false">(K74)/(L74^2)</f>
        <v>27.1177685950413</v>
      </c>
      <c r="N74" s="33" t="n">
        <v>2</v>
      </c>
      <c r="O74" s="33" t="n">
        <v>1</v>
      </c>
      <c r="P74" s="39"/>
      <c r="Q74" s="1" t="s">
        <v>125</v>
      </c>
      <c r="R74" s="1" t="s">
        <v>125</v>
      </c>
      <c r="S74" s="1" t="s">
        <v>125</v>
      </c>
      <c r="T74" s="41" t="s">
        <v>139</v>
      </c>
      <c r="U74" s="41" t="s">
        <v>932</v>
      </c>
      <c r="V74" s="41" t="s">
        <v>933</v>
      </c>
      <c r="W74" s="1" t="s">
        <v>125</v>
      </c>
      <c r="X74" s="1" t="s">
        <v>125</v>
      </c>
      <c r="Y74" s="41" t="s">
        <v>144</v>
      </c>
      <c r="Z74" s="41" t="s">
        <v>465</v>
      </c>
      <c r="AA74" s="41" t="s">
        <v>146</v>
      </c>
      <c r="AC74" s="30" t="n">
        <v>44644</v>
      </c>
      <c r="AD74" s="41" t="n">
        <v>1</v>
      </c>
      <c r="AE74" s="59"/>
      <c r="AF74" s="41" t="s">
        <v>934</v>
      </c>
      <c r="AG74" s="41" t="s">
        <v>935</v>
      </c>
      <c r="AH74" s="1" t="s">
        <v>125</v>
      </c>
      <c r="AI74" s="41" t="s">
        <v>150</v>
      </c>
      <c r="AJ74" s="41" t="s">
        <v>370</v>
      </c>
      <c r="AK74" s="41" t="s">
        <v>280</v>
      </c>
      <c r="AM74" s="41" t="n">
        <v>0</v>
      </c>
      <c r="AN74" s="41" t="s">
        <v>936</v>
      </c>
      <c r="AO74" s="41" t="s">
        <v>186</v>
      </c>
      <c r="AP74" s="41" t="s">
        <v>937</v>
      </c>
      <c r="AQ74" s="1" t="n">
        <v>1</v>
      </c>
      <c r="AR74" s="41" t="s">
        <v>157</v>
      </c>
      <c r="AS74" s="1" t="s">
        <v>125</v>
      </c>
      <c r="AT74" s="1" t="s">
        <v>125</v>
      </c>
      <c r="AU74" s="1" t="s">
        <v>158</v>
      </c>
      <c r="AV74" s="1" t="s">
        <v>159</v>
      </c>
      <c r="AW74" s="1" t="s">
        <v>125</v>
      </c>
      <c r="AX74" s="1" t="s">
        <v>125</v>
      </c>
      <c r="AY74" s="1" t="s">
        <v>125</v>
      </c>
      <c r="AZ74" s="1" t="s">
        <v>137</v>
      </c>
      <c r="BA74" s="1" t="s">
        <v>125</v>
      </c>
      <c r="BB74" s="1" t="s">
        <v>137</v>
      </c>
      <c r="BC74" s="1" t="s">
        <v>125</v>
      </c>
      <c r="BE74" s="44" t="n">
        <v>44644.3402777778</v>
      </c>
      <c r="BF74" s="44" t="n">
        <v>44644.3333333333</v>
      </c>
      <c r="BG74" s="44" t="n">
        <v>44644.34375</v>
      </c>
      <c r="BH74" s="44" t="n">
        <v>44644.3451388889</v>
      </c>
      <c r="BI74" s="44" t="n">
        <v>44644.3888888889</v>
      </c>
      <c r="BJ74" s="44" t="n">
        <v>44644.6111111111</v>
      </c>
      <c r="BK74" s="44" t="n">
        <v>44644.6319444445</v>
      </c>
      <c r="BL74" s="44" t="n">
        <v>44644.6354166667</v>
      </c>
      <c r="BM74" s="44" t="n">
        <v>44644.7291666667</v>
      </c>
      <c r="BN74" s="38" t="n">
        <v>44644.6458333333</v>
      </c>
      <c r="BO74" s="1" t="n">
        <f aca="false">(BM74-BE74)*1440</f>
        <v>559.999999991851</v>
      </c>
      <c r="BP74" s="1" t="n">
        <f aca="false">(BL74-BG74)*1440</f>
        <v>419.999999996508</v>
      </c>
      <c r="BQ74" s="1" t="n">
        <f aca="false">(BM74-BL74)*1440</f>
        <v>135</v>
      </c>
      <c r="BR74" s="41" t="n">
        <v>3</v>
      </c>
      <c r="BS74" s="41" t="s">
        <v>488</v>
      </c>
      <c r="BT74" s="41" t="n">
        <v>0</v>
      </c>
      <c r="BU74" s="41" t="n">
        <v>2</v>
      </c>
      <c r="BV74" s="41" t="n">
        <v>1</v>
      </c>
      <c r="BW74" s="41" t="n">
        <v>2</v>
      </c>
      <c r="BX74" s="1" t="s">
        <v>938</v>
      </c>
      <c r="BY74" s="1" t="s">
        <v>939</v>
      </c>
      <c r="BZ74" s="1" t="s">
        <v>940</v>
      </c>
      <c r="CA74" s="1" t="s">
        <v>941</v>
      </c>
    </row>
    <row r="75" customFormat="false" ht="15" hidden="false" customHeight="false" outlineLevel="0" collapsed="false">
      <c r="B75" s="29" t="s">
        <v>942</v>
      </c>
      <c r="C75" s="3" t="s">
        <v>794</v>
      </c>
      <c r="D75" s="4" t="n">
        <v>2022557785</v>
      </c>
      <c r="E75" s="30" t="n">
        <v>14651</v>
      </c>
      <c r="F75" s="1" t="n">
        <f aca="true">INT((TODAY()-E75)/365.25)</f>
        <v>82</v>
      </c>
      <c r="G75" s="30" t="n">
        <v>44643</v>
      </c>
      <c r="H75" s="5" t="s">
        <v>137</v>
      </c>
      <c r="J75" s="31" t="s">
        <v>176</v>
      </c>
      <c r="K75" s="32" t="n">
        <v>79</v>
      </c>
      <c r="L75" s="32" t="n">
        <v>1.62</v>
      </c>
      <c r="M75" s="32" t="n">
        <f aca="false">(K75)/(L75^2)</f>
        <v>30.1021185794848</v>
      </c>
      <c r="N75" s="33" t="n">
        <v>4</v>
      </c>
      <c r="O75" s="33" t="n">
        <v>2</v>
      </c>
      <c r="P75" s="33" t="n">
        <v>1</v>
      </c>
      <c r="Q75" s="1" t="s">
        <v>125</v>
      </c>
      <c r="R75" s="1" t="s">
        <v>125</v>
      </c>
      <c r="S75" s="1" t="s">
        <v>125</v>
      </c>
      <c r="T75" s="41" t="s">
        <v>139</v>
      </c>
      <c r="U75" s="41" t="s">
        <v>364</v>
      </c>
      <c r="V75" s="41" t="s">
        <v>365</v>
      </c>
      <c r="W75" s="1" t="s">
        <v>943</v>
      </c>
      <c r="X75" s="1" t="s">
        <v>944</v>
      </c>
      <c r="Y75" s="41" t="s">
        <v>144</v>
      </c>
      <c r="Z75" s="41" t="s">
        <v>338</v>
      </c>
      <c r="AA75" s="41" t="s">
        <v>146</v>
      </c>
      <c r="AC75" s="30" t="n">
        <v>44644</v>
      </c>
      <c r="AD75" s="34" t="n">
        <v>1</v>
      </c>
      <c r="AE75" s="1" t="s">
        <v>147</v>
      </c>
      <c r="AF75" s="41" t="s">
        <v>238</v>
      </c>
      <c r="AG75" s="41" t="s">
        <v>239</v>
      </c>
      <c r="AH75" s="1" t="s">
        <v>125</v>
      </c>
      <c r="AI75" s="41" t="s">
        <v>150</v>
      </c>
      <c r="AJ75" s="41" t="s">
        <v>151</v>
      </c>
      <c r="AK75" s="41" t="s">
        <v>184</v>
      </c>
      <c r="AM75" s="41" t="n">
        <v>0</v>
      </c>
      <c r="AN75" s="41" t="s">
        <v>185</v>
      </c>
      <c r="AO75" s="41" t="s">
        <v>186</v>
      </c>
      <c r="AP75" s="41" t="s">
        <v>156</v>
      </c>
      <c r="AQ75" s="1" t="n">
        <v>1</v>
      </c>
      <c r="AR75" s="41" t="s">
        <v>157</v>
      </c>
      <c r="AS75" s="1" t="s">
        <v>125</v>
      </c>
      <c r="AT75" s="1" t="s">
        <v>125</v>
      </c>
      <c r="AU75" s="1" t="s">
        <v>158</v>
      </c>
      <c r="AV75" s="1" t="s">
        <v>159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137</v>
      </c>
      <c r="BB75" s="1" t="s">
        <v>137</v>
      </c>
      <c r="BC75" s="1" t="s">
        <v>125</v>
      </c>
      <c r="BE75" s="44" t="n">
        <v>44644.3402777778</v>
      </c>
      <c r="BF75" s="44" t="n">
        <v>44644.3409722222</v>
      </c>
      <c r="BG75" s="44" t="n">
        <v>44644.34375</v>
      </c>
      <c r="BH75" s="44" t="n">
        <v>44644.3506944445</v>
      </c>
      <c r="BI75" s="44" t="n">
        <v>44644.3784722222</v>
      </c>
      <c r="BJ75" s="44" t="n">
        <v>44644.4409722222</v>
      </c>
      <c r="BK75" s="44" t="n">
        <v>44644.4479166667</v>
      </c>
      <c r="BL75" s="44" t="n">
        <v>44644.4513888889</v>
      </c>
      <c r="BM75" s="44" t="n">
        <v>44644.5520833333</v>
      </c>
      <c r="BN75" s="38" t="n">
        <v>44644.46875</v>
      </c>
      <c r="BO75" s="1" t="n">
        <f aca="false">(BM75-BE75)*1440</f>
        <v>304.999999998836</v>
      </c>
      <c r="BP75" s="1" t="n">
        <f aca="false">(BL75-BG75)*1440</f>
        <v>155.000000002328</v>
      </c>
      <c r="BQ75" s="1" t="n">
        <f aca="false">(BM75-BL75)*1440</f>
        <v>145.000000001164</v>
      </c>
      <c r="BR75" s="41" t="n">
        <v>3</v>
      </c>
      <c r="BS75" s="41" t="s">
        <v>195</v>
      </c>
      <c r="BT75" s="41" t="n">
        <v>1</v>
      </c>
      <c r="BU75" s="41" t="n">
        <v>1</v>
      </c>
      <c r="BV75" s="41" t="n">
        <v>0</v>
      </c>
      <c r="BW75" s="41" t="n">
        <v>1</v>
      </c>
      <c r="BX75" s="1" t="s">
        <v>945</v>
      </c>
      <c r="BY75" s="1" t="s">
        <v>946</v>
      </c>
      <c r="BZ75" s="1" t="s">
        <v>947</v>
      </c>
      <c r="CA75" s="1" t="s">
        <v>948</v>
      </c>
      <c r="CD75" s="1" t="s">
        <v>137</v>
      </c>
      <c r="CE75" s="1" t="s">
        <v>137</v>
      </c>
      <c r="CF75" s="1" t="s">
        <v>949</v>
      </c>
    </row>
    <row r="76" customFormat="false" ht="15" hidden="false" customHeight="false" outlineLevel="0" collapsed="false">
      <c r="B76" s="29" t="s">
        <v>950</v>
      </c>
      <c r="C76" s="3" t="s">
        <v>409</v>
      </c>
      <c r="D76" s="4" t="n">
        <v>2022560824</v>
      </c>
      <c r="E76" s="30" t="n">
        <v>26505</v>
      </c>
      <c r="F76" s="1" t="n">
        <f aca="true">INT((TODAY()-E76)/365.25)</f>
        <v>50</v>
      </c>
      <c r="G76" s="30" t="n">
        <v>44644</v>
      </c>
      <c r="H76" s="5" t="s">
        <v>137</v>
      </c>
      <c r="J76" s="31" t="s">
        <v>176</v>
      </c>
      <c r="K76" s="32" t="n">
        <v>60</v>
      </c>
      <c r="L76" s="32" t="n">
        <v>1.65</v>
      </c>
      <c r="M76" s="32" t="n">
        <f aca="false">(K76)/(L76^2)</f>
        <v>22.0385674931129</v>
      </c>
      <c r="N76" s="33" t="n">
        <v>2</v>
      </c>
      <c r="O76" s="33" t="n">
        <v>1</v>
      </c>
      <c r="P76" s="39"/>
      <c r="Q76" s="1" t="s">
        <v>125</v>
      </c>
      <c r="R76" s="1" t="s">
        <v>125</v>
      </c>
      <c r="S76" s="1" t="s">
        <v>125</v>
      </c>
      <c r="T76" s="41" t="s">
        <v>139</v>
      </c>
      <c r="U76" s="41" t="s">
        <v>951</v>
      </c>
      <c r="V76" s="41" t="s">
        <v>952</v>
      </c>
      <c r="W76" s="1" t="s">
        <v>953</v>
      </c>
      <c r="X76" s="1" t="s">
        <v>125</v>
      </c>
      <c r="Y76" s="41" t="s">
        <v>144</v>
      </c>
      <c r="Z76" s="41" t="s">
        <v>338</v>
      </c>
      <c r="AA76" s="41" t="s">
        <v>146</v>
      </c>
      <c r="AC76" s="30" t="n">
        <v>44644</v>
      </c>
      <c r="AD76" s="34" t="n">
        <v>2</v>
      </c>
      <c r="AE76" s="1" t="s">
        <v>147</v>
      </c>
      <c r="AF76" s="41" t="s">
        <v>954</v>
      </c>
      <c r="AG76" s="41" t="s">
        <v>955</v>
      </c>
      <c r="AH76" s="1" t="s">
        <v>125</v>
      </c>
      <c r="AI76" s="41" t="s">
        <v>150</v>
      </c>
      <c r="AJ76" s="41" t="s">
        <v>151</v>
      </c>
      <c r="AK76" s="41" t="s">
        <v>184</v>
      </c>
      <c r="AM76" s="41" t="n">
        <v>0</v>
      </c>
      <c r="AN76" s="41" t="n">
        <v>0</v>
      </c>
      <c r="AO76" s="41" t="s">
        <v>155</v>
      </c>
      <c r="AP76" s="41" t="s">
        <v>156</v>
      </c>
      <c r="AQ76" s="1" t="n">
        <v>1</v>
      </c>
      <c r="AR76" s="41" t="s">
        <v>157</v>
      </c>
      <c r="AS76" s="1" t="s">
        <v>125</v>
      </c>
      <c r="AT76" s="1" t="s">
        <v>125</v>
      </c>
      <c r="AU76" s="1" t="s">
        <v>158</v>
      </c>
      <c r="AV76" s="1" t="s">
        <v>159</v>
      </c>
      <c r="AW76" s="1" t="s">
        <v>125</v>
      </c>
      <c r="AX76" s="1" t="s">
        <v>125</v>
      </c>
      <c r="AY76" s="1" t="s">
        <v>125</v>
      </c>
      <c r="AZ76" s="1" t="s">
        <v>137</v>
      </c>
      <c r="BA76" s="1" t="s">
        <v>125</v>
      </c>
      <c r="BB76" s="1" t="s">
        <v>125</v>
      </c>
      <c r="BC76" s="1" t="s">
        <v>125</v>
      </c>
      <c r="BE76" s="44" t="n">
        <v>44644.4513888889</v>
      </c>
      <c r="BF76" s="44" t="n">
        <v>44644.4652777778</v>
      </c>
      <c r="BG76" s="44" t="n">
        <v>44644.46875</v>
      </c>
      <c r="BH76" s="44" t="n">
        <v>44644.4722222222</v>
      </c>
      <c r="BI76" s="44" t="n">
        <v>44644.5069444444</v>
      </c>
      <c r="BJ76" s="44" t="n">
        <v>44644.71875</v>
      </c>
      <c r="BK76" s="44" t="n">
        <v>44644.7256944444</v>
      </c>
      <c r="BL76" s="44" t="n">
        <v>44644.7430555556</v>
      </c>
      <c r="BM76" s="44" t="n">
        <v>44644.8020833333</v>
      </c>
      <c r="BN76" s="59"/>
      <c r="BO76" s="1" t="n">
        <f aca="false">(BM76-BE76)*1440</f>
        <v>505.000000001164</v>
      </c>
      <c r="BP76" s="1" t="n">
        <f aca="false">(BL76-BG76)*1440</f>
        <v>394.999999998836</v>
      </c>
      <c r="BQ76" s="1" t="n">
        <f aca="false">(BM76-BL76)*1440</f>
        <v>85.0000000046566</v>
      </c>
      <c r="BR76" s="41" t="n">
        <v>2</v>
      </c>
      <c r="BS76" s="41" t="s">
        <v>956</v>
      </c>
      <c r="BT76" s="41" t="n">
        <v>2</v>
      </c>
      <c r="BU76" s="41" t="n">
        <v>2</v>
      </c>
      <c r="BV76" s="41" t="n">
        <v>1</v>
      </c>
      <c r="BW76" s="41" t="n">
        <v>2</v>
      </c>
      <c r="BX76" s="1" t="s">
        <v>957</v>
      </c>
      <c r="BY76" s="73" t="s">
        <v>958</v>
      </c>
      <c r="BZ76" s="73" t="s">
        <v>959</v>
      </c>
      <c r="CA76" s="1" t="s">
        <v>960</v>
      </c>
      <c r="CC76" s="1" t="s">
        <v>172</v>
      </c>
      <c r="CD76" s="1" t="s">
        <v>125</v>
      </c>
      <c r="CE76" s="1" t="s">
        <v>125</v>
      </c>
      <c r="CL76" s="1" t="s">
        <v>961</v>
      </c>
    </row>
    <row r="77" customFormat="false" ht="15" hidden="false" customHeight="false" outlineLevel="0" collapsed="false">
      <c r="B77" s="29" t="s">
        <v>962</v>
      </c>
      <c r="C77" s="3" t="s">
        <v>668</v>
      </c>
      <c r="D77" s="4" t="n">
        <v>2022560165</v>
      </c>
      <c r="E77" s="30" t="n">
        <v>14912</v>
      </c>
      <c r="F77" s="1" t="n">
        <f aca="true">INT((TODAY()-E77)/365.25)</f>
        <v>82</v>
      </c>
      <c r="G77" s="30" t="n">
        <v>44644</v>
      </c>
      <c r="H77" s="5" t="s">
        <v>137</v>
      </c>
      <c r="J77" s="31" t="s">
        <v>138</v>
      </c>
      <c r="K77" s="32" t="n">
        <v>64</v>
      </c>
      <c r="L77" s="32" t="n">
        <v>1.8</v>
      </c>
      <c r="M77" s="32" t="n">
        <f aca="false">(K77)/(L77^2)</f>
        <v>19.7530864197531</v>
      </c>
      <c r="N77" s="33" t="n">
        <v>3</v>
      </c>
      <c r="O77" s="33" t="n">
        <v>1</v>
      </c>
      <c r="P77" s="33" t="n">
        <v>1</v>
      </c>
      <c r="Q77" s="1" t="s">
        <v>125</v>
      </c>
      <c r="R77" s="1" t="s">
        <v>125</v>
      </c>
      <c r="S77" s="1" t="s">
        <v>125</v>
      </c>
      <c r="T77" s="41" t="s">
        <v>139</v>
      </c>
      <c r="U77" s="41" t="s">
        <v>842</v>
      </c>
      <c r="V77" s="41" t="s">
        <v>843</v>
      </c>
      <c r="W77" s="1" t="s">
        <v>963</v>
      </c>
      <c r="X77" s="1" t="s">
        <v>964</v>
      </c>
      <c r="Y77" s="41" t="s">
        <v>144</v>
      </c>
      <c r="Z77" s="41" t="s">
        <v>338</v>
      </c>
      <c r="AA77" s="41" t="s">
        <v>146</v>
      </c>
      <c r="AC77" s="30" t="n">
        <v>44645</v>
      </c>
      <c r="AD77" s="34" t="n">
        <v>1</v>
      </c>
      <c r="AE77" s="59"/>
      <c r="AF77" s="41" t="s">
        <v>847</v>
      </c>
      <c r="AG77" s="41" t="s">
        <v>848</v>
      </c>
      <c r="AH77" s="1" t="s">
        <v>137</v>
      </c>
      <c r="AI77" s="41" t="s">
        <v>150</v>
      </c>
      <c r="AJ77" s="41" t="s">
        <v>151</v>
      </c>
      <c r="AK77" s="41" t="s">
        <v>184</v>
      </c>
      <c r="AM77" s="41" t="n">
        <v>0</v>
      </c>
      <c r="AN77" s="41" t="n">
        <v>0</v>
      </c>
      <c r="AO77" s="41" t="s">
        <v>155</v>
      </c>
      <c r="AP77" s="41" t="s">
        <v>156</v>
      </c>
      <c r="AQ77" s="1" t="n">
        <v>1</v>
      </c>
      <c r="AR77" s="41" t="s">
        <v>157</v>
      </c>
      <c r="AS77" s="1" t="s">
        <v>125</v>
      </c>
      <c r="AT77" s="1" t="s">
        <v>125</v>
      </c>
      <c r="AU77" s="1" t="s">
        <v>158</v>
      </c>
      <c r="AV77" s="1" t="s">
        <v>159</v>
      </c>
      <c r="AW77" s="1" t="s">
        <v>125</v>
      </c>
      <c r="AX77" s="1" t="s">
        <v>125</v>
      </c>
      <c r="AY77" s="1" t="s">
        <v>125</v>
      </c>
      <c r="AZ77" s="1" t="s">
        <v>137</v>
      </c>
      <c r="BA77" s="1" t="s">
        <v>125</v>
      </c>
      <c r="BB77" s="1" t="s">
        <v>137</v>
      </c>
      <c r="BC77" s="1" t="s">
        <v>125</v>
      </c>
      <c r="BE77" s="44" t="n">
        <v>44645.3263888889</v>
      </c>
      <c r="BF77" s="44" t="n">
        <v>44645.3298611111</v>
      </c>
      <c r="BG77" s="44" t="n">
        <v>44645.3319444444</v>
      </c>
      <c r="BH77" s="44" t="n">
        <v>44645.3402777778</v>
      </c>
      <c r="BI77" s="44" t="n">
        <v>44645.375</v>
      </c>
      <c r="BJ77" s="44" t="n">
        <v>44645.4479166667</v>
      </c>
      <c r="BK77" s="44" t="n">
        <v>44645.4583333333</v>
      </c>
      <c r="BL77" s="44" t="n">
        <v>44645.46875</v>
      </c>
      <c r="BM77" s="44" t="n">
        <v>44645.6180555556</v>
      </c>
      <c r="BN77" s="38" t="n">
        <v>44645.4861111111</v>
      </c>
      <c r="BO77" s="1" t="n">
        <f aca="false">(BM77-BE77)*1440</f>
        <v>419.999999996508</v>
      </c>
      <c r="BP77" s="1" t="n">
        <f aca="false">(BL77-BG77)*1440</f>
        <v>197.000000003027</v>
      </c>
      <c r="BQ77" s="1" t="n">
        <f aca="false">(BM77-BL77)*1440</f>
        <v>214.999999998836</v>
      </c>
      <c r="BR77" s="41" t="n">
        <v>1</v>
      </c>
      <c r="BS77" s="41" t="s">
        <v>747</v>
      </c>
      <c r="BT77" s="41" t="n">
        <v>2</v>
      </c>
      <c r="BU77" s="41" t="n">
        <v>1</v>
      </c>
      <c r="BV77" s="41" t="n">
        <v>0</v>
      </c>
      <c r="BW77" s="41" t="n">
        <v>1</v>
      </c>
      <c r="BX77" s="1" t="s">
        <v>965</v>
      </c>
      <c r="BY77" s="1" t="s">
        <v>966</v>
      </c>
      <c r="BZ77" s="1" t="s">
        <v>967</v>
      </c>
      <c r="CA77" s="1" t="s">
        <v>968</v>
      </c>
      <c r="CC77" s="1" t="s">
        <v>172</v>
      </c>
      <c r="CD77" s="1" t="s">
        <v>125</v>
      </c>
      <c r="CE77" s="1" t="s">
        <v>125</v>
      </c>
    </row>
    <row r="78" customFormat="false" ht="15" hidden="false" customHeight="false" outlineLevel="0" collapsed="false">
      <c r="B78" s="29" t="s">
        <v>969</v>
      </c>
      <c r="C78" s="3" t="s">
        <v>201</v>
      </c>
      <c r="D78" s="4" t="n">
        <v>2022560259</v>
      </c>
      <c r="E78" s="30" t="n">
        <v>18996</v>
      </c>
      <c r="F78" s="1" t="n">
        <f aca="true">INT((TODAY()-E78)/365.25)</f>
        <v>70</v>
      </c>
      <c r="G78" s="30" t="n">
        <v>44645</v>
      </c>
      <c r="H78" s="5" t="s">
        <v>137</v>
      </c>
      <c r="J78" s="31" t="s">
        <v>176</v>
      </c>
      <c r="K78" s="32" t="n">
        <v>65</v>
      </c>
      <c r="L78" s="32" t="n">
        <v>1.57</v>
      </c>
      <c r="M78" s="32" t="n">
        <f aca="false">(K78)/(L78^2)</f>
        <v>26.3702381435352</v>
      </c>
      <c r="N78" s="33" t="n">
        <v>2</v>
      </c>
      <c r="O78" s="33" t="n">
        <v>2</v>
      </c>
      <c r="P78" s="33" t="n">
        <v>2</v>
      </c>
      <c r="Q78" s="1" t="s">
        <v>125</v>
      </c>
      <c r="R78" s="1" t="s">
        <v>125</v>
      </c>
      <c r="S78" s="1" t="s">
        <v>125</v>
      </c>
      <c r="T78" s="41" t="s">
        <v>139</v>
      </c>
      <c r="U78" s="41" t="s">
        <v>970</v>
      </c>
      <c r="V78" s="41" t="s">
        <v>971</v>
      </c>
      <c r="W78" s="1" t="s">
        <v>972</v>
      </c>
      <c r="X78" s="1" t="s">
        <v>973</v>
      </c>
      <c r="Y78" s="41" t="s">
        <v>144</v>
      </c>
      <c r="Z78" s="41" t="s">
        <v>338</v>
      </c>
      <c r="AA78" s="41" t="s">
        <v>146</v>
      </c>
      <c r="AC78" s="30" t="n">
        <v>44645</v>
      </c>
      <c r="AD78" s="34" t="n">
        <v>2</v>
      </c>
      <c r="AE78" s="1" t="s">
        <v>147</v>
      </c>
      <c r="AF78" s="41" t="s">
        <v>974</v>
      </c>
      <c r="AG78" s="41" t="s">
        <v>975</v>
      </c>
      <c r="AH78" s="1" t="s">
        <v>125</v>
      </c>
      <c r="AI78" s="41" t="s">
        <v>150</v>
      </c>
      <c r="AJ78" s="41" t="s">
        <v>151</v>
      </c>
      <c r="AK78" s="41" t="s">
        <v>152</v>
      </c>
      <c r="AM78" s="41" t="n">
        <v>0</v>
      </c>
      <c r="AN78" s="41" t="s">
        <v>154</v>
      </c>
      <c r="AO78" s="41" t="s">
        <v>155</v>
      </c>
      <c r="AP78" s="41" t="s">
        <v>156</v>
      </c>
      <c r="AQ78" s="1" t="n">
        <v>1</v>
      </c>
      <c r="AR78" s="41" t="s">
        <v>157</v>
      </c>
      <c r="AS78" s="1" t="s">
        <v>125</v>
      </c>
      <c r="AT78" s="1" t="s">
        <v>125</v>
      </c>
      <c r="AU78" s="1" t="s">
        <v>158</v>
      </c>
      <c r="AV78" s="1" t="s">
        <v>159</v>
      </c>
      <c r="AW78" s="1" t="s">
        <v>125</v>
      </c>
      <c r="AX78" s="1" t="s">
        <v>125</v>
      </c>
      <c r="AY78" s="1" t="s">
        <v>125</v>
      </c>
      <c r="AZ78" s="1" t="s">
        <v>137</v>
      </c>
      <c r="BA78" s="1" t="s">
        <v>125</v>
      </c>
      <c r="BB78" s="1" t="s">
        <v>137</v>
      </c>
      <c r="BC78" s="1" t="s">
        <v>125</v>
      </c>
      <c r="BE78" s="44" t="n">
        <v>44645.48125</v>
      </c>
      <c r="BF78" s="44" t="n">
        <v>44645.4965277778</v>
      </c>
      <c r="BG78" s="44" t="n">
        <v>44645.4965277778</v>
      </c>
      <c r="BH78" s="44" t="n">
        <v>44645.5</v>
      </c>
      <c r="BI78" s="44" t="n">
        <v>44645.5034722222</v>
      </c>
      <c r="BJ78" s="44" t="n">
        <v>44645.6319444444</v>
      </c>
      <c r="BK78" s="44" t="n">
        <v>44645.64375</v>
      </c>
      <c r="BL78" s="44" t="n">
        <v>44645.6458333333</v>
      </c>
      <c r="BM78" s="44" t="n">
        <v>44645.7708333333</v>
      </c>
      <c r="BN78" s="38" t="n">
        <v>44645.6597222222</v>
      </c>
      <c r="BO78" s="1" t="n">
        <f aca="false">(BM78-BE78)*1440</f>
        <v>417.000000007683</v>
      </c>
      <c r="BP78" s="1" t="n">
        <f aca="false">(BL78-BG78)*1440</f>
        <v>214.999999998836</v>
      </c>
      <c r="BQ78" s="1" t="n">
        <f aca="false">(BM78-BL78)*1440</f>
        <v>180</v>
      </c>
      <c r="BR78" s="41" t="n">
        <v>2</v>
      </c>
      <c r="BS78" s="41" t="s">
        <v>417</v>
      </c>
      <c r="BT78" s="41" t="n">
        <v>2</v>
      </c>
      <c r="BU78" s="41" t="n">
        <v>1</v>
      </c>
      <c r="BV78" s="41" t="n">
        <v>0</v>
      </c>
      <c r="BW78" s="41" t="n">
        <v>1</v>
      </c>
      <c r="BX78" s="1" t="s">
        <v>976</v>
      </c>
      <c r="BY78" s="1" t="s">
        <v>977</v>
      </c>
      <c r="BZ78" s="1" t="s">
        <v>978</v>
      </c>
      <c r="CA78" s="1" t="s">
        <v>979</v>
      </c>
      <c r="CC78" s="1" t="s">
        <v>172</v>
      </c>
      <c r="CD78" s="1" t="s">
        <v>125</v>
      </c>
      <c r="CE78" s="1" t="s">
        <v>125</v>
      </c>
    </row>
    <row r="79" customFormat="false" ht="15" hidden="false" customHeight="false" outlineLevel="0" collapsed="false">
      <c r="B79" s="29" t="s">
        <v>980</v>
      </c>
      <c r="C79" s="3" t="s">
        <v>494</v>
      </c>
      <c r="D79" s="4" t="n">
        <v>2022556488</v>
      </c>
      <c r="E79" s="30" t="n">
        <v>16183</v>
      </c>
      <c r="F79" s="1" t="n">
        <f aca="true">INT((TODAY()-E79)/365.25)</f>
        <v>78</v>
      </c>
      <c r="G79" s="30" t="n">
        <v>44647</v>
      </c>
      <c r="H79" s="5" t="s">
        <v>137</v>
      </c>
      <c r="J79" s="31" t="s">
        <v>138</v>
      </c>
      <c r="K79" s="32" t="n">
        <v>110</v>
      </c>
      <c r="L79" s="32" t="n">
        <v>1.8</v>
      </c>
      <c r="M79" s="32" t="n">
        <f aca="false">(K79)/(L79^2)</f>
        <v>33.9506172839506</v>
      </c>
      <c r="N79" s="33" t="n">
        <v>3</v>
      </c>
      <c r="O79" s="33" t="n">
        <v>1</v>
      </c>
      <c r="P79" s="33" t="n">
        <v>1</v>
      </c>
      <c r="Q79" s="1" t="s">
        <v>125</v>
      </c>
      <c r="R79" s="1" t="s">
        <v>125</v>
      </c>
      <c r="S79" s="1" t="s">
        <v>125</v>
      </c>
      <c r="T79" s="41" t="s">
        <v>139</v>
      </c>
      <c r="U79" s="41" t="s">
        <v>981</v>
      </c>
      <c r="V79" s="41" t="s">
        <v>982</v>
      </c>
      <c r="W79" s="1" t="s">
        <v>983</v>
      </c>
      <c r="X79" s="1" t="s">
        <v>984</v>
      </c>
      <c r="Y79" s="41" t="s">
        <v>144</v>
      </c>
      <c r="Z79" s="41" t="s">
        <v>338</v>
      </c>
      <c r="AA79" s="41" t="s">
        <v>146</v>
      </c>
      <c r="AC79" s="30" t="n">
        <v>44648</v>
      </c>
      <c r="AD79" s="34" t="n">
        <v>1</v>
      </c>
      <c r="AE79" s="1" t="s">
        <v>147</v>
      </c>
      <c r="AF79" s="41" t="s">
        <v>985</v>
      </c>
      <c r="AG79" s="41" t="s">
        <v>986</v>
      </c>
      <c r="AH79" s="1" t="s">
        <v>125</v>
      </c>
      <c r="AI79" s="41" t="s">
        <v>150</v>
      </c>
      <c r="AJ79" s="41" t="s">
        <v>183</v>
      </c>
      <c r="AK79" s="41" t="s">
        <v>152</v>
      </c>
      <c r="AM79" s="41" t="n">
        <v>0</v>
      </c>
      <c r="AN79" s="41" t="s">
        <v>154</v>
      </c>
      <c r="AO79" s="41" t="s">
        <v>155</v>
      </c>
      <c r="AP79" s="41" t="s">
        <v>641</v>
      </c>
      <c r="AQ79" s="1" t="n">
        <v>1</v>
      </c>
      <c r="AR79" s="41" t="s">
        <v>157</v>
      </c>
      <c r="AS79" s="1" t="s">
        <v>125</v>
      </c>
      <c r="AT79" s="1" t="s">
        <v>125</v>
      </c>
      <c r="AU79" s="1" t="s">
        <v>158</v>
      </c>
      <c r="AV79" s="1" t="s">
        <v>159</v>
      </c>
      <c r="AW79" s="1" t="s">
        <v>125</v>
      </c>
      <c r="AX79" s="1" t="s">
        <v>125</v>
      </c>
      <c r="AY79" s="1" t="s">
        <v>125</v>
      </c>
      <c r="AZ79" s="1" t="s">
        <v>137</v>
      </c>
      <c r="BA79" s="1" t="s">
        <v>125</v>
      </c>
      <c r="BB79" s="1" t="s">
        <v>137</v>
      </c>
      <c r="BC79" s="1" t="s">
        <v>125</v>
      </c>
      <c r="BE79" s="44" t="n">
        <v>44648.3368055556</v>
      </c>
      <c r="BF79" s="44" t="n">
        <v>44648.3402777778</v>
      </c>
      <c r="BG79" s="44" t="n">
        <v>44648.34375</v>
      </c>
      <c r="BH79" s="44" t="n">
        <v>44648.3472222222</v>
      </c>
      <c r="BI79" s="44" t="n">
        <v>44648.4131944445</v>
      </c>
      <c r="BJ79" s="44" t="n">
        <v>44648.7645833333</v>
      </c>
      <c r="BK79" s="44" t="n">
        <v>44648.7743055556</v>
      </c>
      <c r="BL79" s="44" t="n">
        <v>44648.7770833333</v>
      </c>
      <c r="BM79" s="44" t="n">
        <v>44648.7770833333</v>
      </c>
      <c r="BN79" s="38" t="n">
        <v>44648.7916666667</v>
      </c>
      <c r="BO79" s="1" t="n">
        <f aca="false">(BM79-BE79)*1440</f>
        <v>634.000000002561</v>
      </c>
      <c r="BP79" s="1" t="n">
        <f aca="false">(BL79-BG79)*1440</f>
        <v>624.000000001397</v>
      </c>
      <c r="BQ79" s="1" t="n">
        <f aca="false">(BM79-BL79)*1440</f>
        <v>0</v>
      </c>
      <c r="BR79" s="41" t="n">
        <v>2</v>
      </c>
      <c r="BS79" s="41" t="s">
        <v>987</v>
      </c>
      <c r="BT79" s="41" t="n">
        <v>2</v>
      </c>
      <c r="BU79" s="41" t="n">
        <v>2</v>
      </c>
      <c r="BV79" s="41" t="n">
        <v>1</v>
      </c>
      <c r="BW79" s="41" t="n">
        <v>2</v>
      </c>
      <c r="BX79" s="1" t="s">
        <v>446</v>
      </c>
      <c r="CC79" s="1" t="s">
        <v>172</v>
      </c>
      <c r="CD79" s="1" t="s">
        <v>137</v>
      </c>
      <c r="CE79" s="1" t="s">
        <v>125</v>
      </c>
      <c r="CF79" s="30" t="s">
        <v>988</v>
      </c>
    </row>
    <row r="80" s="47" customFormat="true" ht="15" hidden="false" customHeight="false" outlineLevel="0" collapsed="false">
      <c r="B80" s="48" t="s">
        <v>989</v>
      </c>
      <c r="C80" s="49" t="s">
        <v>730</v>
      </c>
      <c r="D80" s="50" t="n">
        <v>2022554670</v>
      </c>
      <c r="E80" s="51" t="n">
        <v>27854</v>
      </c>
      <c r="F80" s="47" t="n">
        <f aca="true">INT((TODAY()-E80)/365.25)</f>
        <v>46</v>
      </c>
      <c r="G80" s="51" t="n">
        <v>44648</v>
      </c>
      <c r="H80" s="52" t="s">
        <v>137</v>
      </c>
      <c r="I80" s="6"/>
      <c r="J80" s="49" t="s">
        <v>138</v>
      </c>
      <c r="K80" s="53" t="n">
        <v>81</v>
      </c>
      <c r="L80" s="53" t="n">
        <v>1.7</v>
      </c>
      <c r="M80" s="53" t="n">
        <f aca="false">(K80)/(L80^2)</f>
        <v>28.0276816608996</v>
      </c>
      <c r="N80" s="54" t="n">
        <v>3</v>
      </c>
      <c r="O80" s="54" t="n">
        <v>1</v>
      </c>
      <c r="P80" s="54" t="n">
        <v>1</v>
      </c>
      <c r="Q80" s="55" t="s">
        <v>125</v>
      </c>
      <c r="R80" s="55" t="s">
        <v>125</v>
      </c>
      <c r="S80" s="55" t="s">
        <v>125</v>
      </c>
      <c r="T80" s="75" t="s">
        <v>139</v>
      </c>
      <c r="U80" s="75" t="s">
        <v>990</v>
      </c>
      <c r="V80" s="75" t="s">
        <v>991</v>
      </c>
      <c r="W80" s="47" t="s">
        <v>992</v>
      </c>
      <c r="X80" s="47" t="s">
        <v>993</v>
      </c>
      <c r="Y80" s="75" t="s">
        <v>144</v>
      </c>
      <c r="Z80" s="75" t="s">
        <v>465</v>
      </c>
      <c r="AA80" s="75" t="s">
        <v>146</v>
      </c>
      <c r="AC80" s="84" t="n">
        <v>44651</v>
      </c>
      <c r="AD80" s="47" t="n">
        <v>2</v>
      </c>
      <c r="AE80" s="55" t="s">
        <v>147</v>
      </c>
      <c r="AF80" s="75" t="s">
        <v>994</v>
      </c>
      <c r="AG80" s="75" t="s">
        <v>995</v>
      </c>
      <c r="AH80" s="55" t="s">
        <v>125</v>
      </c>
      <c r="AI80" s="75" t="s">
        <v>150</v>
      </c>
      <c r="AJ80" s="75" t="s">
        <v>151</v>
      </c>
      <c r="AK80" s="75" t="s">
        <v>152</v>
      </c>
      <c r="AL80" s="7"/>
      <c r="AM80" s="75" t="n">
        <v>0</v>
      </c>
      <c r="AN80" s="75" t="s">
        <v>154</v>
      </c>
      <c r="AO80" s="75" t="s">
        <v>155</v>
      </c>
      <c r="AP80" s="75" t="s">
        <v>156</v>
      </c>
      <c r="AR80" s="75" t="s">
        <v>157</v>
      </c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8"/>
      <c r="BE80" s="76" t="n">
        <v>44651.4479166667</v>
      </c>
      <c r="BF80" s="76" t="n">
        <v>44651.4722222222</v>
      </c>
      <c r="BG80" s="76" t="n">
        <v>44651.4722222222</v>
      </c>
      <c r="BH80" s="76" t="n">
        <v>44651.4729166667</v>
      </c>
      <c r="BI80" s="76" t="n">
        <v>44651.5069444444</v>
      </c>
      <c r="BJ80" s="76" t="n">
        <v>44651.6111111111</v>
      </c>
      <c r="BK80" s="76" t="n">
        <v>44651.625</v>
      </c>
      <c r="BL80" s="76" t="n">
        <v>44651.6270833333</v>
      </c>
      <c r="BM80" s="76" t="n">
        <v>44651.6270833333</v>
      </c>
      <c r="BO80" s="47" t="n">
        <f aca="false">(BM80-BE80)*1440</f>
        <v>258.000000002794</v>
      </c>
      <c r="BP80" s="47" t="n">
        <f aca="false">(BL80-BG80)*1440</f>
        <v>223.000000003958</v>
      </c>
      <c r="BQ80" s="47" t="n">
        <f aca="false">(BM80-BL80)*1440</f>
        <v>0</v>
      </c>
      <c r="BR80" s="75" t="n">
        <v>2</v>
      </c>
      <c r="BS80" s="75" t="s">
        <v>417</v>
      </c>
      <c r="BT80" s="75" t="n">
        <v>2</v>
      </c>
      <c r="BU80" s="75" t="n">
        <v>2</v>
      </c>
      <c r="BV80" s="75" t="n">
        <v>1</v>
      </c>
      <c r="BW80" s="75" t="n">
        <v>0</v>
      </c>
      <c r="CB80" s="7"/>
      <c r="CC80" s="55"/>
      <c r="CD80" s="55"/>
      <c r="CE80" s="55"/>
      <c r="CN80" s="47" t="s">
        <v>996</v>
      </c>
    </row>
    <row r="81" customFormat="false" ht="15" hidden="false" customHeight="false" outlineLevel="0" collapsed="false">
      <c r="B81" s="29" t="s">
        <v>997</v>
      </c>
      <c r="C81" s="3" t="s">
        <v>687</v>
      </c>
      <c r="D81" s="4" t="n">
        <v>2022560031</v>
      </c>
      <c r="E81" s="30" t="n">
        <v>19162</v>
      </c>
      <c r="F81" s="1" t="n">
        <f aca="true">INT((TODAY()-E81)/365.25)</f>
        <v>70</v>
      </c>
      <c r="G81" s="30" t="n">
        <v>44648</v>
      </c>
      <c r="H81" s="5" t="s">
        <v>137</v>
      </c>
      <c r="J81" s="31" t="s">
        <v>138</v>
      </c>
      <c r="K81" s="32"/>
      <c r="L81" s="32"/>
      <c r="M81" s="32" t="e">
        <f aca="false">(K81)/(L81^2)</f>
        <v>#DIV/0!</v>
      </c>
      <c r="N81" s="33"/>
      <c r="O81" s="33"/>
      <c r="P81" s="33"/>
      <c r="Q81" s="1" t="s">
        <v>125</v>
      </c>
      <c r="R81" s="1" t="s">
        <v>125</v>
      </c>
      <c r="S81" s="1" t="s">
        <v>125</v>
      </c>
      <c r="T81" s="41" t="s">
        <v>139</v>
      </c>
      <c r="U81" s="41" t="s">
        <v>423</v>
      </c>
      <c r="V81" s="41" t="s">
        <v>424</v>
      </c>
      <c r="W81" s="1" t="s">
        <v>998</v>
      </c>
      <c r="X81" s="59"/>
      <c r="Y81" s="41" t="s">
        <v>144</v>
      </c>
      <c r="Z81" s="41" t="s">
        <v>338</v>
      </c>
      <c r="AA81" s="41" t="s">
        <v>146</v>
      </c>
      <c r="AC81" s="79" t="n">
        <v>44649</v>
      </c>
      <c r="AD81" s="41" t="n">
        <v>1</v>
      </c>
      <c r="AF81" s="41" t="s">
        <v>425</v>
      </c>
      <c r="AG81" s="41" t="s">
        <v>426</v>
      </c>
      <c r="AI81" s="41" t="s">
        <v>150</v>
      </c>
      <c r="AJ81" s="41" t="s">
        <v>151</v>
      </c>
      <c r="AK81" s="41" t="s">
        <v>152</v>
      </c>
      <c r="AM81" s="41" t="n">
        <v>0</v>
      </c>
      <c r="AN81" s="41" t="s">
        <v>154</v>
      </c>
      <c r="AO81" s="41" t="s">
        <v>155</v>
      </c>
      <c r="AP81" s="41" t="s">
        <v>156</v>
      </c>
      <c r="AR81" s="41" t="s">
        <v>157</v>
      </c>
      <c r="AS81" s="1" t="s">
        <v>125</v>
      </c>
      <c r="AT81" s="1" t="s">
        <v>125</v>
      </c>
      <c r="AU81" s="1" t="s">
        <v>158</v>
      </c>
      <c r="AV81" s="1" t="s">
        <v>159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E81" s="44" t="n">
        <v>44649.3333333333</v>
      </c>
      <c r="BF81" s="44" t="n">
        <v>44649.3298611111</v>
      </c>
      <c r="BG81" s="44" t="n">
        <v>44649.3402777778</v>
      </c>
      <c r="BH81" s="44" t="n">
        <v>44649.3472222222</v>
      </c>
      <c r="BI81" s="44" t="n">
        <v>44649.3645833333</v>
      </c>
      <c r="BJ81" s="44" t="n">
        <v>44649.5208333333</v>
      </c>
      <c r="BK81" s="44" t="n">
        <v>44649.5277777778</v>
      </c>
      <c r="BL81" s="44" t="n">
        <v>44649.5520833333</v>
      </c>
      <c r="BM81" s="44" t="n">
        <v>44649.6819444444</v>
      </c>
      <c r="BO81" s="1" t="n">
        <f aca="false">(BM81-BE81)*1440</f>
        <v>501.999999991385</v>
      </c>
      <c r="BP81" s="1" t="n">
        <f aca="false">(BL81-BG81)*1440</f>
        <v>304.999999998836</v>
      </c>
      <c r="BQ81" s="1" t="n">
        <f aca="false">(BM81-BL81)*1440</f>
        <v>186.999999991385</v>
      </c>
      <c r="BR81" s="41" t="n">
        <v>3</v>
      </c>
      <c r="BS81" s="41" t="s">
        <v>249</v>
      </c>
      <c r="BT81" s="41" t="n">
        <v>2</v>
      </c>
      <c r="BU81" s="41" t="n">
        <v>1</v>
      </c>
      <c r="BV81" s="41" t="n">
        <v>0</v>
      </c>
      <c r="BW81" s="41" t="n">
        <v>1</v>
      </c>
      <c r="BX81" s="59"/>
      <c r="BY81" s="59"/>
      <c r="BZ81" s="59"/>
      <c r="CA81" s="59"/>
      <c r="CC81" s="1" t="s">
        <v>172</v>
      </c>
      <c r="CN81" s="80"/>
    </row>
    <row r="82" customFormat="false" ht="15" hidden="false" customHeight="false" outlineLevel="0" collapsed="false">
      <c r="B82" s="29" t="s">
        <v>999</v>
      </c>
      <c r="C82" s="3" t="s">
        <v>236</v>
      </c>
      <c r="D82" s="4" t="n">
        <v>2022550678</v>
      </c>
      <c r="E82" s="30" t="n">
        <v>24260</v>
      </c>
      <c r="F82" s="1" t="n">
        <f aca="true">INT((TODAY()-E82)/365.25)</f>
        <v>56</v>
      </c>
      <c r="G82" s="30" t="n">
        <v>44648</v>
      </c>
      <c r="H82" s="5" t="s">
        <v>137</v>
      </c>
      <c r="J82" s="31" t="s">
        <v>176</v>
      </c>
      <c r="K82" s="32" t="n">
        <v>68</v>
      </c>
      <c r="L82" s="32" t="n">
        <v>1.68</v>
      </c>
      <c r="M82" s="32" t="n">
        <f aca="false">(K82)/(L82^2)</f>
        <v>24.0929705215419</v>
      </c>
      <c r="N82" s="33" t="n">
        <v>2</v>
      </c>
      <c r="O82" s="33" t="n">
        <v>2</v>
      </c>
      <c r="P82" s="33" t="n">
        <v>1</v>
      </c>
      <c r="Q82" s="1" t="s">
        <v>125</v>
      </c>
      <c r="R82" s="1" t="s">
        <v>125</v>
      </c>
      <c r="S82" s="1" t="s">
        <v>125</v>
      </c>
      <c r="T82" s="41" t="s">
        <v>139</v>
      </c>
      <c r="U82" s="41" t="s">
        <v>1000</v>
      </c>
      <c r="V82" s="41" t="s">
        <v>1001</v>
      </c>
      <c r="W82" s="1" t="s">
        <v>1002</v>
      </c>
      <c r="X82" s="1" t="s">
        <v>1003</v>
      </c>
      <c r="Y82" s="41" t="s">
        <v>144</v>
      </c>
      <c r="Z82" s="41" t="s">
        <v>338</v>
      </c>
      <c r="AA82" s="41" t="s">
        <v>146</v>
      </c>
      <c r="AC82" s="30" t="n">
        <v>44649</v>
      </c>
      <c r="AD82" s="34" t="n">
        <v>2</v>
      </c>
      <c r="AE82" s="59"/>
      <c r="AF82" s="41" t="s">
        <v>1004</v>
      </c>
      <c r="AG82" s="41" t="s">
        <v>1005</v>
      </c>
      <c r="AH82" s="1" t="s">
        <v>137</v>
      </c>
      <c r="AI82" s="41" t="s">
        <v>150</v>
      </c>
      <c r="AJ82" s="41" t="s">
        <v>151</v>
      </c>
      <c r="AK82" s="41" t="s">
        <v>184</v>
      </c>
      <c r="AM82" s="41" t="n">
        <v>0</v>
      </c>
      <c r="AN82" s="41" t="n">
        <v>0</v>
      </c>
      <c r="AO82" s="41" t="s">
        <v>155</v>
      </c>
      <c r="AP82" s="41" t="s">
        <v>156</v>
      </c>
      <c r="AQ82" s="1" t="n">
        <v>1</v>
      </c>
      <c r="AR82" s="41" t="s">
        <v>157</v>
      </c>
      <c r="AS82" s="1" t="s">
        <v>125</v>
      </c>
      <c r="AT82" s="1" t="s">
        <v>125</v>
      </c>
      <c r="AU82" s="1" t="s">
        <v>158</v>
      </c>
      <c r="AV82" s="1" t="s">
        <v>159</v>
      </c>
      <c r="AW82" s="1" t="s">
        <v>125</v>
      </c>
      <c r="AX82" s="1" t="s">
        <v>125</v>
      </c>
      <c r="AY82" s="1" t="s">
        <v>125</v>
      </c>
      <c r="AZ82" s="1" t="s">
        <v>137</v>
      </c>
      <c r="BA82" s="1" t="s">
        <v>125</v>
      </c>
      <c r="BB82" s="1" t="s">
        <v>125</v>
      </c>
      <c r="BC82" s="1" t="s">
        <v>125</v>
      </c>
      <c r="BE82" s="44" t="n">
        <v>44649.5416666667</v>
      </c>
      <c r="BF82" s="44" t="n">
        <v>44649.5520833333</v>
      </c>
      <c r="BG82" s="44" t="n">
        <v>44649.5625</v>
      </c>
      <c r="BH82" s="44" t="n">
        <v>44649.5694444444</v>
      </c>
      <c r="BI82" s="44" t="n">
        <v>44649.5833333333</v>
      </c>
      <c r="BJ82" s="44" t="n">
        <v>44649.6875</v>
      </c>
      <c r="BK82" s="44" t="n">
        <v>44649.7083333333</v>
      </c>
      <c r="BL82" s="44" t="n">
        <v>44649.7090277778</v>
      </c>
      <c r="BM82" s="44" t="n">
        <v>44649.8055555556</v>
      </c>
      <c r="BN82" s="38" t="n">
        <v>44649.7291666667</v>
      </c>
      <c r="BO82" s="1" t="n">
        <f aca="false">(BM82-BE82)*1440</f>
        <v>380.000000002328</v>
      </c>
      <c r="BP82" s="1" t="n">
        <f aca="false">(BL82-BG82)*1440</f>
        <v>210.999999996275</v>
      </c>
      <c r="BQ82" s="1" t="n">
        <f aca="false">(BM82-BL82)*1440</f>
        <v>139.000000002561</v>
      </c>
      <c r="BR82" s="41" t="n">
        <v>2</v>
      </c>
      <c r="BS82" s="41" t="s">
        <v>618</v>
      </c>
      <c r="BT82" s="41" t="n">
        <v>2</v>
      </c>
      <c r="BU82" s="41" t="n">
        <v>1</v>
      </c>
      <c r="BV82" s="41" t="n">
        <v>0</v>
      </c>
      <c r="BW82" s="41" t="n">
        <v>1</v>
      </c>
      <c r="BX82" s="1" t="s">
        <v>1006</v>
      </c>
      <c r="BY82" s="73" t="s">
        <v>1007</v>
      </c>
      <c r="CA82" s="73" t="s">
        <v>1008</v>
      </c>
      <c r="CM82" s="1" t="s">
        <v>1009</v>
      </c>
    </row>
    <row r="83" s="61" customFormat="true" ht="15" hidden="false" customHeight="false" outlineLevel="0" collapsed="false">
      <c r="B83" s="62" t="s">
        <v>1010</v>
      </c>
      <c r="C83" s="63" t="s">
        <v>718</v>
      </c>
      <c r="D83" s="64" t="n">
        <v>2022561085</v>
      </c>
      <c r="E83" s="65" t="n">
        <v>17784</v>
      </c>
      <c r="F83" s="61" t="n">
        <f aca="true">INT((TODAY()-E83)/365.25)</f>
        <v>74</v>
      </c>
      <c r="G83" s="65" t="n">
        <v>44651</v>
      </c>
      <c r="H83" s="66" t="s">
        <v>137</v>
      </c>
      <c r="I83" s="6"/>
      <c r="J83" s="63" t="s">
        <v>176</v>
      </c>
      <c r="K83" s="67" t="n">
        <v>65</v>
      </c>
      <c r="L83" s="67" t="n">
        <v>1.66</v>
      </c>
      <c r="M83" s="67" t="n">
        <f aca="false">(K83)/(L83^2)</f>
        <v>23.5883292204964</v>
      </c>
      <c r="N83" s="68" t="n">
        <v>2</v>
      </c>
      <c r="O83" s="68" t="n">
        <v>2</v>
      </c>
      <c r="P83" s="68" t="n">
        <v>1</v>
      </c>
      <c r="Q83" s="69" t="s">
        <v>125</v>
      </c>
      <c r="R83" s="69" t="s">
        <v>125</v>
      </c>
      <c r="S83" s="69" t="s">
        <v>125</v>
      </c>
      <c r="T83" s="85" t="s">
        <v>139</v>
      </c>
      <c r="U83" s="85" t="s">
        <v>562</v>
      </c>
      <c r="V83" s="85" t="s">
        <v>563</v>
      </c>
      <c r="W83" s="61" t="s">
        <v>1011</v>
      </c>
      <c r="X83" s="61" t="s">
        <v>1012</v>
      </c>
      <c r="Y83" s="85" t="s">
        <v>144</v>
      </c>
      <c r="Z83" s="85" t="s">
        <v>338</v>
      </c>
      <c r="AA83" s="85" t="s">
        <v>146</v>
      </c>
      <c r="AC83" s="65" t="n">
        <v>44651</v>
      </c>
      <c r="AD83" s="61" t="n">
        <v>1</v>
      </c>
      <c r="AF83" s="85" t="s">
        <v>1013</v>
      </c>
      <c r="AG83" s="85" t="s">
        <v>1014</v>
      </c>
      <c r="AH83" s="69" t="s">
        <v>125</v>
      </c>
      <c r="AI83" s="85" t="s">
        <v>150</v>
      </c>
      <c r="AJ83" s="85" t="s">
        <v>151</v>
      </c>
      <c r="AK83" s="85" t="s">
        <v>184</v>
      </c>
      <c r="AL83" s="7"/>
      <c r="AM83" s="85" t="n">
        <v>0</v>
      </c>
      <c r="AN83" s="85" t="n">
        <v>0</v>
      </c>
      <c r="AO83" s="85" t="s">
        <v>186</v>
      </c>
      <c r="AP83" s="85" t="s">
        <v>156</v>
      </c>
      <c r="AQ83" s="61" t="n">
        <v>1</v>
      </c>
      <c r="AR83" s="85" t="s">
        <v>157</v>
      </c>
      <c r="AS83" s="69" t="s">
        <v>125</v>
      </c>
      <c r="AT83" s="69" t="s">
        <v>125</v>
      </c>
      <c r="AU83" s="69" t="s">
        <v>158</v>
      </c>
      <c r="AV83" s="69" t="s">
        <v>159</v>
      </c>
      <c r="AW83" s="69" t="s">
        <v>597</v>
      </c>
      <c r="AX83" s="69" t="s">
        <v>125</v>
      </c>
      <c r="AY83" s="69" t="s">
        <v>125</v>
      </c>
      <c r="AZ83" s="69" t="s">
        <v>125</v>
      </c>
      <c r="BA83" s="69" t="s">
        <v>125</v>
      </c>
      <c r="BB83" s="69" t="s">
        <v>125</v>
      </c>
      <c r="BC83" s="69" t="s">
        <v>125</v>
      </c>
      <c r="BD83" s="8"/>
      <c r="BE83" s="86" t="n">
        <v>44651.3402777778</v>
      </c>
      <c r="BF83" s="86" t="n">
        <v>44651.3368055556</v>
      </c>
      <c r="BG83" s="86" t="n">
        <v>44651.3409722222</v>
      </c>
      <c r="BH83" s="86" t="n">
        <v>44651.3472222222</v>
      </c>
      <c r="BI83" s="86" t="n">
        <v>44651.3576388889</v>
      </c>
      <c r="BJ83" s="86" t="n">
        <v>44651.5208333333</v>
      </c>
      <c r="BK83" s="86" t="n">
        <v>44651.5277777778</v>
      </c>
      <c r="BL83" s="86" t="n">
        <v>44651.5347222222</v>
      </c>
      <c r="BM83" s="86" t="n">
        <v>44651.6736111111</v>
      </c>
      <c r="BN83" s="87" t="n">
        <v>44651.5347222222</v>
      </c>
      <c r="BO83" s="61" t="n">
        <f aca="false">(BM83-BE83)*1440</f>
        <v>479.999999993015</v>
      </c>
      <c r="BP83" s="61" t="n">
        <f aca="false">(BL83-BG83)*1440</f>
        <v>278.999999997905</v>
      </c>
      <c r="BQ83" s="61" t="n">
        <f aca="false">(BM83-BL83)*1440</f>
        <v>200.000000002328</v>
      </c>
      <c r="BR83" s="85" t="n">
        <v>2</v>
      </c>
      <c r="BS83" s="85" t="s">
        <v>195</v>
      </c>
      <c r="BT83" s="85" t="n">
        <v>2</v>
      </c>
      <c r="BU83" s="85" t="n">
        <v>1</v>
      </c>
      <c r="BV83" s="85" t="n">
        <v>0</v>
      </c>
      <c r="BW83" s="85" t="n">
        <v>1</v>
      </c>
      <c r="BX83" s="61" t="s">
        <v>1015</v>
      </c>
      <c r="BY83" s="88" t="s">
        <v>1016</v>
      </c>
      <c r="BZ83" s="88" t="s">
        <v>1017</v>
      </c>
      <c r="CA83" s="88" t="s">
        <v>1017</v>
      </c>
      <c r="CB83" s="7"/>
      <c r="CC83" s="61" t="s">
        <v>172</v>
      </c>
      <c r="CD83" s="69" t="s">
        <v>125</v>
      </c>
      <c r="CE83" s="69" t="s">
        <v>125</v>
      </c>
      <c r="CN83" s="61" t="s">
        <v>1018</v>
      </c>
    </row>
    <row r="84" customFormat="false" ht="15" hidden="false" customHeight="false" outlineLevel="0" collapsed="false">
      <c r="B84" s="29" t="s">
        <v>1019</v>
      </c>
      <c r="C84" s="3" t="s">
        <v>894</v>
      </c>
      <c r="D84" s="4" t="n">
        <v>2022561689</v>
      </c>
      <c r="E84" s="30" t="n">
        <v>15545</v>
      </c>
      <c r="F84" s="1" t="n">
        <f aca="true">INT((TODAY()-E84)/365.25)</f>
        <v>80</v>
      </c>
      <c r="G84" s="30" t="n">
        <v>44651</v>
      </c>
      <c r="H84" s="5" t="s">
        <v>137</v>
      </c>
      <c r="J84" s="31" t="s">
        <v>138</v>
      </c>
      <c r="K84" s="32" t="n">
        <v>70</v>
      </c>
      <c r="L84" s="32" t="n">
        <v>1.6</v>
      </c>
      <c r="M84" s="32" t="n">
        <f aca="false">(K84)/(L84^2)</f>
        <v>27.34375</v>
      </c>
      <c r="N84" s="33" t="n">
        <v>3</v>
      </c>
      <c r="O84" s="33" t="n">
        <v>1</v>
      </c>
      <c r="P84" s="39"/>
      <c r="Q84" s="1" t="s">
        <v>125</v>
      </c>
      <c r="R84" s="1" t="s">
        <v>125</v>
      </c>
      <c r="S84" s="1" t="s">
        <v>125</v>
      </c>
      <c r="T84" s="41" t="s">
        <v>139</v>
      </c>
      <c r="U84" s="41" t="s">
        <v>528</v>
      </c>
      <c r="V84" s="41" t="s">
        <v>529</v>
      </c>
      <c r="W84" s="1" t="s">
        <v>1020</v>
      </c>
      <c r="X84" s="1" t="s">
        <v>1021</v>
      </c>
      <c r="Y84" s="41" t="s">
        <v>144</v>
      </c>
      <c r="Z84" s="41" t="s">
        <v>338</v>
      </c>
      <c r="AA84" s="41" t="s">
        <v>146</v>
      </c>
      <c r="AC84" s="30" t="n">
        <v>44651</v>
      </c>
      <c r="AD84" s="34" t="n">
        <v>2</v>
      </c>
      <c r="AE84" s="59"/>
      <c r="AF84" s="41" t="s">
        <v>531</v>
      </c>
      <c r="AG84" s="41" t="s">
        <v>532</v>
      </c>
      <c r="AH84" s="1" t="s">
        <v>125</v>
      </c>
      <c r="AI84" s="41" t="s">
        <v>150</v>
      </c>
      <c r="AJ84" s="41" t="s">
        <v>370</v>
      </c>
      <c r="AK84" s="41" t="s">
        <v>184</v>
      </c>
      <c r="AM84" s="41" t="n">
        <v>0</v>
      </c>
      <c r="AN84" s="41" t="n">
        <v>0</v>
      </c>
      <c r="AO84" s="41" t="s">
        <v>186</v>
      </c>
      <c r="AP84" s="41" t="s">
        <v>156</v>
      </c>
      <c r="AQ84" s="1" t="n">
        <v>0</v>
      </c>
      <c r="AR84" s="34" t="s">
        <v>125</v>
      </c>
      <c r="AS84" s="34" t="s">
        <v>477</v>
      </c>
      <c r="AT84" s="34" t="s">
        <v>873</v>
      </c>
      <c r="AU84" s="1" t="s">
        <v>158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E84" s="44" t="n">
        <v>44651.5138888889</v>
      </c>
      <c r="BF84" s="44" t="n">
        <v>44651.5243055556</v>
      </c>
      <c r="BG84" s="44" t="n">
        <v>44651.53125</v>
      </c>
      <c r="BH84" s="44" t="n">
        <v>44651.5520833333</v>
      </c>
      <c r="BI84" s="44" t="n">
        <v>44651.5625</v>
      </c>
      <c r="BJ84" s="44" t="n">
        <v>44651.5972222222</v>
      </c>
      <c r="BK84" s="44" t="n">
        <v>44651.6041666667</v>
      </c>
      <c r="BL84" s="44" t="n">
        <v>44651.6076388889</v>
      </c>
      <c r="BM84" s="44" t="n">
        <v>44651.625</v>
      </c>
      <c r="BN84" s="46" t="n">
        <v>44651.6131944444</v>
      </c>
      <c r="BO84" s="1" t="n">
        <f aca="false">(BM84-BE84)*1440</f>
        <v>159.999999997672</v>
      </c>
      <c r="BP84" s="1" t="n">
        <f aca="false">(BL84-BG84)*1440</f>
        <v>110.000000002328</v>
      </c>
      <c r="BQ84" s="1" t="n">
        <f aca="false">(BM84-BL84)*1440</f>
        <v>24.9999999976717</v>
      </c>
      <c r="BR84" s="41" t="n">
        <v>2</v>
      </c>
      <c r="BS84" s="41" t="s">
        <v>1022</v>
      </c>
      <c r="BT84" s="41" t="n">
        <v>2</v>
      </c>
      <c r="BU84" s="41" t="n">
        <v>2</v>
      </c>
      <c r="BV84" s="41" t="n">
        <v>1</v>
      </c>
      <c r="BW84" s="41" t="n">
        <v>2</v>
      </c>
      <c r="BX84" s="1" t="s">
        <v>547</v>
      </c>
      <c r="CC84" s="1" t="s">
        <v>172</v>
      </c>
      <c r="CD84" s="1" t="s">
        <v>125</v>
      </c>
      <c r="CE84" s="1" t="s">
        <v>125</v>
      </c>
    </row>
    <row r="85" customFormat="false" ht="15" hidden="false" customHeight="false" outlineLevel="0" collapsed="false">
      <c r="B85" s="29" t="s">
        <v>1023</v>
      </c>
      <c r="C85" s="3" t="s">
        <v>549</v>
      </c>
      <c r="D85" s="4" t="n">
        <v>2022560214</v>
      </c>
      <c r="E85" s="30" t="n">
        <v>28105</v>
      </c>
      <c r="F85" s="1" t="n">
        <f aca="true">INT((TODAY()-E85)/365.25)</f>
        <v>45</v>
      </c>
      <c r="G85" s="30" t="n">
        <v>44651</v>
      </c>
      <c r="H85" s="5" t="s">
        <v>137</v>
      </c>
      <c r="J85" s="31" t="s">
        <v>176</v>
      </c>
      <c r="K85" s="32" t="n">
        <v>62</v>
      </c>
      <c r="L85" s="32" t="n">
        <v>1.65</v>
      </c>
      <c r="M85" s="32" t="n">
        <f aca="false">(K85)/(L85^2)</f>
        <v>22.77318640955</v>
      </c>
      <c r="N85" s="33" t="n">
        <v>2</v>
      </c>
      <c r="O85" s="33" t="n">
        <v>1</v>
      </c>
      <c r="P85" s="33" t="n">
        <v>1</v>
      </c>
      <c r="Q85" s="1" t="s">
        <v>125</v>
      </c>
      <c r="R85" s="1" t="s">
        <v>125</v>
      </c>
      <c r="S85" s="1" t="s">
        <v>125</v>
      </c>
      <c r="T85" s="41" t="s">
        <v>139</v>
      </c>
      <c r="U85" s="41" t="s">
        <v>178</v>
      </c>
      <c r="V85" s="41" t="n">
        <v>193</v>
      </c>
      <c r="W85" s="1" t="s">
        <v>125</v>
      </c>
      <c r="X85" s="1" t="s">
        <v>125</v>
      </c>
      <c r="Y85" s="41" t="s">
        <v>144</v>
      </c>
      <c r="Z85" s="41" t="s">
        <v>338</v>
      </c>
      <c r="AA85" s="41" t="s">
        <v>146</v>
      </c>
      <c r="AC85" s="30" t="n">
        <v>44651</v>
      </c>
      <c r="AD85" s="41" t="s">
        <v>1024</v>
      </c>
      <c r="AE85" s="59"/>
      <c r="AF85" s="41" t="s">
        <v>181</v>
      </c>
      <c r="AG85" s="41" t="s">
        <v>182</v>
      </c>
      <c r="AH85" s="1" t="s">
        <v>125</v>
      </c>
      <c r="AI85" s="41" t="s">
        <v>150</v>
      </c>
      <c r="AJ85" s="41" t="s">
        <v>370</v>
      </c>
      <c r="AK85" s="41" t="s">
        <v>184</v>
      </c>
      <c r="AM85" s="41" t="n">
        <v>0</v>
      </c>
      <c r="AN85" s="41" t="n">
        <v>0</v>
      </c>
      <c r="AO85" s="41" t="s">
        <v>186</v>
      </c>
      <c r="AP85" s="41" t="s">
        <v>156</v>
      </c>
      <c r="AQ85" s="1" t="n">
        <v>1</v>
      </c>
      <c r="AR85" s="41" t="s">
        <v>157</v>
      </c>
      <c r="AS85" s="1" t="s">
        <v>125</v>
      </c>
      <c r="AT85" s="1" t="s">
        <v>125</v>
      </c>
      <c r="AU85" s="1" t="s">
        <v>158</v>
      </c>
      <c r="AV85" s="1" t="s">
        <v>159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E85" s="44" t="n">
        <v>44651.6076388889</v>
      </c>
      <c r="BF85" s="44" t="n">
        <v>44651.6111111111</v>
      </c>
      <c r="BG85" s="44" t="n">
        <v>44651.6145833333</v>
      </c>
      <c r="BH85" s="44" t="n">
        <v>44651.6215277778</v>
      </c>
      <c r="BI85" s="44" t="n">
        <v>44651.6284722222</v>
      </c>
      <c r="BJ85" s="44" t="n">
        <v>44651.6770833333</v>
      </c>
      <c r="BK85" s="44" t="n">
        <v>44651.6875</v>
      </c>
      <c r="BL85" s="44" t="n">
        <v>44651.6944444444</v>
      </c>
      <c r="BM85" s="44" t="n">
        <v>44651.7395833333</v>
      </c>
      <c r="BN85" s="46" t="n">
        <v>44651.6979166667</v>
      </c>
      <c r="BO85" s="1" t="n">
        <f aca="false">(BM85-BE85)*1440</f>
        <v>190.000000001164</v>
      </c>
      <c r="BP85" s="1" t="n">
        <f aca="false">(BL85-BG85)*1440</f>
        <v>114.999999997672</v>
      </c>
      <c r="BQ85" s="1" t="n">
        <f aca="false">(BM85-BL85)*1440</f>
        <v>65.0000000023283</v>
      </c>
      <c r="BR85" s="41" t="n">
        <v>2</v>
      </c>
      <c r="BS85" s="41" t="s">
        <v>195</v>
      </c>
      <c r="BT85" s="41" t="n">
        <v>1</v>
      </c>
      <c r="BU85" s="41" t="n">
        <v>1</v>
      </c>
      <c r="BV85" s="41" t="n">
        <v>0</v>
      </c>
      <c r="BW85" s="41" t="n">
        <v>1</v>
      </c>
      <c r="BX85" s="1" t="s">
        <v>1025</v>
      </c>
      <c r="BY85" s="73" t="s">
        <v>1026</v>
      </c>
      <c r="BZ85" s="73" t="s">
        <v>1027</v>
      </c>
      <c r="CA85" s="73" t="s">
        <v>1027</v>
      </c>
      <c r="CC85" s="1" t="s">
        <v>172</v>
      </c>
      <c r="CD85" s="1" t="s">
        <v>125</v>
      </c>
      <c r="CE85" s="1" t="s">
        <v>125</v>
      </c>
    </row>
    <row r="86" customFormat="false" ht="15" hidden="false" customHeight="false" outlineLevel="0" collapsed="false">
      <c r="B86" s="29" t="s">
        <v>1028</v>
      </c>
      <c r="C86" s="3" t="s">
        <v>409</v>
      </c>
      <c r="D86" s="4" t="n">
        <v>2022559402</v>
      </c>
      <c r="E86" s="30" t="n">
        <v>22470</v>
      </c>
      <c r="F86" s="1" t="n">
        <f aca="true">INT((TODAY()-E86)/365.25)</f>
        <v>61</v>
      </c>
      <c r="G86" s="30" t="n">
        <v>44651</v>
      </c>
      <c r="H86" s="5" t="s">
        <v>137</v>
      </c>
      <c r="J86" s="31" t="s">
        <v>176</v>
      </c>
      <c r="K86" s="32" t="n">
        <v>52</v>
      </c>
      <c r="L86" s="32" t="n">
        <v>1.58</v>
      </c>
      <c r="M86" s="32" t="n">
        <f aca="false">(K86)/(L86^2)</f>
        <v>20.829995193078</v>
      </c>
      <c r="N86" s="33" t="n">
        <v>2</v>
      </c>
      <c r="O86" s="33" t="n">
        <v>2</v>
      </c>
      <c r="P86" s="33" t="n">
        <v>1</v>
      </c>
      <c r="Q86" s="1" t="s">
        <v>125</v>
      </c>
      <c r="R86" s="1" t="s">
        <v>125</v>
      </c>
      <c r="S86" s="1" t="s">
        <v>125</v>
      </c>
      <c r="T86" s="41" t="s">
        <v>139</v>
      </c>
      <c r="U86" s="41" t="s">
        <v>1029</v>
      </c>
      <c r="V86" s="41" t="s">
        <v>1030</v>
      </c>
      <c r="W86" s="1" t="s">
        <v>1031</v>
      </c>
      <c r="Y86" s="41" t="s">
        <v>144</v>
      </c>
      <c r="Z86" s="41" t="s">
        <v>338</v>
      </c>
      <c r="AA86" s="41" t="s">
        <v>146</v>
      </c>
      <c r="AC86" s="30" t="n">
        <v>44651</v>
      </c>
      <c r="AD86" s="34" t="n">
        <v>4</v>
      </c>
      <c r="AE86" s="59"/>
      <c r="AF86" s="41" t="s">
        <v>368</v>
      </c>
      <c r="AG86" s="41" t="s">
        <v>369</v>
      </c>
      <c r="AH86" s="1" t="s">
        <v>125</v>
      </c>
      <c r="AI86" s="41" t="s">
        <v>150</v>
      </c>
      <c r="AJ86" s="41" t="s">
        <v>370</v>
      </c>
      <c r="AK86" s="41" t="s">
        <v>184</v>
      </c>
      <c r="AM86" s="41" t="n">
        <v>0</v>
      </c>
      <c r="AN86" s="41" t="n">
        <v>0</v>
      </c>
      <c r="AO86" s="41" t="s">
        <v>186</v>
      </c>
      <c r="AP86" s="41" t="s">
        <v>156</v>
      </c>
      <c r="AQ86" s="1" t="n">
        <v>1</v>
      </c>
      <c r="AR86" s="41" t="s">
        <v>157</v>
      </c>
      <c r="AS86" s="1" t="s">
        <v>125</v>
      </c>
      <c r="AT86" s="1" t="s">
        <v>125</v>
      </c>
      <c r="AU86" s="1" t="s">
        <v>158</v>
      </c>
      <c r="AV86" s="1" t="s">
        <v>159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E86" s="44" t="n">
        <v>44651.6909722222</v>
      </c>
      <c r="BF86" s="44" t="n">
        <v>44651.6979166667</v>
      </c>
      <c r="BG86" s="44" t="n">
        <v>44651.7013888889</v>
      </c>
      <c r="BH86" s="44" t="n">
        <v>44651.7118055556</v>
      </c>
      <c r="BI86" s="44" t="n">
        <v>44651.7208333333</v>
      </c>
      <c r="BJ86" s="44" t="n">
        <v>44651.7708333333</v>
      </c>
      <c r="BK86" s="44" t="n">
        <v>44651.78125</v>
      </c>
      <c r="BL86" s="44" t="n">
        <v>44651.7847222222</v>
      </c>
      <c r="BM86" s="44" t="n">
        <v>44651.8263888889</v>
      </c>
      <c r="BN86" s="46" t="n">
        <v>44651.7951388889</v>
      </c>
      <c r="BO86" s="1" t="n">
        <f aca="false">(BM86-BE86)*1440</f>
        <v>195.000000006985</v>
      </c>
      <c r="BP86" s="1" t="n">
        <f aca="false">(BL86-BG86)*1440</f>
        <v>119.999999993015</v>
      </c>
      <c r="BQ86" s="1" t="n">
        <v>60</v>
      </c>
      <c r="BR86" s="41" t="n">
        <v>2</v>
      </c>
      <c r="BS86" s="41" t="s">
        <v>1022</v>
      </c>
      <c r="BT86" s="41" t="n">
        <v>2</v>
      </c>
      <c r="BU86" s="41" t="n">
        <v>1</v>
      </c>
      <c r="BV86" s="41" t="n">
        <v>0</v>
      </c>
      <c r="BW86" s="41" t="n">
        <v>1</v>
      </c>
      <c r="BX86" s="1" t="s">
        <v>1032</v>
      </c>
      <c r="BY86" s="73" t="s">
        <v>1033</v>
      </c>
      <c r="CA86" s="73" t="s">
        <v>1034</v>
      </c>
      <c r="CC86" s="1" t="s">
        <v>172</v>
      </c>
      <c r="CD86" s="1" t="s">
        <v>125</v>
      </c>
      <c r="CE86" s="1" t="s">
        <v>125</v>
      </c>
      <c r="CM86" s="1" t="s">
        <v>1035</v>
      </c>
    </row>
    <row r="87" s="89" customFormat="true" ht="15" hidden="false" customHeight="false" outlineLevel="0" collapsed="false">
      <c r="B87" s="90" t="s">
        <v>1036</v>
      </c>
      <c r="C87" s="91" t="s">
        <v>201</v>
      </c>
      <c r="D87" s="92" t="n">
        <v>2022558944</v>
      </c>
      <c r="E87" s="93" t="n">
        <v>25001</v>
      </c>
      <c r="F87" s="89" t="n">
        <f aca="true">INT((TODAY()-E87)/365.25)</f>
        <v>54</v>
      </c>
      <c r="G87" s="93" t="n">
        <v>44651</v>
      </c>
      <c r="H87" s="94" t="s">
        <v>137</v>
      </c>
      <c r="I87" s="6"/>
      <c r="J87" s="91" t="s">
        <v>176</v>
      </c>
      <c r="K87" s="95" t="n">
        <v>62</v>
      </c>
      <c r="L87" s="95" t="n">
        <v>1.74</v>
      </c>
      <c r="M87" s="95" t="n">
        <f aca="false">(K87)/(L87^2)</f>
        <v>20.4782666138195</v>
      </c>
      <c r="N87" s="96" t="n">
        <v>2</v>
      </c>
      <c r="O87" s="96" t="n">
        <v>1</v>
      </c>
      <c r="P87" s="96"/>
      <c r="Q87" s="97" t="s">
        <v>125</v>
      </c>
      <c r="R87" s="97" t="s">
        <v>125</v>
      </c>
      <c r="S87" s="97" t="s">
        <v>125</v>
      </c>
      <c r="T87" s="97" t="s">
        <v>177</v>
      </c>
      <c r="U87" s="89" t="s">
        <v>1037</v>
      </c>
      <c r="W87" s="89" t="s">
        <v>1038</v>
      </c>
      <c r="X87" s="89" t="s">
        <v>722</v>
      </c>
      <c r="Y87" s="97" t="s">
        <v>1039</v>
      </c>
      <c r="Z87" s="89" t="n">
        <v>4</v>
      </c>
      <c r="AA87" s="97" t="s">
        <v>498</v>
      </c>
      <c r="AC87" s="93" t="n">
        <v>44651</v>
      </c>
      <c r="AD87" s="89" t="n">
        <v>5</v>
      </c>
      <c r="AE87" s="97" t="s">
        <v>147</v>
      </c>
      <c r="AF87" s="89" t="s">
        <v>805</v>
      </c>
      <c r="AH87" s="97" t="s">
        <v>125</v>
      </c>
      <c r="AI87" s="97" t="s">
        <v>1040</v>
      </c>
      <c r="AJ87" s="97" t="s">
        <v>125</v>
      </c>
      <c r="AK87" s="97" t="s">
        <v>692</v>
      </c>
      <c r="AL87" s="7"/>
      <c r="AZ87" s="97"/>
      <c r="BA87" s="97"/>
      <c r="BB87" s="97"/>
      <c r="BC87" s="97"/>
      <c r="BD87" s="8"/>
      <c r="BE87" s="98"/>
      <c r="BF87" s="98"/>
      <c r="BG87" s="98"/>
      <c r="BH87" s="98"/>
      <c r="BI87" s="98"/>
      <c r="BJ87" s="98"/>
      <c r="BK87" s="98"/>
      <c r="BL87" s="98"/>
      <c r="BM87" s="98"/>
      <c r="BO87" s="89" t="n">
        <f aca="false">(BM87-BE87)*1440</f>
        <v>0</v>
      </c>
      <c r="BP87" s="89" t="n">
        <f aca="false">(BL87-BG87)*1440</f>
        <v>0</v>
      </c>
      <c r="BQ87" s="89" t="n">
        <f aca="false">(BM87-BL87)*1440</f>
        <v>0</v>
      </c>
      <c r="CB87" s="7"/>
      <c r="CD87" s="97"/>
      <c r="CE87" s="97"/>
      <c r="CN87" s="99" t="s">
        <v>1041</v>
      </c>
    </row>
    <row r="88" customFormat="false" ht="15" hidden="false" customHeight="false" outlineLevel="0" collapsed="false">
      <c r="B88" s="29" t="s">
        <v>1042</v>
      </c>
      <c r="C88" s="3" t="s">
        <v>272</v>
      </c>
      <c r="D88" s="4" t="n">
        <v>2022559554</v>
      </c>
      <c r="E88" s="30" t="n">
        <v>12820</v>
      </c>
      <c r="F88" s="1" t="n">
        <f aca="true">INT((TODAY()-E88)/365.25)</f>
        <v>87</v>
      </c>
      <c r="G88" s="30" t="n">
        <v>44651</v>
      </c>
      <c r="H88" s="5" t="s">
        <v>137</v>
      </c>
      <c r="J88" s="31" t="s">
        <v>176</v>
      </c>
      <c r="K88" s="32" t="n">
        <v>60</v>
      </c>
      <c r="L88" s="32" t="n">
        <v>1.55</v>
      </c>
      <c r="M88" s="32" t="n">
        <f aca="false">(K88)/(L88^2)</f>
        <v>24.9739854318418</v>
      </c>
      <c r="N88" s="33" t="n">
        <v>2</v>
      </c>
      <c r="O88" s="33" t="n">
        <v>1</v>
      </c>
      <c r="P88" s="33" t="n">
        <v>1</v>
      </c>
      <c r="Q88" s="1" t="s">
        <v>125</v>
      </c>
      <c r="R88" s="1" t="s">
        <v>137</v>
      </c>
      <c r="S88" s="1" t="s">
        <v>125</v>
      </c>
      <c r="T88" s="41" t="s">
        <v>139</v>
      </c>
      <c r="U88" s="41" t="s">
        <v>140</v>
      </c>
      <c r="V88" s="41" t="s">
        <v>141</v>
      </c>
      <c r="W88" s="1" t="s">
        <v>1043</v>
      </c>
      <c r="X88" s="1" t="s">
        <v>1044</v>
      </c>
      <c r="Y88" s="41" t="s">
        <v>144</v>
      </c>
      <c r="Z88" s="41" t="s">
        <v>338</v>
      </c>
      <c r="AA88" s="41" t="s">
        <v>146</v>
      </c>
      <c r="AC88" s="30" t="n">
        <v>44652</v>
      </c>
      <c r="AD88" s="34" t="n">
        <v>1</v>
      </c>
      <c r="AE88" s="1" t="s">
        <v>147</v>
      </c>
      <c r="AF88" s="41" t="s">
        <v>1045</v>
      </c>
      <c r="AG88" s="41" t="s">
        <v>1046</v>
      </c>
      <c r="AH88" s="1" t="s">
        <v>125</v>
      </c>
      <c r="AI88" s="41" t="s">
        <v>150</v>
      </c>
      <c r="AJ88" s="41" t="s">
        <v>151</v>
      </c>
      <c r="AK88" s="41" t="s">
        <v>152</v>
      </c>
      <c r="AM88" s="41" t="n">
        <v>0</v>
      </c>
      <c r="AN88" s="41" t="s">
        <v>154</v>
      </c>
      <c r="AO88" s="41" t="s">
        <v>155</v>
      </c>
      <c r="AP88" s="41" t="s">
        <v>156</v>
      </c>
      <c r="AQ88" s="1" t="n">
        <v>1</v>
      </c>
      <c r="AR88" s="41" t="s">
        <v>157</v>
      </c>
      <c r="AS88" s="1" t="s">
        <v>125</v>
      </c>
      <c r="AT88" s="1" t="s">
        <v>125</v>
      </c>
      <c r="AU88" s="1" t="s">
        <v>158</v>
      </c>
      <c r="AV88" s="1" t="s">
        <v>159</v>
      </c>
      <c r="AW88" s="1" t="s">
        <v>125</v>
      </c>
      <c r="AX88" s="1" t="s">
        <v>125</v>
      </c>
      <c r="AY88" s="1" t="s">
        <v>125</v>
      </c>
      <c r="AZ88" s="1" t="s">
        <v>137</v>
      </c>
      <c r="BA88" s="1" t="s">
        <v>125</v>
      </c>
      <c r="BB88" s="1" t="s">
        <v>137</v>
      </c>
      <c r="BC88" s="1" t="s">
        <v>125</v>
      </c>
      <c r="BE88" s="44" t="n">
        <v>44652.3298611111</v>
      </c>
      <c r="BF88" s="44" t="n">
        <v>44652.3333333333</v>
      </c>
      <c r="BG88" s="44" t="n">
        <v>44652.34375</v>
      </c>
      <c r="BH88" s="44" t="n">
        <v>44652.3506944445</v>
      </c>
      <c r="BI88" s="44" t="n">
        <v>44652.375</v>
      </c>
      <c r="BJ88" s="44" t="n">
        <v>44652.5138888889</v>
      </c>
      <c r="BK88" s="44" t="n">
        <v>44652.5208333333</v>
      </c>
      <c r="BL88" s="44" t="n">
        <v>44652.5416666667</v>
      </c>
      <c r="BM88" s="44" t="n">
        <v>44652.6354166667</v>
      </c>
      <c r="BN88" s="46" t="n">
        <v>44652.5520833333</v>
      </c>
      <c r="BO88" s="1" t="n">
        <f aca="false">(BM88-BE88)*1440</f>
        <v>439.999999998836</v>
      </c>
      <c r="BP88" s="1" t="n">
        <f aca="false">(BL88-BG88)*1440</f>
        <v>284.999999996508</v>
      </c>
      <c r="BQ88" s="1" t="n">
        <f aca="false">(BM88-BL88)*1440</f>
        <v>135</v>
      </c>
      <c r="BR88" s="41" t="n">
        <v>2</v>
      </c>
      <c r="BS88" s="41" t="s">
        <v>1047</v>
      </c>
      <c r="BT88" s="41" t="n">
        <v>2</v>
      </c>
      <c r="BU88" s="41" t="n">
        <v>1</v>
      </c>
      <c r="BV88" s="41" t="n">
        <v>0</v>
      </c>
      <c r="BW88" s="41" t="n">
        <v>1</v>
      </c>
      <c r="BX88" s="1" t="s">
        <v>1048</v>
      </c>
      <c r="BY88" s="73" t="s">
        <v>1049</v>
      </c>
      <c r="BZ88" s="73" t="s">
        <v>1050</v>
      </c>
      <c r="CA88" s="73" t="s">
        <v>1051</v>
      </c>
      <c r="CC88" s="1" t="s">
        <v>172</v>
      </c>
      <c r="CD88" s="1" t="s">
        <v>125</v>
      </c>
      <c r="CE88" s="1" t="s">
        <v>125</v>
      </c>
    </row>
    <row r="89" customFormat="false" ht="15" hidden="false" customHeight="false" outlineLevel="0" collapsed="false">
      <c r="B89" s="29" t="s">
        <v>1052</v>
      </c>
      <c r="C89" s="3" t="s">
        <v>772</v>
      </c>
      <c r="D89" s="4" t="n">
        <v>2022560923</v>
      </c>
      <c r="E89" s="30" t="n">
        <v>25571</v>
      </c>
      <c r="F89" s="1" t="n">
        <f aca="true">INT((TODAY()-E89)/365.25)</f>
        <v>52</v>
      </c>
      <c r="G89" s="30" t="n">
        <v>44655</v>
      </c>
      <c r="H89" s="5" t="s">
        <v>137</v>
      </c>
      <c r="J89" s="31" t="s">
        <v>176</v>
      </c>
      <c r="K89" s="32" t="n">
        <v>80</v>
      </c>
      <c r="L89" s="32" t="n">
        <v>1.65</v>
      </c>
      <c r="M89" s="32" t="n">
        <f aca="false">(K89)/(L89^2)</f>
        <v>29.3847566574839</v>
      </c>
      <c r="N89" s="33" t="n">
        <v>2</v>
      </c>
      <c r="O89" s="33" t="n">
        <v>1</v>
      </c>
      <c r="P89" s="33" t="n">
        <v>1</v>
      </c>
      <c r="Q89" s="1" t="s">
        <v>125</v>
      </c>
      <c r="R89" s="1" t="s">
        <v>125</v>
      </c>
      <c r="S89" s="1" t="s">
        <v>125</v>
      </c>
      <c r="T89" s="41" t="s">
        <v>139</v>
      </c>
      <c r="U89" s="41" t="s">
        <v>423</v>
      </c>
      <c r="V89" s="41" t="s">
        <v>424</v>
      </c>
      <c r="W89" s="1" t="s">
        <v>1053</v>
      </c>
      <c r="X89" s="1" t="s">
        <v>1054</v>
      </c>
      <c r="Y89" s="41" t="s">
        <v>144</v>
      </c>
      <c r="Z89" s="41" t="s">
        <v>338</v>
      </c>
      <c r="AA89" s="41" t="s">
        <v>146</v>
      </c>
      <c r="AC89" s="30" t="n">
        <v>44655</v>
      </c>
      <c r="AD89" s="34" t="n">
        <v>1</v>
      </c>
      <c r="AE89" s="1" t="s">
        <v>147</v>
      </c>
      <c r="AF89" s="41" t="s">
        <v>1055</v>
      </c>
      <c r="AG89" s="41" t="s">
        <v>1056</v>
      </c>
      <c r="AH89" s="1" t="s">
        <v>125</v>
      </c>
      <c r="AI89" s="41" t="s">
        <v>150</v>
      </c>
      <c r="AJ89" s="41" t="s">
        <v>151</v>
      </c>
      <c r="AK89" s="41" t="s">
        <v>152</v>
      </c>
      <c r="AM89" s="41" t="n">
        <v>0</v>
      </c>
      <c r="AN89" s="41" t="s">
        <v>154</v>
      </c>
      <c r="AO89" s="41" t="s">
        <v>155</v>
      </c>
      <c r="AP89" s="41" t="s">
        <v>156</v>
      </c>
      <c r="AQ89" s="1" t="n">
        <v>1</v>
      </c>
      <c r="AR89" s="41" t="s">
        <v>157</v>
      </c>
      <c r="AS89" s="1" t="s">
        <v>125</v>
      </c>
      <c r="AT89" s="1" t="s">
        <v>125</v>
      </c>
      <c r="AU89" s="1" t="s">
        <v>158</v>
      </c>
      <c r="AV89" s="1" t="s">
        <v>159</v>
      </c>
      <c r="AW89" s="1" t="s">
        <v>125</v>
      </c>
      <c r="AX89" s="1" t="s">
        <v>125</v>
      </c>
      <c r="AY89" s="1" t="s">
        <v>125</v>
      </c>
      <c r="AZ89" s="1" t="s">
        <v>137</v>
      </c>
      <c r="BA89" s="1" t="s">
        <v>125</v>
      </c>
      <c r="BB89" s="1" t="s">
        <v>137</v>
      </c>
      <c r="BC89" s="1" t="s">
        <v>125</v>
      </c>
      <c r="BE89" s="44" t="n">
        <v>44655.3333333333</v>
      </c>
      <c r="BF89" s="44" t="n">
        <v>44655.3333333333</v>
      </c>
      <c r="BG89" s="44" t="n">
        <v>44655.3361111111</v>
      </c>
      <c r="BH89" s="44" t="n">
        <v>44655.3368055556</v>
      </c>
      <c r="BI89" s="44" t="n">
        <v>44655.375</v>
      </c>
      <c r="BJ89" s="44" t="n">
        <v>44655.5833333333</v>
      </c>
      <c r="BK89" s="44" t="n">
        <v>44655.5972222222</v>
      </c>
      <c r="BL89" s="44" t="n">
        <v>44655.6006944445</v>
      </c>
      <c r="BM89" s="44" t="n">
        <v>44655.6631944444</v>
      </c>
      <c r="BN89" s="46" t="n">
        <v>44655.6076388889</v>
      </c>
      <c r="BO89" s="1" t="n">
        <f aca="false">(BM89-BE89)*1440</f>
        <v>474.999999997672</v>
      </c>
      <c r="BP89" s="1" t="n">
        <f aca="false">(BL89-BG89)*1440</f>
        <v>381.000000005588</v>
      </c>
      <c r="BQ89" s="1" t="n">
        <f aca="false">(BM89-BL89)*1440</f>
        <v>90</v>
      </c>
      <c r="BR89" s="41" t="n">
        <v>2</v>
      </c>
      <c r="BS89" s="41" t="s">
        <v>1047</v>
      </c>
      <c r="BT89" s="41" t="n">
        <v>2</v>
      </c>
      <c r="BU89" s="41" t="n">
        <v>1</v>
      </c>
      <c r="BV89" s="41" t="n">
        <v>0</v>
      </c>
      <c r="BW89" s="41" t="n">
        <v>1</v>
      </c>
      <c r="BX89" s="1" t="s">
        <v>1057</v>
      </c>
      <c r="BY89" s="73" t="s">
        <v>1058</v>
      </c>
      <c r="BZ89" s="73" t="s">
        <v>1059</v>
      </c>
      <c r="CA89" s="73" t="s">
        <v>1060</v>
      </c>
      <c r="CC89" s="1" t="s">
        <v>172</v>
      </c>
      <c r="CD89" s="1" t="s">
        <v>125</v>
      </c>
      <c r="CE89" s="1" t="s">
        <v>125</v>
      </c>
    </row>
    <row r="90" customFormat="false" ht="15" hidden="false" customHeight="false" outlineLevel="0" collapsed="false">
      <c r="B90" s="29" t="s">
        <v>1061</v>
      </c>
      <c r="C90" s="3" t="s">
        <v>794</v>
      </c>
      <c r="D90" s="4" t="n">
        <v>2022562076</v>
      </c>
      <c r="E90" s="30" t="n">
        <v>16960</v>
      </c>
      <c r="F90" s="1" t="n">
        <f aca="true">INT((TODAY()-E90)/365.25)</f>
        <v>76</v>
      </c>
      <c r="G90" s="30" t="n">
        <v>44655</v>
      </c>
      <c r="H90" s="5" t="s">
        <v>137</v>
      </c>
      <c r="J90" s="31" t="s">
        <v>138</v>
      </c>
      <c r="K90" s="32" t="n">
        <v>80</v>
      </c>
      <c r="L90" s="32" t="n">
        <v>1.85</v>
      </c>
      <c r="M90" s="32" t="n">
        <f aca="false">(K90)/(L90^2)</f>
        <v>23.3747260774288</v>
      </c>
      <c r="N90" s="33" t="n">
        <v>2</v>
      </c>
      <c r="O90" s="33" t="n">
        <v>1</v>
      </c>
      <c r="P90" s="39"/>
      <c r="Q90" s="1" t="s">
        <v>125</v>
      </c>
      <c r="R90" s="1" t="s">
        <v>125</v>
      </c>
      <c r="S90" s="1" t="s">
        <v>125</v>
      </c>
      <c r="T90" s="41" t="s">
        <v>139</v>
      </c>
      <c r="U90" s="41" t="s">
        <v>581</v>
      </c>
      <c r="V90" s="41" t="s">
        <v>582</v>
      </c>
      <c r="W90" s="1" t="s">
        <v>1062</v>
      </c>
      <c r="X90" s="1" t="s">
        <v>1063</v>
      </c>
      <c r="Y90" s="41" t="s">
        <v>144</v>
      </c>
      <c r="Z90" s="41" t="s">
        <v>554</v>
      </c>
      <c r="AA90" s="41" t="s">
        <v>146</v>
      </c>
      <c r="AC90" s="30" t="n">
        <v>44655</v>
      </c>
      <c r="AD90" s="41" t="s">
        <v>1064</v>
      </c>
      <c r="AE90" s="37"/>
      <c r="AF90" s="41" t="s">
        <v>259</v>
      </c>
      <c r="AG90" s="41" t="s">
        <v>260</v>
      </c>
      <c r="AH90" s="1" t="s">
        <v>125</v>
      </c>
      <c r="AI90" s="41" t="s">
        <v>150</v>
      </c>
      <c r="AJ90" s="41" t="s">
        <v>151</v>
      </c>
      <c r="AK90" s="41" t="s">
        <v>152</v>
      </c>
      <c r="AM90" s="41" t="n">
        <v>0</v>
      </c>
      <c r="AN90" s="41" t="s">
        <v>154</v>
      </c>
      <c r="AO90" s="41" t="s">
        <v>186</v>
      </c>
      <c r="AP90" s="41" t="s">
        <v>156</v>
      </c>
      <c r="AQ90" s="1" t="n">
        <v>1</v>
      </c>
      <c r="AR90" s="41" t="s">
        <v>157</v>
      </c>
      <c r="AS90" s="1" t="s">
        <v>125</v>
      </c>
      <c r="AT90" s="1" t="s">
        <v>125</v>
      </c>
      <c r="AU90" s="1" t="s">
        <v>158</v>
      </c>
      <c r="AV90" s="1" t="s">
        <v>159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E90" s="44" t="n">
        <v>44655.70625</v>
      </c>
      <c r="BF90" s="44" t="n">
        <v>44655.7090277778</v>
      </c>
      <c r="BG90" s="44" t="n">
        <v>44655.7090277778</v>
      </c>
      <c r="BH90" s="44" t="n">
        <v>44655.7104166667</v>
      </c>
      <c r="BI90" s="44" t="n">
        <v>44655.7256944444</v>
      </c>
      <c r="BJ90" s="44" t="n">
        <v>44655.78125</v>
      </c>
      <c r="BK90" s="44" t="n">
        <v>44655.7847222222</v>
      </c>
      <c r="BL90" s="44" t="n">
        <v>44655.7916666667</v>
      </c>
      <c r="BM90" s="44" t="n">
        <v>44655.8020833333</v>
      </c>
      <c r="BN90" s="46" t="n">
        <v>44655.8055555556</v>
      </c>
      <c r="BO90" s="1" t="n">
        <f aca="false">(BM90-BE90)*1440</f>
        <v>137.999999999302</v>
      </c>
      <c r="BP90" s="1" t="n">
        <f aca="false">(BL90-BG90)*1440</f>
        <v>119.000000000233</v>
      </c>
      <c r="BQ90" s="1" t="n">
        <v>15</v>
      </c>
      <c r="BR90" s="41" t="n">
        <v>1</v>
      </c>
      <c r="BS90" s="41" t="s">
        <v>478</v>
      </c>
      <c r="BT90" s="41" t="n">
        <v>2</v>
      </c>
      <c r="BU90" s="41" t="n">
        <v>1</v>
      </c>
      <c r="BV90" s="41" t="n">
        <v>0</v>
      </c>
      <c r="BW90" s="41" t="n">
        <v>1</v>
      </c>
      <c r="BX90" s="1" t="s">
        <v>1065</v>
      </c>
      <c r="BY90" s="1" t="s">
        <v>1066</v>
      </c>
      <c r="CA90" s="73" t="s">
        <v>1066</v>
      </c>
      <c r="CC90" s="1" t="s">
        <v>172</v>
      </c>
      <c r="CD90" s="1" t="s">
        <v>125</v>
      </c>
      <c r="CE90" s="1" t="s">
        <v>125</v>
      </c>
    </row>
    <row r="91" customFormat="false" ht="15" hidden="false" customHeight="false" outlineLevel="0" collapsed="false">
      <c r="B91" s="29" t="s">
        <v>1067</v>
      </c>
      <c r="C91" s="3" t="s">
        <v>751</v>
      </c>
      <c r="D91" s="4" t="n">
        <v>2022561295</v>
      </c>
      <c r="E91" s="30" t="n">
        <v>21794</v>
      </c>
      <c r="F91" s="1" t="n">
        <f aca="true">INT((TODAY()-E91)/365.25)</f>
        <v>63</v>
      </c>
      <c r="G91" s="30" t="n">
        <v>44655</v>
      </c>
      <c r="H91" s="5" t="s">
        <v>137</v>
      </c>
      <c r="J91" s="31" t="s">
        <v>176</v>
      </c>
      <c r="K91" s="32" t="n">
        <v>83</v>
      </c>
      <c r="L91" s="32" t="n">
        <v>1.67</v>
      </c>
      <c r="M91" s="32" t="n">
        <f aca="false">(K91)/(L91^2)</f>
        <v>29.7608376062247</v>
      </c>
      <c r="N91" s="33" t="n">
        <v>2</v>
      </c>
      <c r="O91" s="33" t="n">
        <v>2</v>
      </c>
      <c r="P91" s="39"/>
      <c r="Q91" s="1" t="s">
        <v>125</v>
      </c>
      <c r="R91" s="1" t="s">
        <v>125</v>
      </c>
      <c r="S91" s="1" t="s">
        <v>125</v>
      </c>
      <c r="T91" s="41" t="s">
        <v>139</v>
      </c>
      <c r="U91" s="41" t="s">
        <v>1068</v>
      </c>
      <c r="V91" s="41" t="s">
        <v>1069</v>
      </c>
      <c r="W91" s="1" t="s">
        <v>125</v>
      </c>
      <c r="X91" s="1" t="s">
        <v>125</v>
      </c>
      <c r="Y91" s="41" t="s">
        <v>144</v>
      </c>
      <c r="Z91" s="41" t="s">
        <v>338</v>
      </c>
      <c r="AA91" s="41" t="s">
        <v>146</v>
      </c>
      <c r="AC91" s="30" t="n">
        <v>44656</v>
      </c>
      <c r="AD91" s="34" t="n">
        <v>1</v>
      </c>
      <c r="AE91" s="37"/>
      <c r="AF91" s="41" t="s">
        <v>1070</v>
      </c>
      <c r="AG91" s="41" t="s">
        <v>1071</v>
      </c>
      <c r="AH91" s="1" t="s">
        <v>125</v>
      </c>
      <c r="AI91" s="41" t="s">
        <v>150</v>
      </c>
      <c r="AJ91" s="41" t="s">
        <v>151</v>
      </c>
      <c r="AK91" s="41" t="s">
        <v>152</v>
      </c>
      <c r="AM91" s="41" t="n">
        <v>0</v>
      </c>
      <c r="AN91" s="41" t="n">
        <v>1</v>
      </c>
      <c r="AO91" s="41" t="s">
        <v>186</v>
      </c>
      <c r="AP91" s="41" t="s">
        <v>156</v>
      </c>
      <c r="AQ91" s="1" t="n">
        <v>1</v>
      </c>
      <c r="AR91" s="41" t="s">
        <v>157</v>
      </c>
      <c r="AS91" s="1" t="s">
        <v>125</v>
      </c>
      <c r="AT91" s="1" t="s">
        <v>125</v>
      </c>
      <c r="AU91" s="1" t="s">
        <v>158</v>
      </c>
      <c r="AV91" s="1" t="s">
        <v>159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E91" s="44" t="n">
        <v>44656.3298611111</v>
      </c>
      <c r="BF91" s="44" t="n">
        <v>44656.3368055556</v>
      </c>
      <c r="BG91" s="44" t="n">
        <v>44656.3375</v>
      </c>
      <c r="BH91" s="44" t="n">
        <v>44656.3402777778</v>
      </c>
      <c r="BI91" s="44" t="n">
        <v>44656.3541666667</v>
      </c>
      <c r="BJ91" s="44" t="n">
        <v>44656.4479166667</v>
      </c>
      <c r="BK91" s="44" t="n">
        <v>44656.4493055556</v>
      </c>
      <c r="BL91" s="44" t="n">
        <v>44656.4513888889</v>
      </c>
      <c r="BM91" s="44" t="n">
        <v>44656.5444444444</v>
      </c>
      <c r="BN91" s="46" t="n">
        <v>44656.4618055556</v>
      </c>
      <c r="BO91" s="1" t="n">
        <f aca="false">(BM91-BE91)*1440</f>
        <v>309.000000001397</v>
      </c>
      <c r="BP91" s="1" t="n">
        <f aca="false">(BL91-BG91)*1440</f>
        <v>164.000000000233</v>
      </c>
      <c r="BQ91" s="1" t="n">
        <f aca="false">(BM91-BL91)*1440</f>
        <v>133.99999999674</v>
      </c>
      <c r="BR91" s="41" t="n">
        <v>2</v>
      </c>
      <c r="BS91" s="41" t="s">
        <v>417</v>
      </c>
      <c r="BT91" s="41" t="n">
        <v>2</v>
      </c>
      <c r="BU91" s="41" t="n">
        <v>1</v>
      </c>
      <c r="BV91" s="41" t="n">
        <v>0</v>
      </c>
      <c r="BW91" s="41" t="n">
        <v>1</v>
      </c>
      <c r="BX91" s="1" t="s">
        <v>1072</v>
      </c>
      <c r="BY91" s="1" t="s">
        <v>1073</v>
      </c>
      <c r="BZ91" s="1" t="s">
        <v>1074</v>
      </c>
      <c r="CA91" s="1" t="s">
        <v>1075</v>
      </c>
      <c r="CC91" s="1" t="s">
        <v>172</v>
      </c>
      <c r="CD91" s="1" t="s">
        <v>125</v>
      </c>
      <c r="CE91" s="1" t="s">
        <v>125</v>
      </c>
    </row>
    <row r="92" customFormat="false" ht="15" hidden="false" customHeight="false" outlineLevel="0" collapsed="false">
      <c r="B92" s="29" t="s">
        <v>1076</v>
      </c>
      <c r="C92" s="3" t="s">
        <v>297</v>
      </c>
      <c r="D92" s="4" t="n">
        <v>2022559702</v>
      </c>
      <c r="E92" s="30" t="n">
        <v>19164</v>
      </c>
      <c r="F92" s="1" t="n">
        <f aca="true">INT((TODAY()-E92)/365.25)</f>
        <v>70</v>
      </c>
      <c r="G92" s="30" t="n">
        <v>44655</v>
      </c>
      <c r="H92" s="5" t="s">
        <v>137</v>
      </c>
      <c r="J92" s="31" t="s">
        <v>138</v>
      </c>
      <c r="K92" s="32" t="n">
        <v>71</v>
      </c>
      <c r="L92" s="32" t="n">
        <v>1.63</v>
      </c>
      <c r="M92" s="32" t="n">
        <f aca="false">(K92)/(L92^2)</f>
        <v>26.7228725206067</v>
      </c>
      <c r="N92" s="33" t="n">
        <v>2</v>
      </c>
      <c r="O92" s="33" t="n">
        <v>1</v>
      </c>
      <c r="P92" s="33" t="n">
        <v>1</v>
      </c>
      <c r="Q92" s="1" t="s">
        <v>125</v>
      </c>
      <c r="R92" s="1" t="s">
        <v>125</v>
      </c>
      <c r="S92" s="1" t="s">
        <v>125</v>
      </c>
      <c r="T92" s="41" t="s">
        <v>139</v>
      </c>
      <c r="U92" s="41" t="s">
        <v>1077</v>
      </c>
      <c r="V92" s="41" t="s">
        <v>1078</v>
      </c>
      <c r="W92" s="1" t="s">
        <v>1079</v>
      </c>
      <c r="X92" s="1" t="s">
        <v>1080</v>
      </c>
      <c r="Y92" s="41" t="s">
        <v>144</v>
      </c>
      <c r="Z92" s="41" t="s">
        <v>338</v>
      </c>
      <c r="AA92" s="41" t="s">
        <v>146</v>
      </c>
      <c r="AC92" s="30" t="n">
        <v>44656</v>
      </c>
      <c r="AD92" s="34" t="n">
        <v>3</v>
      </c>
      <c r="AE92" s="37"/>
      <c r="AF92" s="41" t="s">
        <v>1081</v>
      </c>
      <c r="AG92" s="41" t="s">
        <v>1082</v>
      </c>
      <c r="AH92" s="1" t="s">
        <v>125</v>
      </c>
      <c r="AI92" s="41" t="s">
        <v>150</v>
      </c>
      <c r="AJ92" s="41" t="s">
        <v>151</v>
      </c>
      <c r="AK92" s="41" t="s">
        <v>152</v>
      </c>
      <c r="AM92" s="41" t="n">
        <v>0</v>
      </c>
      <c r="AN92" s="41" t="s">
        <v>154</v>
      </c>
      <c r="AO92" s="41" t="s">
        <v>155</v>
      </c>
      <c r="AP92" s="41" t="s">
        <v>156</v>
      </c>
      <c r="AQ92" s="1" t="n">
        <v>1</v>
      </c>
      <c r="AR92" s="41" t="s">
        <v>157</v>
      </c>
      <c r="AS92" s="1" t="s">
        <v>125</v>
      </c>
      <c r="AT92" s="1" t="s">
        <v>125</v>
      </c>
      <c r="AU92" s="1" t="s">
        <v>158</v>
      </c>
      <c r="AV92" s="1" t="s">
        <v>159</v>
      </c>
      <c r="AW92" s="1" t="s">
        <v>125</v>
      </c>
      <c r="AX92" s="1" t="s">
        <v>125</v>
      </c>
      <c r="AY92" s="1" t="s">
        <v>125</v>
      </c>
      <c r="AZ92" s="1" t="s">
        <v>137</v>
      </c>
      <c r="BA92" s="1" t="s">
        <v>125</v>
      </c>
      <c r="BB92" s="1" t="s">
        <v>125</v>
      </c>
      <c r="BC92" s="1" t="s">
        <v>125</v>
      </c>
      <c r="BE92" s="44" t="n">
        <v>44656.6006944444</v>
      </c>
      <c r="BF92" s="44" t="n">
        <v>44656.6076388889</v>
      </c>
      <c r="BG92" s="44" t="n">
        <v>44656.6215277778</v>
      </c>
      <c r="BH92" s="44" t="n">
        <v>44656.625</v>
      </c>
      <c r="BI92" s="44" t="n">
        <v>44656.6388888889</v>
      </c>
      <c r="BJ92" s="44" t="n">
        <v>44656.7569444444</v>
      </c>
      <c r="BK92" s="44" t="n">
        <v>44656.7604166667</v>
      </c>
      <c r="BL92" s="44" t="n">
        <v>44656.7708333333</v>
      </c>
      <c r="BM92" s="44" t="n">
        <v>44656.7916666667</v>
      </c>
      <c r="BN92" s="79" t="n">
        <v>44656.8125</v>
      </c>
      <c r="BO92" s="1" t="n">
        <f aca="false">(BM92-BE92)*1440</f>
        <v>274.999999995343</v>
      </c>
      <c r="BP92" s="1" t="n">
        <f aca="false">(BL92-BG92)*1440</f>
        <v>214.999999998836</v>
      </c>
      <c r="BQ92" s="1" t="n">
        <v>30</v>
      </c>
      <c r="BR92" s="41" t="n">
        <v>2</v>
      </c>
      <c r="BS92" s="41" t="s">
        <v>1083</v>
      </c>
      <c r="BT92" s="41" t="n">
        <v>2</v>
      </c>
      <c r="BU92" s="41" t="n">
        <v>1</v>
      </c>
      <c r="BV92" s="41" t="n">
        <v>0</v>
      </c>
      <c r="BW92" s="41" t="n">
        <v>1</v>
      </c>
      <c r="BX92" s="1" t="s">
        <v>1084</v>
      </c>
      <c r="BY92" s="73"/>
      <c r="BZ92" s="73"/>
      <c r="CA92" s="1" t="s">
        <v>1085</v>
      </c>
      <c r="CC92" s="1" t="s">
        <v>172</v>
      </c>
      <c r="CD92" s="1" t="s">
        <v>125</v>
      </c>
      <c r="CE92" s="1" t="s">
        <v>125</v>
      </c>
    </row>
    <row r="93" customFormat="false" ht="15" hidden="false" customHeight="false" outlineLevel="0" collapsed="false">
      <c r="B93" s="29" t="s">
        <v>1086</v>
      </c>
      <c r="C93" s="3" t="s">
        <v>482</v>
      </c>
      <c r="D93" s="4" t="n">
        <v>2022558058</v>
      </c>
      <c r="E93" s="30" t="n">
        <v>14273</v>
      </c>
      <c r="F93" s="1" t="n">
        <f aca="true">INT((TODAY()-E93)/365.25)</f>
        <v>83</v>
      </c>
      <c r="G93" s="30" t="n">
        <v>44656</v>
      </c>
      <c r="H93" s="5" t="s">
        <v>137</v>
      </c>
      <c r="J93" s="31" t="s">
        <v>176</v>
      </c>
      <c r="K93" s="32" t="n">
        <v>60</v>
      </c>
      <c r="L93" s="32" t="n">
        <v>1.58</v>
      </c>
      <c r="M93" s="32" t="n">
        <f aca="false">(K93)/(L93^2)</f>
        <v>24.034609838167</v>
      </c>
      <c r="N93" s="33" t="n">
        <v>3</v>
      </c>
      <c r="O93" s="33" t="n">
        <v>3</v>
      </c>
      <c r="P93" s="33" t="n">
        <v>1</v>
      </c>
      <c r="Q93" s="1" t="s">
        <v>125</v>
      </c>
      <c r="R93" s="1" t="s">
        <v>125</v>
      </c>
      <c r="S93" s="1" t="s">
        <v>125</v>
      </c>
      <c r="T93" s="41" t="s">
        <v>139</v>
      </c>
      <c r="U93" s="41" t="s">
        <v>901</v>
      </c>
      <c r="V93" s="41" t="s">
        <v>902</v>
      </c>
      <c r="W93" s="1" t="s">
        <v>1087</v>
      </c>
      <c r="X93" s="1" t="s">
        <v>1088</v>
      </c>
      <c r="Y93" s="41" t="s">
        <v>144</v>
      </c>
      <c r="Z93" s="41" t="s">
        <v>338</v>
      </c>
      <c r="AA93" s="41" t="s">
        <v>146</v>
      </c>
      <c r="AC93" s="30" t="n">
        <v>44656</v>
      </c>
      <c r="AD93" s="34" t="n">
        <v>2</v>
      </c>
      <c r="AE93" s="37"/>
      <c r="AF93" s="41" t="s">
        <v>1089</v>
      </c>
      <c r="AG93" s="41" t="s">
        <v>1090</v>
      </c>
      <c r="AH93" s="1" t="s">
        <v>125</v>
      </c>
      <c r="AI93" s="41" t="s">
        <v>150</v>
      </c>
      <c r="AJ93" s="41" t="s">
        <v>151</v>
      </c>
      <c r="AK93" s="41" t="s">
        <v>152</v>
      </c>
      <c r="AM93" s="41" t="n">
        <v>0</v>
      </c>
      <c r="AN93" s="41" t="s">
        <v>154</v>
      </c>
      <c r="AO93" s="41" t="s">
        <v>186</v>
      </c>
      <c r="AP93" s="41" t="s">
        <v>156</v>
      </c>
      <c r="AQ93" s="1" t="n">
        <v>1</v>
      </c>
      <c r="AR93" s="41" t="s">
        <v>157</v>
      </c>
      <c r="AS93" s="1" t="s">
        <v>125</v>
      </c>
      <c r="AT93" s="1" t="s">
        <v>125</v>
      </c>
      <c r="AU93" s="1" t="s">
        <v>158</v>
      </c>
      <c r="AV93" s="1" t="s">
        <v>159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137</v>
      </c>
      <c r="BC93" s="1" t="s">
        <v>125</v>
      </c>
      <c r="BE93" s="44" t="n">
        <v>44656.4513888889</v>
      </c>
      <c r="BF93" s="44" t="n">
        <v>44656.4618055556</v>
      </c>
      <c r="BG93" s="44" t="n">
        <v>44656.4652777778</v>
      </c>
      <c r="BH93" s="44" t="n">
        <v>44656.46875</v>
      </c>
      <c r="BI93" s="44" t="n">
        <v>44656.4930555556</v>
      </c>
      <c r="BJ93" s="44" t="n">
        <v>44656.5729166667</v>
      </c>
      <c r="BK93" s="44" t="n">
        <v>44656.5833333333</v>
      </c>
      <c r="BL93" s="44" t="n">
        <v>44656.5902777778</v>
      </c>
      <c r="BM93" s="44" t="n">
        <v>44656.6770833333</v>
      </c>
      <c r="BN93" s="46" t="n">
        <v>44656.6041666667</v>
      </c>
      <c r="BO93" s="1" t="n">
        <f aca="false">(BM93-BE93)*1440</f>
        <v>325.000000001164</v>
      </c>
      <c r="BP93" s="1" t="n">
        <f aca="false">(BL93-BG93)*1440</f>
        <v>180</v>
      </c>
      <c r="BQ93" s="1" t="n">
        <f aca="false">(BM93-BL93)*1440</f>
        <v>124.999999998836</v>
      </c>
      <c r="BR93" s="41" t="n">
        <v>2</v>
      </c>
      <c r="BS93" s="41" t="s">
        <v>417</v>
      </c>
      <c r="BT93" s="41" t="n">
        <v>2</v>
      </c>
      <c r="BU93" s="41" t="n">
        <v>1</v>
      </c>
      <c r="BV93" s="41" t="n">
        <v>0</v>
      </c>
      <c r="BW93" s="41" t="n">
        <v>1</v>
      </c>
      <c r="BX93" s="1" t="s">
        <v>1091</v>
      </c>
      <c r="BZ93" s="73" t="s">
        <v>1092</v>
      </c>
      <c r="CA93" s="73" t="s">
        <v>1093</v>
      </c>
      <c r="CC93" s="1" t="s">
        <v>172</v>
      </c>
      <c r="CD93" s="1" t="s">
        <v>125</v>
      </c>
      <c r="CE93" s="1" t="s">
        <v>125</v>
      </c>
    </row>
    <row r="94" customFormat="false" ht="15" hidden="false" customHeight="false" outlineLevel="0" collapsed="false">
      <c r="B94" s="29" t="s">
        <v>1094</v>
      </c>
      <c r="C94" s="3" t="s">
        <v>699</v>
      </c>
      <c r="D94" s="4" t="n">
        <v>2022550290</v>
      </c>
      <c r="E94" s="30" t="n">
        <v>15735</v>
      </c>
      <c r="F94" s="1" t="n">
        <f aca="true">INT((TODAY()-E94)/365.25)</f>
        <v>79</v>
      </c>
      <c r="G94" s="30" t="n">
        <v>44656</v>
      </c>
      <c r="H94" s="5" t="s">
        <v>137</v>
      </c>
      <c r="J94" s="31" t="s">
        <v>138</v>
      </c>
      <c r="K94" s="32" t="n">
        <v>80</v>
      </c>
      <c r="L94" s="32" t="n">
        <v>1.66</v>
      </c>
      <c r="M94" s="32" t="n">
        <f aca="false">(K94)/(L94^2)</f>
        <v>29.0317898098418</v>
      </c>
      <c r="N94" s="33" t="n">
        <v>3</v>
      </c>
      <c r="O94" s="39"/>
      <c r="P94" s="39"/>
      <c r="Q94" s="1" t="s">
        <v>125</v>
      </c>
      <c r="R94" s="1" t="s">
        <v>125</v>
      </c>
      <c r="S94" s="1" t="s">
        <v>125</v>
      </c>
      <c r="T94" s="41" t="s">
        <v>139</v>
      </c>
      <c r="U94" s="41" t="s">
        <v>1095</v>
      </c>
      <c r="V94" s="41" t="s">
        <v>1096</v>
      </c>
      <c r="W94" s="1" t="s">
        <v>1097</v>
      </c>
      <c r="X94" s="1" t="s">
        <v>1098</v>
      </c>
      <c r="Y94" s="41" t="s">
        <v>144</v>
      </c>
      <c r="Z94" s="41" t="s">
        <v>338</v>
      </c>
      <c r="AA94" s="41" t="s">
        <v>146</v>
      </c>
      <c r="AC94" s="30" t="n">
        <v>44657</v>
      </c>
      <c r="AD94" s="34" t="n">
        <v>2</v>
      </c>
      <c r="AE94" s="1" t="s">
        <v>147</v>
      </c>
      <c r="AF94" s="41" t="s">
        <v>639</v>
      </c>
      <c r="AG94" s="41" t="s">
        <v>640</v>
      </c>
      <c r="AH94" s="1" t="s">
        <v>125</v>
      </c>
      <c r="AI94" s="41" t="s">
        <v>150</v>
      </c>
      <c r="AJ94" s="41" t="s">
        <v>370</v>
      </c>
      <c r="AK94" s="41" t="s">
        <v>152</v>
      </c>
      <c r="AM94" s="41" t="n">
        <v>0</v>
      </c>
      <c r="AN94" s="41" t="s">
        <v>154</v>
      </c>
      <c r="AO94" s="41" t="s">
        <v>186</v>
      </c>
      <c r="AP94" s="41" t="s">
        <v>937</v>
      </c>
      <c r="AQ94" s="1" t="n">
        <v>1</v>
      </c>
      <c r="AR94" s="41" t="s">
        <v>157</v>
      </c>
      <c r="AS94" s="1" t="s">
        <v>125</v>
      </c>
      <c r="AT94" s="1" t="s">
        <v>125</v>
      </c>
      <c r="AU94" s="1" t="s">
        <v>158</v>
      </c>
      <c r="AV94" s="1" t="s">
        <v>159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137</v>
      </c>
      <c r="BB94" s="1" t="s">
        <v>137</v>
      </c>
      <c r="BC94" s="1" t="s">
        <v>125</v>
      </c>
      <c r="BE94" s="44" t="n">
        <v>44657.4027777778</v>
      </c>
      <c r="BF94" s="44" t="n">
        <v>44657.4055555556</v>
      </c>
      <c r="BG94" s="44" t="n">
        <v>44657.4097222222</v>
      </c>
      <c r="BH94" s="44" t="n">
        <v>44657.4166666667</v>
      </c>
      <c r="BI94" s="44" t="n">
        <v>44657.4409722222</v>
      </c>
      <c r="BJ94" s="44" t="n">
        <v>44657.5208333333</v>
      </c>
      <c r="BK94" s="44" t="n">
        <v>44657.5416666667</v>
      </c>
      <c r="BL94" s="44" t="n">
        <v>44657.5652777778</v>
      </c>
      <c r="BM94" s="44" t="n">
        <v>44657.5652777778</v>
      </c>
      <c r="BN94" s="59"/>
      <c r="BO94" s="1" t="n">
        <f aca="false">(BM94-BE94)*1440</f>
        <v>233.999999997904</v>
      </c>
      <c r="BP94" s="1" t="n">
        <f aca="false">(BL94-BG94)*1440</f>
        <v>224.000000007218</v>
      </c>
      <c r="BQ94" s="1" t="n">
        <f aca="false">(BM94-BL94)*1440</f>
        <v>0</v>
      </c>
      <c r="BR94" s="41" t="n">
        <v>3</v>
      </c>
      <c r="BS94" s="41" t="s">
        <v>195</v>
      </c>
      <c r="BT94" s="41" t="n">
        <v>0</v>
      </c>
      <c r="BU94" s="41" t="n">
        <v>1</v>
      </c>
      <c r="BV94" s="41" t="n">
        <v>0</v>
      </c>
      <c r="BW94" s="41" t="n">
        <v>1</v>
      </c>
      <c r="BX94" s="1" t="s">
        <v>446</v>
      </c>
      <c r="CD94" s="1" t="s">
        <v>137</v>
      </c>
      <c r="CE94" s="1" t="s">
        <v>137</v>
      </c>
      <c r="CF94" s="59"/>
    </row>
    <row r="95" customFormat="false" ht="15" hidden="false" customHeight="false" outlineLevel="0" collapsed="false">
      <c r="B95" s="29" t="s">
        <v>1099</v>
      </c>
      <c r="C95" s="3" t="s">
        <v>539</v>
      </c>
      <c r="D95" s="4" t="n">
        <v>2022560909</v>
      </c>
      <c r="E95" s="30" t="n">
        <v>33547</v>
      </c>
      <c r="F95" s="1" t="n">
        <f aca="true">INT((TODAY()-E95)/365.25)</f>
        <v>31</v>
      </c>
      <c r="G95" s="30" t="n">
        <v>44657</v>
      </c>
      <c r="H95" s="5" t="s">
        <v>137</v>
      </c>
      <c r="J95" s="31" t="s">
        <v>176</v>
      </c>
      <c r="K95" s="32" t="n">
        <v>75</v>
      </c>
      <c r="L95" s="32" t="n">
        <v>1.65</v>
      </c>
      <c r="M95" s="32" t="n">
        <f aca="false">(K95)/(L95^2)</f>
        <v>27.5482093663912</v>
      </c>
      <c r="N95" s="33" t="n">
        <v>2</v>
      </c>
      <c r="O95" s="33" t="n">
        <v>1</v>
      </c>
      <c r="P95" s="33" t="n">
        <v>1</v>
      </c>
      <c r="Q95" s="1" t="s">
        <v>125</v>
      </c>
      <c r="R95" s="1" t="s">
        <v>125</v>
      </c>
      <c r="S95" s="1" t="s">
        <v>125</v>
      </c>
      <c r="T95" s="41" t="s">
        <v>139</v>
      </c>
      <c r="U95" s="41" t="s">
        <v>1100</v>
      </c>
      <c r="V95" s="41" t="s">
        <v>1101</v>
      </c>
      <c r="W95" s="1" t="s">
        <v>125</v>
      </c>
      <c r="X95" s="1" t="s">
        <v>1102</v>
      </c>
      <c r="Y95" s="41" t="s">
        <v>144</v>
      </c>
      <c r="Z95" s="41" t="s">
        <v>338</v>
      </c>
      <c r="AA95" s="41" t="s">
        <v>146</v>
      </c>
      <c r="AC95" s="30" t="n">
        <v>44657</v>
      </c>
      <c r="AD95" s="34" t="n">
        <v>1</v>
      </c>
      <c r="AE95" s="1" t="s">
        <v>367</v>
      </c>
      <c r="AF95" s="41" t="s">
        <v>368</v>
      </c>
      <c r="AG95" s="41" t="s">
        <v>369</v>
      </c>
      <c r="AH95" s="1" t="s">
        <v>125</v>
      </c>
      <c r="AI95" s="41" t="s">
        <v>150</v>
      </c>
      <c r="AJ95" s="41" t="s">
        <v>370</v>
      </c>
      <c r="AK95" s="41" t="s">
        <v>184</v>
      </c>
      <c r="AM95" s="41" t="n">
        <v>0</v>
      </c>
      <c r="AN95" s="41" t="s">
        <v>185</v>
      </c>
      <c r="AO95" s="41" t="s">
        <v>186</v>
      </c>
      <c r="AP95" s="41" t="s">
        <v>156</v>
      </c>
      <c r="AQ95" s="1" t="n">
        <v>1</v>
      </c>
      <c r="AR95" s="41" t="s">
        <v>157</v>
      </c>
      <c r="AS95" s="1" t="s">
        <v>125</v>
      </c>
      <c r="AT95" s="1" t="s">
        <v>125</v>
      </c>
      <c r="AU95" s="1" t="s">
        <v>158</v>
      </c>
      <c r="AV95" s="1" t="s">
        <v>159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E95" s="44" t="n">
        <v>44657.3291666667</v>
      </c>
      <c r="BF95" s="44" t="n">
        <v>44657.3298611111</v>
      </c>
      <c r="BG95" s="44" t="n">
        <v>44657.3298611111</v>
      </c>
      <c r="BH95" s="44" t="n">
        <v>44657.3402777778</v>
      </c>
      <c r="BI95" s="44" t="n">
        <v>44657.3576388889</v>
      </c>
      <c r="BJ95" s="44" t="n">
        <v>44657.3854166667</v>
      </c>
      <c r="BK95" s="44" t="n">
        <v>44657.3888888889</v>
      </c>
      <c r="BL95" s="44" t="n">
        <v>44657.3923611111</v>
      </c>
      <c r="BM95" s="44" t="n">
        <v>44657.46875</v>
      </c>
      <c r="BN95" s="59"/>
      <c r="BO95" s="1" t="n">
        <f aca="false">(BM95-BE95)*1440</f>
        <v>200.999999995111</v>
      </c>
      <c r="BP95" s="1" t="n">
        <f aca="false">(BL95-BG95)*1440</f>
        <v>90</v>
      </c>
      <c r="BQ95" s="1" t="n">
        <f aca="false">(BM95-BL95)*1440</f>
        <v>110.000000002328</v>
      </c>
      <c r="BR95" s="41" t="n">
        <v>3</v>
      </c>
      <c r="BS95" s="41" t="s">
        <v>195</v>
      </c>
      <c r="BT95" s="41" t="n">
        <v>1</v>
      </c>
      <c r="BU95" s="41" t="n">
        <v>1</v>
      </c>
      <c r="BV95" s="41" t="n">
        <v>0</v>
      </c>
      <c r="BW95" s="41" t="n">
        <v>1</v>
      </c>
      <c r="BX95" s="1" t="s">
        <v>1103</v>
      </c>
      <c r="BY95" s="73" t="s">
        <v>1104</v>
      </c>
      <c r="BZ95" s="73" t="s">
        <v>1105</v>
      </c>
      <c r="CA95" s="73" t="s">
        <v>1106</v>
      </c>
      <c r="CC95" s="1" t="s">
        <v>172</v>
      </c>
      <c r="CD95" s="1" t="s">
        <v>125</v>
      </c>
      <c r="CE95" s="1" t="s">
        <v>125</v>
      </c>
    </row>
    <row r="96" customFormat="false" ht="15" hidden="false" customHeight="false" outlineLevel="0" collapsed="false">
      <c r="B96" s="29" t="s">
        <v>1107</v>
      </c>
      <c r="C96" s="3" t="s">
        <v>730</v>
      </c>
      <c r="D96" s="4" t="n">
        <v>2022550851</v>
      </c>
      <c r="E96" s="30" t="n">
        <v>26474</v>
      </c>
      <c r="F96" s="1" t="n">
        <f aca="true">INT((TODAY()-E96)/365.25)</f>
        <v>50</v>
      </c>
      <c r="G96" s="30" t="n">
        <v>44657</v>
      </c>
      <c r="H96" s="5" t="s">
        <v>137</v>
      </c>
      <c r="J96" s="31" t="s">
        <v>176</v>
      </c>
      <c r="K96" s="32" t="n">
        <v>60</v>
      </c>
      <c r="L96" s="32" t="n">
        <v>1.72</v>
      </c>
      <c r="M96" s="32" t="n">
        <f aca="false">(K96)/(L96^2)</f>
        <v>20.2812330989724</v>
      </c>
      <c r="N96" s="33" t="n">
        <v>2</v>
      </c>
      <c r="O96" s="33" t="n">
        <v>1</v>
      </c>
      <c r="P96" s="33" t="n">
        <v>2</v>
      </c>
      <c r="Q96" s="1" t="s">
        <v>125</v>
      </c>
      <c r="R96" s="1" t="s">
        <v>125</v>
      </c>
      <c r="S96" s="1" t="s">
        <v>125</v>
      </c>
      <c r="T96" s="41" t="s">
        <v>139</v>
      </c>
      <c r="U96" s="41" t="s">
        <v>364</v>
      </c>
      <c r="V96" s="41" t="s">
        <v>365</v>
      </c>
      <c r="W96" s="1" t="s">
        <v>125</v>
      </c>
      <c r="X96" s="1" t="s">
        <v>125</v>
      </c>
      <c r="Y96" s="41" t="s">
        <v>144</v>
      </c>
      <c r="Z96" s="41" t="s">
        <v>554</v>
      </c>
      <c r="AA96" s="41" t="s">
        <v>146</v>
      </c>
      <c r="AC96" s="30" t="n">
        <v>44657</v>
      </c>
      <c r="AD96" s="41" t="s">
        <v>614</v>
      </c>
      <c r="AE96" s="37"/>
      <c r="AF96" s="41" t="s">
        <v>238</v>
      </c>
      <c r="AG96" s="41" t="s">
        <v>239</v>
      </c>
      <c r="AH96" s="1" t="s">
        <v>125</v>
      </c>
      <c r="AI96" s="41" t="s">
        <v>150</v>
      </c>
      <c r="AJ96" s="41" t="s">
        <v>151</v>
      </c>
      <c r="AK96" s="41" t="s">
        <v>184</v>
      </c>
      <c r="AM96" s="41" t="n">
        <v>0</v>
      </c>
      <c r="AN96" s="41" t="n">
        <v>0</v>
      </c>
      <c r="AO96" s="41" t="s">
        <v>186</v>
      </c>
      <c r="AP96" s="41" t="s">
        <v>156</v>
      </c>
      <c r="AQ96" s="1" t="n">
        <v>1</v>
      </c>
      <c r="AR96" s="41" t="s">
        <v>157</v>
      </c>
      <c r="AS96" s="1" t="s">
        <v>125</v>
      </c>
      <c r="AT96" s="1" t="s">
        <v>125</v>
      </c>
      <c r="AU96" s="1" t="s">
        <v>158</v>
      </c>
      <c r="AV96" s="1" t="s">
        <v>159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E96" s="44" t="n">
        <v>44657.5347222222</v>
      </c>
      <c r="BF96" s="44" t="n">
        <v>44657.5381944444</v>
      </c>
      <c r="BG96" s="44" t="n">
        <v>44657.5416666667</v>
      </c>
      <c r="BH96" s="44" t="n">
        <v>44657.5520833333</v>
      </c>
      <c r="BI96" s="44" t="n">
        <v>44657.5694444444</v>
      </c>
      <c r="BJ96" s="44" t="n">
        <v>44657.6215277778</v>
      </c>
      <c r="BK96" s="44" t="n">
        <v>44657.6319444444</v>
      </c>
      <c r="BL96" s="44" t="n">
        <v>44657.6354166667</v>
      </c>
      <c r="BM96" s="44" t="n">
        <v>44657.7083333333</v>
      </c>
      <c r="BN96" s="46" t="n">
        <v>44657.6423611111</v>
      </c>
      <c r="BO96" s="1" t="n">
        <f aca="false">(BM96-BE96)*1440</f>
        <v>250.000000008149</v>
      </c>
      <c r="BP96" s="1" t="n">
        <f aca="false">(BL96-BG96)*1440</f>
        <v>135</v>
      </c>
      <c r="BQ96" s="1" t="n">
        <f aca="false">(BM96-BL96)*1440</f>
        <v>105.000000006985</v>
      </c>
      <c r="BR96" s="41" t="n">
        <v>3</v>
      </c>
      <c r="BS96" s="41" t="s">
        <v>1108</v>
      </c>
      <c r="BT96" s="41" t="n">
        <v>1</v>
      </c>
      <c r="BU96" s="41" t="n">
        <v>2</v>
      </c>
      <c r="BV96" s="41" t="n">
        <v>1</v>
      </c>
      <c r="BW96" s="41" t="n">
        <v>2</v>
      </c>
      <c r="BX96" s="1" t="s">
        <v>1109</v>
      </c>
      <c r="BY96" s="1" t="s">
        <v>1110</v>
      </c>
      <c r="BZ96" s="1" t="s">
        <v>1111</v>
      </c>
      <c r="CA96" s="1" t="s">
        <v>1112</v>
      </c>
      <c r="CC96" s="1" t="s">
        <v>172</v>
      </c>
      <c r="CD96" s="1" t="s">
        <v>125</v>
      </c>
      <c r="CE96" s="1" t="s">
        <v>125</v>
      </c>
    </row>
    <row r="97" customFormat="false" ht="15" hidden="false" customHeight="false" outlineLevel="0" collapsed="false">
      <c r="B97" s="29" t="s">
        <v>1113</v>
      </c>
      <c r="C97" s="3" t="s">
        <v>705</v>
      </c>
      <c r="D97" s="4" t="n">
        <v>2022551691</v>
      </c>
      <c r="E97" s="30" t="n">
        <v>16334</v>
      </c>
      <c r="F97" s="1" t="n">
        <f aca="true">INT((TODAY()-E97)/365.25)</f>
        <v>78</v>
      </c>
      <c r="G97" s="30" t="n">
        <v>44657</v>
      </c>
      <c r="H97" s="5" t="s">
        <v>137</v>
      </c>
      <c r="J97" s="31" t="s">
        <v>176</v>
      </c>
      <c r="K97" s="32" t="n">
        <v>62</v>
      </c>
      <c r="L97" s="32" t="n">
        <v>1.6</v>
      </c>
      <c r="M97" s="32" t="n">
        <f aca="false">(K97)/(L97^2)</f>
        <v>24.21875</v>
      </c>
      <c r="N97" s="33" t="n">
        <v>2</v>
      </c>
      <c r="O97" s="33" t="n">
        <v>1</v>
      </c>
      <c r="P97" s="33" t="n">
        <v>1</v>
      </c>
      <c r="Q97" s="1" t="s">
        <v>125</v>
      </c>
      <c r="R97" s="1" t="s">
        <v>125</v>
      </c>
      <c r="S97" s="1" t="s">
        <v>125</v>
      </c>
      <c r="T97" s="41" t="s">
        <v>139</v>
      </c>
      <c r="U97" s="41" t="s">
        <v>1114</v>
      </c>
      <c r="V97" s="41" t="s">
        <v>1115</v>
      </c>
      <c r="W97" s="1" t="s">
        <v>1116</v>
      </c>
      <c r="X97" s="1" t="s">
        <v>1117</v>
      </c>
      <c r="Y97" s="41" t="s">
        <v>144</v>
      </c>
      <c r="Z97" s="41" t="s">
        <v>554</v>
      </c>
      <c r="AA97" s="41" t="s">
        <v>146</v>
      </c>
      <c r="AC97" s="30" t="n">
        <v>44657</v>
      </c>
      <c r="AD97" s="41" t="s">
        <v>1118</v>
      </c>
      <c r="AE97" s="37"/>
      <c r="AF97" s="41" t="s">
        <v>238</v>
      </c>
      <c r="AG97" s="41" t="s">
        <v>239</v>
      </c>
      <c r="AH97" s="1" t="s">
        <v>125</v>
      </c>
      <c r="AI97" s="41" t="s">
        <v>150</v>
      </c>
      <c r="AJ97" s="41" t="s">
        <v>151</v>
      </c>
      <c r="AK97" s="41" t="s">
        <v>184</v>
      </c>
      <c r="AM97" s="41" t="n">
        <v>0</v>
      </c>
      <c r="AN97" s="41" t="n">
        <v>0</v>
      </c>
      <c r="AO97" s="41" t="s">
        <v>186</v>
      </c>
      <c r="AP97" s="41" t="s">
        <v>156</v>
      </c>
      <c r="AQ97" s="1" t="n">
        <v>1</v>
      </c>
      <c r="AR97" s="41" t="s">
        <v>157</v>
      </c>
      <c r="AS97" s="1" t="s">
        <v>125</v>
      </c>
      <c r="AT97" s="1" t="s">
        <v>125</v>
      </c>
      <c r="AU97" s="1" t="s">
        <v>158</v>
      </c>
      <c r="AV97" s="1" t="s">
        <v>159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E97" s="44" t="n">
        <v>44657.6354166667</v>
      </c>
      <c r="BF97" s="44" t="n">
        <v>44657.6354166667</v>
      </c>
      <c r="BG97" s="44" t="n">
        <v>44657.6458333333</v>
      </c>
      <c r="BH97" s="44" t="n">
        <v>44657.6493055556</v>
      </c>
      <c r="BI97" s="44" t="n">
        <v>44657.6666666667</v>
      </c>
      <c r="BJ97" s="44" t="n">
        <v>44657.71875</v>
      </c>
      <c r="BK97" s="44" t="n">
        <v>44657.7256944445</v>
      </c>
      <c r="BL97" s="44" t="n">
        <v>44657.7326388889</v>
      </c>
      <c r="BM97" s="44" t="n">
        <v>44657.8055555556</v>
      </c>
      <c r="BN97" s="46" t="n">
        <v>44657.7395833333</v>
      </c>
      <c r="BO97" s="1" t="n">
        <f aca="false">(BM97-BE97)*1440</f>
        <v>245.000000002328</v>
      </c>
      <c r="BP97" s="1" t="n">
        <f aca="false">(BL97-BG97)*1440</f>
        <v>124.999999998836</v>
      </c>
      <c r="BQ97" s="1" t="n">
        <f aca="false">(BM97-BL97)*1440</f>
        <v>104.999999996508</v>
      </c>
      <c r="BR97" s="41" t="n">
        <v>3</v>
      </c>
      <c r="BS97" s="41" t="s">
        <v>1119</v>
      </c>
      <c r="BT97" s="41" t="n">
        <v>1</v>
      </c>
      <c r="BU97" s="41" t="n">
        <v>1</v>
      </c>
      <c r="BV97" s="41" t="n">
        <v>0</v>
      </c>
      <c r="BW97" s="41" t="n">
        <v>1</v>
      </c>
      <c r="BX97" s="1" t="s">
        <v>1120</v>
      </c>
      <c r="BY97" s="73" t="s">
        <v>1121</v>
      </c>
      <c r="BZ97" s="73" t="s">
        <v>1122</v>
      </c>
      <c r="CA97" s="73" t="s">
        <v>1123</v>
      </c>
      <c r="CC97" s="1" t="s">
        <v>172</v>
      </c>
      <c r="CD97" s="1" t="s">
        <v>125</v>
      </c>
      <c r="CE97" s="1" t="s">
        <v>125</v>
      </c>
    </row>
    <row r="98" customFormat="false" ht="15" hidden="false" customHeight="false" outlineLevel="0" collapsed="false">
      <c r="B98" s="29" t="s">
        <v>1124</v>
      </c>
      <c r="C98" s="3" t="s">
        <v>297</v>
      </c>
      <c r="D98" s="4" t="n">
        <v>2022552831</v>
      </c>
      <c r="E98" s="30" t="n">
        <v>25109</v>
      </c>
      <c r="F98" s="1" t="n">
        <f aca="true">INT((TODAY()-E98)/365.25)</f>
        <v>54</v>
      </c>
      <c r="G98" s="30" t="n">
        <v>44657</v>
      </c>
      <c r="H98" s="5" t="s">
        <v>137</v>
      </c>
      <c r="J98" s="31" t="s">
        <v>176</v>
      </c>
      <c r="K98" s="32" t="n">
        <v>74</v>
      </c>
      <c r="L98" s="32" t="n">
        <v>1.56</v>
      </c>
      <c r="M98" s="32" t="n">
        <f aca="false">(K98)/(L98^2)</f>
        <v>30.4076265614727</v>
      </c>
      <c r="N98" s="33" t="n">
        <v>2</v>
      </c>
      <c r="O98" s="33" t="n">
        <v>1</v>
      </c>
      <c r="P98" s="39"/>
      <c r="Q98" s="1" t="s">
        <v>125</v>
      </c>
      <c r="R98" s="1" t="s">
        <v>125</v>
      </c>
      <c r="S98" s="1" t="s">
        <v>125</v>
      </c>
      <c r="T98" s="41" t="s">
        <v>139</v>
      </c>
      <c r="U98" s="41" t="s">
        <v>669</v>
      </c>
      <c r="V98" s="41" t="s">
        <v>670</v>
      </c>
      <c r="W98" s="1" t="s">
        <v>1125</v>
      </c>
      <c r="X98" s="59"/>
      <c r="Y98" s="41" t="s">
        <v>144</v>
      </c>
      <c r="Z98" s="41" t="s">
        <v>338</v>
      </c>
      <c r="AA98" s="41" t="s">
        <v>146</v>
      </c>
      <c r="AC98" s="30" t="n">
        <v>44658</v>
      </c>
      <c r="AD98" s="34" t="n">
        <v>2</v>
      </c>
      <c r="AE98" s="37"/>
      <c r="AF98" s="41" t="s">
        <v>673</v>
      </c>
      <c r="AG98" s="41" t="s">
        <v>674</v>
      </c>
      <c r="AH98" s="1" t="s">
        <v>125</v>
      </c>
      <c r="AI98" s="41" t="s">
        <v>150</v>
      </c>
      <c r="AJ98" s="41" t="s">
        <v>151</v>
      </c>
      <c r="AK98" s="41" t="s">
        <v>152</v>
      </c>
      <c r="AM98" s="41" t="n">
        <v>0</v>
      </c>
      <c r="AN98" s="41" t="s">
        <v>154</v>
      </c>
      <c r="AO98" s="41" t="s">
        <v>155</v>
      </c>
      <c r="AP98" s="41" t="s">
        <v>156</v>
      </c>
      <c r="AQ98" s="1" t="n">
        <v>2</v>
      </c>
      <c r="AR98" s="41" t="s">
        <v>157</v>
      </c>
      <c r="AS98" s="1" t="s">
        <v>125</v>
      </c>
      <c r="AT98" s="1" t="s">
        <v>125</v>
      </c>
      <c r="AU98" s="1" t="s">
        <v>158</v>
      </c>
      <c r="AV98" s="1" t="s">
        <v>159</v>
      </c>
      <c r="AW98" s="1" t="s">
        <v>125</v>
      </c>
      <c r="AX98" s="1" t="s">
        <v>125</v>
      </c>
      <c r="AY98" s="1" t="s">
        <v>125</v>
      </c>
      <c r="AZ98" s="1" t="s">
        <v>137</v>
      </c>
      <c r="BA98" s="1" t="s">
        <v>125</v>
      </c>
      <c r="BB98" s="1" t="s">
        <v>125</v>
      </c>
      <c r="BC98" s="1" t="s">
        <v>125</v>
      </c>
      <c r="BE98" s="44" t="n">
        <v>44658.6458333333</v>
      </c>
      <c r="BF98" s="44" t="n">
        <v>44658.6666666667</v>
      </c>
      <c r="BG98" s="44" t="n">
        <v>44658.6666666667</v>
      </c>
      <c r="BH98" s="44" t="n">
        <v>44658.6770833333</v>
      </c>
      <c r="BI98" s="44" t="n">
        <v>44658.6930555556</v>
      </c>
      <c r="BJ98" s="44" t="n">
        <v>44658.7354166667</v>
      </c>
      <c r="BK98" s="44" t="n">
        <v>44658.7395833333</v>
      </c>
      <c r="BL98" s="44" t="n">
        <v>44658.7486111111</v>
      </c>
      <c r="BM98" s="44" t="n">
        <v>44658.7708333333</v>
      </c>
      <c r="BN98" s="59"/>
      <c r="BO98" s="1" t="n">
        <f aca="false">(BM98-BE98)*1440</f>
        <v>180</v>
      </c>
      <c r="BP98" s="1" t="n">
        <f aca="false">(BL98-BG98)*1440</f>
        <v>118.000000007451</v>
      </c>
      <c r="BQ98" s="1" t="n">
        <f aca="false">(BM98-BL98)*1440</f>
        <v>31.9999999995343</v>
      </c>
      <c r="BR98" s="41" t="n">
        <v>3</v>
      </c>
      <c r="BS98" s="41" t="s">
        <v>1126</v>
      </c>
      <c r="BT98" s="41" t="n">
        <v>1</v>
      </c>
      <c r="BU98" s="41" t="n">
        <v>1</v>
      </c>
      <c r="BV98" s="41" t="n">
        <v>0</v>
      </c>
      <c r="BW98" s="41" t="n">
        <v>1</v>
      </c>
      <c r="BX98" s="1" t="s">
        <v>1127</v>
      </c>
      <c r="BY98" s="1" t="s">
        <v>1128</v>
      </c>
      <c r="CA98" s="1" t="s">
        <v>1129</v>
      </c>
      <c r="CC98" s="1" t="s">
        <v>172</v>
      </c>
      <c r="CD98" s="1" t="s">
        <v>125</v>
      </c>
      <c r="CE98" s="1" t="s">
        <v>125</v>
      </c>
    </row>
    <row r="99" customFormat="false" ht="15" hidden="false" customHeight="false" outlineLevel="0" collapsed="false">
      <c r="B99" s="29" t="s">
        <v>1130</v>
      </c>
      <c r="C99" s="3" t="s">
        <v>494</v>
      </c>
      <c r="D99" s="4" t="n">
        <v>2022561546</v>
      </c>
      <c r="E99" s="30" t="n">
        <v>13939</v>
      </c>
      <c r="F99" s="1" t="n">
        <f aca="true">INT((TODAY()-E99)/365.25)</f>
        <v>84</v>
      </c>
      <c r="G99" s="30" t="n">
        <v>44658</v>
      </c>
      <c r="H99" s="5" t="s">
        <v>137</v>
      </c>
      <c r="J99" s="31" t="s">
        <v>176</v>
      </c>
      <c r="K99" s="32" t="n">
        <v>65</v>
      </c>
      <c r="L99" s="32" t="n">
        <v>1.55</v>
      </c>
      <c r="M99" s="32" t="n">
        <f aca="false">(K99)/(L99^2)</f>
        <v>27.0551508844953</v>
      </c>
      <c r="N99" s="33" t="n">
        <v>3</v>
      </c>
      <c r="O99" s="33" t="n">
        <v>1</v>
      </c>
      <c r="P99" s="33" t="n">
        <v>1</v>
      </c>
      <c r="Q99" s="1" t="s">
        <v>125</v>
      </c>
      <c r="R99" s="1" t="s">
        <v>125</v>
      </c>
      <c r="S99" s="1" t="s">
        <v>125</v>
      </c>
      <c r="T99" s="41" t="s">
        <v>139</v>
      </c>
      <c r="U99" s="41" t="s">
        <v>951</v>
      </c>
      <c r="V99" s="41" t="s">
        <v>952</v>
      </c>
      <c r="W99" s="1" t="s">
        <v>1131</v>
      </c>
      <c r="X99" s="45"/>
      <c r="Y99" s="41" t="s">
        <v>144</v>
      </c>
      <c r="Z99" s="41" t="s">
        <v>338</v>
      </c>
      <c r="AA99" s="41" t="s">
        <v>146</v>
      </c>
      <c r="AC99" s="30" t="n">
        <v>44659</v>
      </c>
      <c r="AD99" s="34" t="n">
        <v>2</v>
      </c>
      <c r="AE99" s="1" t="s">
        <v>147</v>
      </c>
      <c r="AF99" s="41" t="s">
        <v>1132</v>
      </c>
      <c r="AG99" s="41" t="s">
        <v>1133</v>
      </c>
      <c r="AH99" s="1" t="s">
        <v>125</v>
      </c>
      <c r="AI99" s="41" t="s">
        <v>150</v>
      </c>
      <c r="AJ99" s="41" t="s">
        <v>151</v>
      </c>
      <c r="AK99" s="41" t="s">
        <v>184</v>
      </c>
      <c r="AM99" s="41" t="n">
        <v>0</v>
      </c>
      <c r="AN99" s="41" t="n">
        <v>0</v>
      </c>
      <c r="AO99" s="41" t="s">
        <v>155</v>
      </c>
      <c r="AP99" s="41" t="s">
        <v>427</v>
      </c>
      <c r="AQ99" s="1" t="n">
        <v>1</v>
      </c>
      <c r="AR99" s="41" t="s">
        <v>157</v>
      </c>
      <c r="AS99" s="1" t="s">
        <v>125</v>
      </c>
      <c r="AT99" s="1" t="s">
        <v>125</v>
      </c>
      <c r="AU99" s="1" t="s">
        <v>158</v>
      </c>
      <c r="AV99" s="1" t="s">
        <v>159</v>
      </c>
      <c r="AW99" s="1" t="s">
        <v>125</v>
      </c>
      <c r="AX99" s="1" t="s">
        <v>125</v>
      </c>
      <c r="AY99" s="1" t="s">
        <v>125</v>
      </c>
      <c r="AZ99" s="1" t="s">
        <v>137</v>
      </c>
      <c r="BA99" s="1" t="s">
        <v>137</v>
      </c>
      <c r="BB99" s="1" t="s">
        <v>137</v>
      </c>
      <c r="BC99" s="1" t="s">
        <v>125</v>
      </c>
      <c r="BE99" s="44" t="n">
        <v>44659.4166666667</v>
      </c>
      <c r="BF99" s="44" t="n">
        <v>44659.4173611111</v>
      </c>
      <c r="BG99" s="44" t="n">
        <v>44659.4201388889</v>
      </c>
      <c r="BH99" s="44" t="n">
        <v>44659.4305555556</v>
      </c>
      <c r="BI99" s="44" t="n">
        <v>44659.4513888889</v>
      </c>
      <c r="BJ99" s="44" t="n">
        <v>44659.6875</v>
      </c>
      <c r="BK99" s="44" t="n">
        <v>44659.6944444444</v>
      </c>
      <c r="BL99" s="44" t="n">
        <v>44659.6979166667</v>
      </c>
      <c r="BM99" s="44" t="n">
        <v>44659.7013888889</v>
      </c>
      <c r="BN99" s="46" t="n">
        <v>44659.7083333333</v>
      </c>
      <c r="BO99" s="1" t="n">
        <f aca="false">(BM99-BE99)*1440</f>
        <v>410.000000005821</v>
      </c>
      <c r="BP99" s="1" t="n">
        <f aca="false">(BL99-BG99)*1440</f>
        <v>399.999999994179</v>
      </c>
      <c r="BQ99" s="1" t="n">
        <v>5</v>
      </c>
      <c r="BR99" s="41" t="n">
        <v>3</v>
      </c>
      <c r="BS99" s="41" t="s">
        <v>1134</v>
      </c>
      <c r="BT99" s="41" t="n">
        <v>1</v>
      </c>
      <c r="BU99" s="41" t="n">
        <v>2</v>
      </c>
      <c r="BV99" s="41" t="n">
        <v>1</v>
      </c>
      <c r="BW99" s="41" t="n">
        <v>2</v>
      </c>
      <c r="BX99" s="1" t="s">
        <v>446</v>
      </c>
      <c r="CC99" s="1" t="s">
        <v>172</v>
      </c>
      <c r="CD99" s="1" t="s">
        <v>137</v>
      </c>
      <c r="CE99" s="1" t="s">
        <v>137</v>
      </c>
      <c r="CF99" s="1" t="s">
        <v>1135</v>
      </c>
    </row>
    <row r="100" customFormat="false" ht="15" hidden="false" customHeight="false" outlineLevel="0" collapsed="false">
      <c r="B100" s="29" t="s">
        <v>1136</v>
      </c>
      <c r="C100" s="3" t="s">
        <v>794</v>
      </c>
      <c r="D100" s="4" t="n">
        <v>2022552704</v>
      </c>
      <c r="E100" s="30" t="n">
        <v>17424</v>
      </c>
      <c r="F100" s="1" t="n">
        <f aca="true">INT((TODAY()-E100)/365.25)</f>
        <v>75</v>
      </c>
      <c r="G100" s="30" t="n">
        <v>44659</v>
      </c>
      <c r="H100" s="5" t="s">
        <v>137</v>
      </c>
      <c r="J100" s="31" t="s">
        <v>138</v>
      </c>
      <c r="K100" s="32" t="n">
        <v>72</v>
      </c>
      <c r="L100" s="32" t="n">
        <v>1.69</v>
      </c>
      <c r="M100" s="32" t="n">
        <f aca="false">(K100)/(L100^2)</f>
        <v>25.2092013584959</v>
      </c>
      <c r="N100" s="33" t="n">
        <v>3</v>
      </c>
      <c r="O100" s="33" t="n">
        <v>2</v>
      </c>
      <c r="P100" s="33" t="n">
        <v>1</v>
      </c>
      <c r="Q100" s="1" t="s">
        <v>125</v>
      </c>
      <c r="R100" s="1" t="s">
        <v>125</v>
      </c>
      <c r="S100" s="1" t="s">
        <v>137</v>
      </c>
      <c r="T100" s="41" t="s">
        <v>139</v>
      </c>
      <c r="U100" s="41" t="s">
        <v>1137</v>
      </c>
      <c r="V100" s="41" t="s">
        <v>1138</v>
      </c>
      <c r="W100" s="1" t="s">
        <v>1139</v>
      </c>
      <c r="X100" s="45"/>
      <c r="Y100" s="41" t="s">
        <v>144</v>
      </c>
      <c r="Z100" s="41" t="s">
        <v>1140</v>
      </c>
      <c r="AA100" s="41" t="s">
        <v>146</v>
      </c>
      <c r="AC100" s="30" t="n">
        <v>44659</v>
      </c>
      <c r="AD100" s="41" t="s">
        <v>614</v>
      </c>
      <c r="AE100" s="1" t="s">
        <v>147</v>
      </c>
      <c r="AF100" s="41" t="s">
        <v>1141</v>
      </c>
      <c r="AG100" s="41" t="s">
        <v>1142</v>
      </c>
      <c r="AH100" s="1" t="s">
        <v>137</v>
      </c>
      <c r="AI100" s="41" t="s">
        <v>150</v>
      </c>
      <c r="AJ100" s="41" t="s">
        <v>151</v>
      </c>
      <c r="AK100" s="41" t="s">
        <v>184</v>
      </c>
      <c r="AM100" s="41" t="n">
        <v>0</v>
      </c>
      <c r="AN100" s="41" t="n">
        <v>0</v>
      </c>
      <c r="AO100" s="41" t="s">
        <v>155</v>
      </c>
      <c r="AP100" s="41" t="s">
        <v>156</v>
      </c>
      <c r="AQ100" s="1" t="n">
        <v>0</v>
      </c>
      <c r="AR100" s="1" t="s">
        <v>125</v>
      </c>
      <c r="AS100" s="1" t="s">
        <v>125</v>
      </c>
      <c r="AT100" s="34" t="s">
        <v>873</v>
      </c>
      <c r="AU100" s="1" t="s">
        <v>158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E100" s="44" t="n">
        <v>44659.6875</v>
      </c>
      <c r="BF100" s="44" t="n">
        <v>44659.7048611111</v>
      </c>
      <c r="BG100" s="44" t="n">
        <v>44659.7083333333</v>
      </c>
      <c r="BH100" s="44" t="n">
        <v>44659.7118055556</v>
      </c>
      <c r="BI100" s="44" t="n">
        <v>44659.7291666667</v>
      </c>
      <c r="BJ100" s="44" t="n">
        <v>44659.75</v>
      </c>
      <c r="BK100" s="44" t="n">
        <v>44659.75</v>
      </c>
      <c r="BL100" s="44" t="n">
        <v>44659.7569444444</v>
      </c>
      <c r="BM100" s="44" t="n">
        <v>44659.7638888889</v>
      </c>
      <c r="BN100" s="46" t="n">
        <v>44659.7743055556</v>
      </c>
      <c r="BO100" s="1" t="n">
        <f aca="false">(BM100-BE100)*1440</f>
        <v>110.000000002328</v>
      </c>
      <c r="BP100" s="1" t="n">
        <f aca="false">(BL100-BG100)*1440</f>
        <v>69.9999999976717</v>
      </c>
      <c r="BQ100" s="1" t="n">
        <f aca="false">(BM100-BL100)*1440</f>
        <v>10.0000000011642</v>
      </c>
      <c r="BR100" s="41" t="n">
        <v>3</v>
      </c>
      <c r="BS100" s="41" t="s">
        <v>1143</v>
      </c>
      <c r="BT100" s="41" t="n">
        <v>0</v>
      </c>
      <c r="BU100" s="41" t="n">
        <v>1</v>
      </c>
      <c r="BV100" s="41" t="n">
        <v>0</v>
      </c>
      <c r="BW100" s="41" t="n">
        <v>1</v>
      </c>
      <c r="BX100" s="1" t="s">
        <v>547</v>
      </c>
      <c r="CC100" s="1" t="s">
        <v>172</v>
      </c>
      <c r="CD100" s="1" t="s">
        <v>125</v>
      </c>
      <c r="CE100" s="1" t="s">
        <v>125</v>
      </c>
    </row>
    <row r="101" customFormat="false" ht="15" hidden="false" customHeight="false" outlineLevel="0" collapsed="false">
      <c r="B101" s="29" t="s">
        <v>1144</v>
      </c>
      <c r="C101" s="3" t="s">
        <v>409</v>
      </c>
      <c r="D101" s="4" t="n">
        <v>2022562261</v>
      </c>
      <c r="E101" s="30" t="n">
        <v>14791</v>
      </c>
      <c r="F101" s="1" t="n">
        <f aca="true">INT((TODAY()-E101)/365.25)</f>
        <v>82</v>
      </c>
      <c r="G101" s="30" t="n">
        <v>44662</v>
      </c>
      <c r="H101" s="5" t="s">
        <v>137</v>
      </c>
      <c r="J101" s="31" t="s">
        <v>176</v>
      </c>
      <c r="K101" s="32" t="n">
        <v>75</v>
      </c>
      <c r="L101" s="32" t="n">
        <v>1.5</v>
      </c>
      <c r="M101" s="32" t="n">
        <f aca="false">(K101)/(L101^2)</f>
        <v>33.3333333333333</v>
      </c>
      <c r="N101" s="33" t="n">
        <v>3</v>
      </c>
      <c r="O101" s="33" t="n">
        <v>2</v>
      </c>
      <c r="P101" s="33" t="n">
        <v>1</v>
      </c>
      <c r="Q101" s="1" t="s">
        <v>125</v>
      </c>
      <c r="R101" s="1" t="s">
        <v>125</v>
      </c>
      <c r="S101" s="1" t="s">
        <v>125</v>
      </c>
      <c r="T101" s="41" t="s">
        <v>139</v>
      </c>
      <c r="U101" s="41" t="s">
        <v>1145</v>
      </c>
      <c r="V101" s="41" t="s">
        <v>1146</v>
      </c>
      <c r="W101" s="1" t="s">
        <v>1147</v>
      </c>
      <c r="X101" s="1" t="s">
        <v>1148</v>
      </c>
      <c r="Y101" s="41" t="s">
        <v>144</v>
      </c>
      <c r="Z101" s="41" t="s">
        <v>338</v>
      </c>
      <c r="AA101" s="41" t="s">
        <v>146</v>
      </c>
      <c r="AC101" s="30" t="n">
        <v>44662</v>
      </c>
      <c r="AD101" s="34" t="n">
        <v>1</v>
      </c>
      <c r="AE101" s="1" t="s">
        <v>147</v>
      </c>
      <c r="AF101" s="41" t="s">
        <v>1149</v>
      </c>
      <c r="AG101" s="41" t="s">
        <v>1150</v>
      </c>
      <c r="AH101" s="1" t="s">
        <v>137</v>
      </c>
      <c r="AI101" s="41" t="s">
        <v>150</v>
      </c>
      <c r="AJ101" s="41" t="s">
        <v>183</v>
      </c>
      <c r="AK101" s="41" t="s">
        <v>184</v>
      </c>
      <c r="AM101" s="41" t="n">
        <v>0</v>
      </c>
      <c r="AN101" s="41" t="n">
        <v>0</v>
      </c>
      <c r="AO101" s="41" t="s">
        <v>186</v>
      </c>
      <c r="AP101" s="41" t="s">
        <v>156</v>
      </c>
      <c r="AQ101" s="1" t="n">
        <v>1</v>
      </c>
      <c r="AR101" s="41" t="s">
        <v>157</v>
      </c>
      <c r="AS101" s="1" t="s">
        <v>125</v>
      </c>
      <c r="AT101" s="1" t="s">
        <v>125</v>
      </c>
      <c r="AU101" s="1" t="s">
        <v>158</v>
      </c>
      <c r="AV101" s="1" t="s">
        <v>159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E101" s="44" t="n">
        <v>44662.3368055556</v>
      </c>
      <c r="BF101" s="44" t="n">
        <v>44662.3194444445</v>
      </c>
      <c r="BG101" s="44" t="n">
        <v>44662.3402777778</v>
      </c>
      <c r="BH101" s="44" t="n">
        <v>44662.3472222222</v>
      </c>
      <c r="BI101" s="44" t="n">
        <v>44662.3576388889</v>
      </c>
      <c r="BJ101" s="44" t="n">
        <v>44662.3819444444</v>
      </c>
      <c r="BK101" s="44" t="n">
        <v>44662.3888888889</v>
      </c>
      <c r="BL101" s="44" t="n">
        <v>44662.3923611111</v>
      </c>
      <c r="BM101" s="44" t="n">
        <v>44662.4548611111</v>
      </c>
      <c r="BN101" s="46" t="n">
        <v>44662.3923611111</v>
      </c>
      <c r="BO101" s="1" t="n">
        <f aca="false">(BM101-BE101)*1440</f>
        <v>169.999999998836</v>
      </c>
      <c r="BP101" s="1" t="n">
        <v>75</v>
      </c>
      <c r="BQ101" s="1" t="n">
        <f aca="false">(BM101-BL101)*1440</f>
        <v>90</v>
      </c>
      <c r="BR101" s="41" t="n">
        <v>2</v>
      </c>
      <c r="BS101" s="41" t="s">
        <v>195</v>
      </c>
      <c r="BT101" s="41" t="n">
        <v>1</v>
      </c>
      <c r="BU101" s="41" t="n">
        <v>1</v>
      </c>
      <c r="BV101" s="41" t="n">
        <v>0</v>
      </c>
      <c r="BW101" s="41" t="n">
        <v>0</v>
      </c>
      <c r="BX101" s="1" t="s">
        <v>1151</v>
      </c>
      <c r="CA101" s="1" t="s">
        <v>1152</v>
      </c>
      <c r="CC101" s="1" t="s">
        <v>437</v>
      </c>
      <c r="CD101" s="1" t="s">
        <v>125</v>
      </c>
      <c r="CE101" s="1" t="s">
        <v>125</v>
      </c>
    </row>
    <row r="102" s="61" customFormat="true" ht="15" hidden="false" customHeight="false" outlineLevel="0" collapsed="false">
      <c r="B102" s="62" t="s">
        <v>1153</v>
      </c>
      <c r="C102" s="63" t="s">
        <v>136</v>
      </c>
      <c r="D102" s="64" t="n">
        <v>2022559716</v>
      </c>
      <c r="E102" s="65" t="n">
        <v>23700</v>
      </c>
      <c r="F102" s="61" t="n">
        <f aca="true">INT((TODAY()-E102)/365.25)</f>
        <v>57</v>
      </c>
      <c r="G102" s="65" t="n">
        <v>44662</v>
      </c>
      <c r="H102" s="66" t="s">
        <v>564</v>
      </c>
      <c r="I102" s="6"/>
      <c r="J102" s="63" t="s">
        <v>176</v>
      </c>
      <c r="K102" s="67" t="n">
        <v>78</v>
      </c>
      <c r="L102" s="67" t="n">
        <v>1.77</v>
      </c>
      <c r="M102" s="67" t="n">
        <f aca="false">(K102)/(L102^2)</f>
        <v>24.8970602317342</v>
      </c>
      <c r="N102" s="68" t="n">
        <v>2</v>
      </c>
      <c r="O102" s="68" t="n">
        <v>2</v>
      </c>
      <c r="P102" s="68" t="n">
        <v>1</v>
      </c>
      <c r="Q102" s="69" t="s">
        <v>125</v>
      </c>
      <c r="R102" s="69" t="s">
        <v>125</v>
      </c>
      <c r="S102" s="69" t="s">
        <v>125</v>
      </c>
      <c r="T102" s="85" t="s">
        <v>139</v>
      </c>
      <c r="U102" s="85" t="s">
        <v>1114</v>
      </c>
      <c r="V102" s="85" t="s">
        <v>1115</v>
      </c>
      <c r="W102" s="61" t="s">
        <v>1154</v>
      </c>
      <c r="X102" s="61" t="s">
        <v>1155</v>
      </c>
      <c r="Y102" s="85" t="s">
        <v>144</v>
      </c>
      <c r="Z102" s="85" t="s">
        <v>338</v>
      </c>
      <c r="AA102" s="85" t="s">
        <v>146</v>
      </c>
      <c r="AC102" s="65" t="n">
        <v>44662</v>
      </c>
      <c r="AD102" s="61" t="n">
        <v>2</v>
      </c>
      <c r="AE102" s="61" t="s">
        <v>147</v>
      </c>
      <c r="AF102" s="85" t="s">
        <v>238</v>
      </c>
      <c r="AG102" s="85" t="s">
        <v>239</v>
      </c>
      <c r="AH102" s="69" t="s">
        <v>125</v>
      </c>
      <c r="AI102" s="85" t="s">
        <v>150</v>
      </c>
      <c r="AJ102" s="85" t="s">
        <v>151</v>
      </c>
      <c r="AK102" s="85" t="s">
        <v>184</v>
      </c>
      <c r="AL102" s="7"/>
      <c r="AM102" s="85" t="n">
        <v>0</v>
      </c>
      <c r="AN102" s="85" t="n">
        <v>0</v>
      </c>
      <c r="AO102" s="85" t="s">
        <v>186</v>
      </c>
      <c r="AP102" s="85" t="s">
        <v>156</v>
      </c>
      <c r="AQ102" s="61" t="n">
        <v>1</v>
      </c>
      <c r="AR102" s="85" t="s">
        <v>157</v>
      </c>
      <c r="AS102" s="69" t="s">
        <v>125</v>
      </c>
      <c r="AT102" s="69" t="s">
        <v>125</v>
      </c>
      <c r="AU102" s="69" t="s">
        <v>158</v>
      </c>
      <c r="AV102" s="69" t="s">
        <v>159</v>
      </c>
      <c r="AW102" s="69" t="s">
        <v>125</v>
      </c>
      <c r="AX102" s="69" t="s">
        <v>125</v>
      </c>
      <c r="AY102" s="69" t="s">
        <v>125</v>
      </c>
      <c r="AZ102" s="69" t="s">
        <v>125</v>
      </c>
      <c r="BA102" s="69" t="s">
        <v>125</v>
      </c>
      <c r="BB102" s="69" t="s">
        <v>125</v>
      </c>
      <c r="BC102" s="69" t="s">
        <v>125</v>
      </c>
      <c r="BD102" s="8"/>
      <c r="BE102" s="86" t="n">
        <v>44662.3888888889</v>
      </c>
      <c r="BF102" s="86" t="n">
        <v>44662.3993055556</v>
      </c>
      <c r="BG102" s="86" t="n">
        <v>44662.3993055556</v>
      </c>
      <c r="BH102" s="86" t="n">
        <v>44662.40625</v>
      </c>
      <c r="BI102" s="86" t="n">
        <v>44662.4131944444</v>
      </c>
      <c r="BJ102" s="86" t="n">
        <v>44662.4652777778</v>
      </c>
      <c r="BK102" s="86" t="n">
        <v>44662.4722222222</v>
      </c>
      <c r="BL102" s="86" t="n">
        <v>44662.4756944444</v>
      </c>
      <c r="BM102" s="86" t="n">
        <v>44662.5381944445</v>
      </c>
      <c r="BN102" s="87" t="n">
        <v>44662.4791666667</v>
      </c>
      <c r="BO102" s="61" t="n">
        <f aca="false">(BM102-BE102)*1440</f>
        <v>214.999999998836</v>
      </c>
      <c r="BP102" s="61" t="n">
        <f aca="false">(BL102-BG102)*1440</f>
        <v>110.000000002328</v>
      </c>
      <c r="BQ102" s="61" t="n">
        <f aca="false">(BM102-BL102)*1440</f>
        <v>90</v>
      </c>
      <c r="BR102" s="85" t="n">
        <v>2</v>
      </c>
      <c r="BS102" s="85" t="s">
        <v>1108</v>
      </c>
      <c r="BT102" s="85" t="n">
        <v>1</v>
      </c>
      <c r="BU102" s="85" t="n">
        <v>1</v>
      </c>
      <c r="BV102" s="85" t="n">
        <v>0</v>
      </c>
      <c r="BW102" s="85" t="n">
        <v>1</v>
      </c>
      <c r="BX102" s="61" t="s">
        <v>1156</v>
      </c>
      <c r="CA102" s="61" t="s">
        <v>1157</v>
      </c>
      <c r="CB102" s="7"/>
      <c r="CC102" s="61" t="s">
        <v>437</v>
      </c>
      <c r="CD102" s="69" t="s">
        <v>125</v>
      </c>
      <c r="CE102" s="69" t="s">
        <v>125</v>
      </c>
      <c r="CN102" s="61" t="s">
        <v>1158</v>
      </c>
    </row>
    <row r="103" s="61" customFormat="true" ht="15" hidden="false" customHeight="false" outlineLevel="0" collapsed="false">
      <c r="B103" s="62" t="s">
        <v>1159</v>
      </c>
      <c r="C103" s="63" t="s">
        <v>894</v>
      </c>
      <c r="D103" s="64" t="n">
        <v>2022562262</v>
      </c>
      <c r="E103" s="65" t="n">
        <v>19769</v>
      </c>
      <c r="F103" s="61" t="n">
        <f aca="true">INT((TODAY()-E103)/365.25)</f>
        <v>68</v>
      </c>
      <c r="G103" s="65" t="n">
        <v>44662</v>
      </c>
      <c r="H103" s="66" t="s">
        <v>564</v>
      </c>
      <c r="I103" s="6"/>
      <c r="J103" s="63" t="s">
        <v>176</v>
      </c>
      <c r="K103" s="67" t="n">
        <v>62</v>
      </c>
      <c r="L103" s="67" t="n">
        <v>1.64</v>
      </c>
      <c r="M103" s="67" t="n">
        <f aca="false">(K103)/(L103^2)</f>
        <v>23.051754907793</v>
      </c>
      <c r="N103" s="68" t="n">
        <v>2</v>
      </c>
      <c r="O103" s="68" t="n">
        <v>2</v>
      </c>
      <c r="P103" s="68" t="n">
        <v>1</v>
      </c>
      <c r="Q103" s="69" t="s">
        <v>564</v>
      </c>
      <c r="R103" s="69" t="s">
        <v>564</v>
      </c>
      <c r="S103" s="69" t="s">
        <v>564</v>
      </c>
      <c r="T103" s="85" t="s">
        <v>139</v>
      </c>
      <c r="U103" s="85" t="s">
        <v>178</v>
      </c>
      <c r="V103" s="85" t="n">
        <v>193</v>
      </c>
      <c r="W103" s="61" t="s">
        <v>1160</v>
      </c>
      <c r="X103" s="61" t="s">
        <v>125</v>
      </c>
      <c r="Y103" s="85" t="s">
        <v>144</v>
      </c>
      <c r="Z103" s="85" t="s">
        <v>338</v>
      </c>
      <c r="AA103" s="85" t="s">
        <v>146</v>
      </c>
      <c r="AC103" s="65" t="n">
        <v>44662</v>
      </c>
      <c r="AD103" s="61" t="n">
        <v>3</v>
      </c>
      <c r="AF103" s="85" t="s">
        <v>238</v>
      </c>
      <c r="AG103" s="85" t="s">
        <v>239</v>
      </c>
      <c r="AH103" s="69" t="s">
        <v>125</v>
      </c>
      <c r="AI103" s="85" t="s">
        <v>150</v>
      </c>
      <c r="AJ103" s="85" t="s">
        <v>1161</v>
      </c>
      <c r="AK103" s="85" t="s">
        <v>184</v>
      </c>
      <c r="AL103" s="7"/>
      <c r="AM103" s="85" t="n">
        <v>0</v>
      </c>
      <c r="AN103" s="85" t="n">
        <v>0</v>
      </c>
      <c r="AO103" s="85" t="s">
        <v>186</v>
      </c>
      <c r="AP103" s="85" t="s">
        <v>156</v>
      </c>
      <c r="AQ103" s="61" t="n">
        <v>1</v>
      </c>
      <c r="AR103" s="85" t="s">
        <v>157</v>
      </c>
      <c r="AS103" s="69" t="s">
        <v>125</v>
      </c>
      <c r="AT103" s="69" t="s">
        <v>125</v>
      </c>
      <c r="AU103" s="69" t="s">
        <v>158</v>
      </c>
      <c r="AV103" s="69" t="s">
        <v>159</v>
      </c>
      <c r="AW103" s="69" t="s">
        <v>125</v>
      </c>
      <c r="AX103" s="69" t="s">
        <v>125</v>
      </c>
      <c r="AY103" s="69" t="s">
        <v>125</v>
      </c>
      <c r="AZ103" s="69" t="s">
        <v>125</v>
      </c>
      <c r="BA103" s="69" t="s">
        <v>125</v>
      </c>
      <c r="BB103" s="69" t="s">
        <v>125</v>
      </c>
      <c r="BC103" s="69" t="s">
        <v>125</v>
      </c>
      <c r="BD103" s="8"/>
      <c r="BE103" s="86" t="n">
        <v>44662.4652777778</v>
      </c>
      <c r="BF103" s="86" t="n">
        <v>44662.4861111111</v>
      </c>
      <c r="BG103" s="86" t="n">
        <v>44662.4930555556</v>
      </c>
      <c r="BH103" s="86" t="n">
        <v>44662.5</v>
      </c>
      <c r="BI103" s="86" t="n">
        <v>44662.5034722222</v>
      </c>
      <c r="BJ103" s="86" t="n">
        <v>44662.5590277778</v>
      </c>
      <c r="BK103" s="86" t="n">
        <v>44662.5625</v>
      </c>
      <c r="BL103" s="86" t="n">
        <v>44662.5659722222</v>
      </c>
      <c r="BM103" s="86" t="n">
        <v>44662.6597222222</v>
      </c>
      <c r="BO103" s="61" t="n">
        <f aca="false">(BM103-BE103)*1440</f>
        <v>279.999999990687</v>
      </c>
      <c r="BP103" s="61" t="n">
        <f aca="false">(BL103-BG103)*1440</f>
        <v>104.999999996508</v>
      </c>
      <c r="BQ103" s="61" t="n">
        <f aca="false">(BM103-BL103)*1440</f>
        <v>135</v>
      </c>
      <c r="BR103" s="85" t="n">
        <v>2</v>
      </c>
      <c r="BS103" s="85" t="s">
        <v>195</v>
      </c>
      <c r="BT103" s="85" t="n">
        <v>1</v>
      </c>
      <c r="BU103" s="85" t="n">
        <v>1</v>
      </c>
      <c r="BV103" s="85" t="n">
        <v>0</v>
      </c>
      <c r="BW103" s="85" t="n">
        <v>1</v>
      </c>
      <c r="BX103" s="61" t="s">
        <v>1162</v>
      </c>
      <c r="BZ103" s="61" t="s">
        <v>1163</v>
      </c>
      <c r="CA103" s="61" t="s">
        <v>1164</v>
      </c>
      <c r="CB103" s="7"/>
      <c r="CD103" s="69" t="s">
        <v>125</v>
      </c>
      <c r="CE103" s="69" t="s">
        <v>125</v>
      </c>
      <c r="CN103" s="61" t="s">
        <v>1158</v>
      </c>
    </row>
    <row r="104" s="61" customFormat="true" ht="15" hidden="false" customHeight="false" outlineLevel="0" collapsed="false">
      <c r="B104" s="62" t="s">
        <v>1165</v>
      </c>
      <c r="C104" s="63" t="s">
        <v>549</v>
      </c>
      <c r="D104" s="64" t="n">
        <v>2022550839</v>
      </c>
      <c r="E104" s="65" t="n">
        <v>19986</v>
      </c>
      <c r="F104" s="61" t="n">
        <f aca="true">INT((TODAY()-E104)/365.25)</f>
        <v>68</v>
      </c>
      <c r="G104" s="65" t="n">
        <v>44662</v>
      </c>
      <c r="H104" s="66" t="s">
        <v>125</v>
      </c>
      <c r="I104" s="6"/>
      <c r="J104" s="63" t="s">
        <v>176</v>
      </c>
      <c r="K104" s="67" t="n">
        <v>75</v>
      </c>
      <c r="L104" s="67" t="n">
        <v>1.68</v>
      </c>
      <c r="M104" s="67" t="n">
        <f aca="false">(K104)/(L104^2)</f>
        <v>26.5731292517007</v>
      </c>
      <c r="N104" s="68" t="n">
        <v>2</v>
      </c>
      <c r="O104" s="68" t="n">
        <v>1</v>
      </c>
      <c r="P104" s="68" t="n">
        <v>1</v>
      </c>
      <c r="Q104" s="69" t="s">
        <v>125</v>
      </c>
      <c r="R104" s="69" t="s">
        <v>125</v>
      </c>
      <c r="S104" s="69" t="s">
        <v>125</v>
      </c>
      <c r="T104" s="85" t="s">
        <v>139</v>
      </c>
      <c r="U104" s="85" t="s">
        <v>1166</v>
      </c>
      <c r="V104" s="85" t="s">
        <v>1167</v>
      </c>
      <c r="W104" s="61" t="s">
        <v>1168</v>
      </c>
      <c r="X104" s="61" t="s">
        <v>1169</v>
      </c>
      <c r="Y104" s="85" t="s">
        <v>144</v>
      </c>
      <c r="Z104" s="85" t="s">
        <v>338</v>
      </c>
      <c r="AA104" s="85" t="s">
        <v>146</v>
      </c>
      <c r="AC104" s="65" t="n">
        <v>44662</v>
      </c>
      <c r="AD104" s="61" t="n">
        <v>4</v>
      </c>
      <c r="AF104" s="85" t="s">
        <v>238</v>
      </c>
      <c r="AG104" s="85" t="s">
        <v>239</v>
      </c>
      <c r="AH104" s="69" t="s">
        <v>125</v>
      </c>
      <c r="AI104" s="85" t="s">
        <v>150</v>
      </c>
      <c r="AJ104" s="85" t="s">
        <v>1161</v>
      </c>
      <c r="AK104" s="85" t="s">
        <v>184</v>
      </c>
      <c r="AL104" s="7"/>
      <c r="AM104" s="85" t="n">
        <v>0</v>
      </c>
      <c r="AN104" s="85" t="n">
        <v>0</v>
      </c>
      <c r="AO104" s="85" t="s">
        <v>186</v>
      </c>
      <c r="AP104" s="85" t="s">
        <v>156</v>
      </c>
      <c r="AQ104" s="61" t="n">
        <v>1</v>
      </c>
      <c r="AR104" s="85" t="s">
        <v>157</v>
      </c>
      <c r="AS104" s="69" t="s">
        <v>125</v>
      </c>
      <c r="AT104" s="69" t="s">
        <v>125</v>
      </c>
      <c r="AU104" s="69" t="s">
        <v>158</v>
      </c>
      <c r="AV104" s="69" t="s">
        <v>159</v>
      </c>
      <c r="AW104" s="69" t="s">
        <v>125</v>
      </c>
      <c r="AX104" s="69" t="s">
        <v>125</v>
      </c>
      <c r="AY104" s="69" t="s">
        <v>125</v>
      </c>
      <c r="AZ104" s="69" t="s">
        <v>125</v>
      </c>
      <c r="BA104" s="69" t="s">
        <v>125</v>
      </c>
      <c r="BB104" s="69" t="s">
        <v>125</v>
      </c>
      <c r="BC104" s="69" t="s">
        <v>125</v>
      </c>
      <c r="BD104" s="8"/>
      <c r="BE104" s="86" t="n">
        <v>44662.5590277778</v>
      </c>
      <c r="BF104" s="86" t="n">
        <v>44662.5729166667</v>
      </c>
      <c r="BG104" s="86" t="n">
        <v>44662.5763888889</v>
      </c>
      <c r="BH104" s="86" t="n">
        <v>44662.5833333333</v>
      </c>
      <c r="BI104" s="86" t="n">
        <v>44662.59375</v>
      </c>
      <c r="BJ104" s="86" t="n">
        <v>44662.6423611111</v>
      </c>
      <c r="BK104" s="86" t="n">
        <v>44662.6493055556</v>
      </c>
      <c r="BL104" s="86" t="n">
        <v>44662.6527777778</v>
      </c>
      <c r="BM104" s="86" t="n">
        <v>44662.6875</v>
      </c>
      <c r="BO104" s="61" t="n">
        <f aca="false">(BM104-BE104)*1440</f>
        <v>184.999999995343</v>
      </c>
      <c r="BP104" s="61" t="n">
        <f aca="false">(BL104-BG104)*1440</f>
        <v>110.000000002328</v>
      </c>
      <c r="BQ104" s="61" t="n">
        <f aca="false">(BM104-BL104)*1440</f>
        <v>49.9999999953434</v>
      </c>
      <c r="BR104" s="85" t="n">
        <v>3</v>
      </c>
      <c r="BS104" s="85" t="s">
        <v>1108</v>
      </c>
      <c r="BT104" s="85" t="n">
        <v>1</v>
      </c>
      <c r="BU104" s="85" t="n">
        <v>1</v>
      </c>
      <c r="BV104" s="85" t="n">
        <v>0</v>
      </c>
      <c r="BW104" s="85" t="n">
        <v>1</v>
      </c>
      <c r="BX104" s="61" t="s">
        <v>1170</v>
      </c>
      <c r="CB104" s="7"/>
      <c r="CC104" s="61" t="s">
        <v>437</v>
      </c>
      <c r="CD104" s="69" t="s">
        <v>125</v>
      </c>
      <c r="CE104" s="69" t="s">
        <v>125</v>
      </c>
      <c r="CN104" s="61" t="s">
        <v>1158</v>
      </c>
    </row>
    <row r="105" s="61" customFormat="true" ht="15" hidden="false" customHeight="false" outlineLevel="0" collapsed="false">
      <c r="B105" s="62" t="s">
        <v>1171</v>
      </c>
      <c r="C105" s="63" t="s">
        <v>741</v>
      </c>
      <c r="D105" s="64" t="n">
        <v>2022551698</v>
      </c>
      <c r="E105" s="65" t="n">
        <v>25313</v>
      </c>
      <c r="F105" s="61" t="n">
        <f aca="true">INT((TODAY()-E105)/365.25)</f>
        <v>53</v>
      </c>
      <c r="G105" s="65" t="n">
        <v>44662</v>
      </c>
      <c r="H105" s="66" t="s">
        <v>125</v>
      </c>
      <c r="I105" s="6"/>
      <c r="J105" s="63" t="s">
        <v>138</v>
      </c>
      <c r="K105" s="67" t="n">
        <v>90</v>
      </c>
      <c r="L105" s="67" t="n">
        <v>1.9</v>
      </c>
      <c r="M105" s="67" t="n">
        <f aca="false">(K105)/(L105^2)</f>
        <v>24.9307479224377</v>
      </c>
      <c r="N105" s="68" t="n">
        <v>2</v>
      </c>
      <c r="O105" s="68" t="n">
        <v>1</v>
      </c>
      <c r="P105" s="68" t="n">
        <v>2</v>
      </c>
      <c r="Q105" s="69" t="s">
        <v>125</v>
      </c>
      <c r="R105" s="69" t="s">
        <v>125</v>
      </c>
      <c r="S105" s="69" t="s">
        <v>125</v>
      </c>
      <c r="T105" s="85" t="s">
        <v>139</v>
      </c>
      <c r="U105" s="85" t="s">
        <v>828</v>
      </c>
      <c r="V105" s="85" t="s">
        <v>829</v>
      </c>
      <c r="W105" s="61" t="s">
        <v>1172</v>
      </c>
      <c r="X105" s="61" t="s">
        <v>564</v>
      </c>
      <c r="Y105" s="85" t="s">
        <v>144</v>
      </c>
      <c r="Z105" s="85" t="s">
        <v>338</v>
      </c>
      <c r="AA105" s="85" t="s">
        <v>146</v>
      </c>
      <c r="AC105" s="65" t="n">
        <v>44662</v>
      </c>
      <c r="AD105" s="61" t="n">
        <v>5</v>
      </c>
      <c r="AF105" s="85" t="s">
        <v>368</v>
      </c>
      <c r="AG105" s="85" t="s">
        <v>369</v>
      </c>
      <c r="AH105" s="69" t="s">
        <v>125</v>
      </c>
      <c r="AI105" s="85" t="s">
        <v>150</v>
      </c>
      <c r="AJ105" s="85" t="s">
        <v>370</v>
      </c>
      <c r="AK105" s="85" t="s">
        <v>184</v>
      </c>
      <c r="AL105" s="7"/>
      <c r="AM105" s="85" t="n">
        <v>0</v>
      </c>
      <c r="AN105" s="85" t="n">
        <v>0</v>
      </c>
      <c r="AO105" s="85" t="s">
        <v>186</v>
      </c>
      <c r="AP105" s="85" t="s">
        <v>156</v>
      </c>
      <c r="AQ105" s="61" t="n">
        <v>2</v>
      </c>
      <c r="AR105" s="85" t="s">
        <v>157</v>
      </c>
      <c r="AS105" s="69" t="s">
        <v>125</v>
      </c>
      <c r="AT105" s="69" t="s">
        <v>125</v>
      </c>
      <c r="AU105" s="69" t="s">
        <v>158</v>
      </c>
      <c r="AV105" s="69" t="s">
        <v>159</v>
      </c>
      <c r="AW105" s="69" t="s">
        <v>125</v>
      </c>
      <c r="AX105" s="69" t="s">
        <v>125</v>
      </c>
      <c r="AY105" s="69" t="s">
        <v>125</v>
      </c>
      <c r="AZ105" s="69" t="s">
        <v>125</v>
      </c>
      <c r="BA105" s="69" t="s">
        <v>125</v>
      </c>
      <c r="BB105" s="69" t="s">
        <v>125</v>
      </c>
      <c r="BC105" s="69" t="s">
        <v>125</v>
      </c>
      <c r="BD105" s="8"/>
      <c r="BE105" s="86" t="n">
        <v>44662.65625</v>
      </c>
      <c r="BF105" s="86" t="n">
        <v>44662.6666666667</v>
      </c>
      <c r="BG105" s="86" t="n">
        <v>44662.6701388889</v>
      </c>
      <c r="BH105" s="86" t="n">
        <v>44662.6770833333</v>
      </c>
      <c r="BI105" s="86" t="n">
        <v>44662.6770833333</v>
      </c>
      <c r="BJ105" s="86" t="n">
        <v>44662.7222222222</v>
      </c>
      <c r="BK105" s="86" t="n">
        <v>44662.7291666667</v>
      </c>
      <c r="BL105" s="86" t="n">
        <v>44662.7395833333</v>
      </c>
      <c r="BM105" s="86" t="n">
        <v>44662.7847222222</v>
      </c>
      <c r="BN105" s="87" t="n">
        <v>44662.7569444444</v>
      </c>
      <c r="BO105" s="61" t="n">
        <f aca="false">(BM105-BE105)*1440</f>
        <v>184.999999995343</v>
      </c>
      <c r="BP105" s="61" t="n">
        <f aca="false">(BL105-BG105)*1440</f>
        <v>100.000000001164</v>
      </c>
      <c r="BQ105" s="61" t="n">
        <v>65</v>
      </c>
      <c r="BR105" s="85" t="n">
        <v>1</v>
      </c>
      <c r="BS105" s="85" t="s">
        <v>1022</v>
      </c>
      <c r="BT105" s="85" t="n">
        <v>2</v>
      </c>
      <c r="BU105" s="85" t="n">
        <v>1</v>
      </c>
      <c r="BV105" s="85" t="n">
        <v>0</v>
      </c>
      <c r="BW105" s="85" t="n">
        <v>1</v>
      </c>
      <c r="BX105" s="61" t="s">
        <v>1173</v>
      </c>
      <c r="BY105" s="61" t="s">
        <v>1173</v>
      </c>
      <c r="CA105" s="61" t="s">
        <v>1173</v>
      </c>
      <c r="CB105" s="7"/>
      <c r="CD105" s="69"/>
      <c r="CE105" s="69"/>
      <c r="CN105" s="61" t="s">
        <v>1158</v>
      </c>
    </row>
    <row r="106" s="61" customFormat="true" ht="15" hidden="false" customHeight="false" outlineLevel="0" collapsed="false">
      <c r="B106" s="62" t="s">
        <v>1174</v>
      </c>
      <c r="C106" s="63" t="s">
        <v>718</v>
      </c>
      <c r="D106" s="64" t="n">
        <v>2022561873</v>
      </c>
      <c r="E106" s="65" t="n">
        <v>16333</v>
      </c>
      <c r="F106" s="61" t="n">
        <f aca="true">INT((TODAY()-E106)/365.25)</f>
        <v>78</v>
      </c>
      <c r="H106" s="66"/>
      <c r="I106" s="6"/>
      <c r="J106" s="63"/>
      <c r="K106" s="67"/>
      <c r="L106" s="67"/>
      <c r="M106" s="67" t="e">
        <f aca="false">(K106)/(L106^2)</f>
        <v>#DIV/0!</v>
      </c>
      <c r="N106" s="68"/>
      <c r="O106" s="68"/>
      <c r="P106" s="68"/>
      <c r="Q106" s="69"/>
      <c r="R106" s="69"/>
      <c r="S106" s="69"/>
      <c r="T106" s="69"/>
      <c r="Y106" s="69"/>
      <c r="Z106" s="69"/>
      <c r="AA106" s="69"/>
      <c r="AH106" s="69"/>
      <c r="AI106" s="69"/>
      <c r="AJ106" s="69"/>
      <c r="AK106" s="69"/>
      <c r="AL106" s="7"/>
      <c r="AM106" s="69"/>
      <c r="AO106" s="69"/>
      <c r="AP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8"/>
      <c r="BE106" s="70"/>
      <c r="BF106" s="70"/>
      <c r="BG106" s="70"/>
      <c r="BH106" s="70"/>
      <c r="BI106" s="70"/>
      <c r="BJ106" s="70"/>
      <c r="BK106" s="70"/>
      <c r="BL106" s="70"/>
      <c r="BM106" s="70"/>
      <c r="BO106" s="61" t="n">
        <f aca="false">(BM106-BE106)*1440</f>
        <v>0</v>
      </c>
      <c r="BP106" s="61" t="n">
        <f aca="false">(BL106-BG106)*1440</f>
        <v>0</v>
      </c>
      <c r="BQ106" s="61" t="n">
        <f aca="false">(BM106-BL106)*1440</f>
        <v>0</v>
      </c>
      <c r="CB106" s="7"/>
      <c r="CD106" s="69"/>
      <c r="CE106" s="69"/>
      <c r="CN106" s="61" t="s">
        <v>1175</v>
      </c>
    </row>
    <row r="107" customFormat="false" ht="15" hidden="false" customHeight="false" outlineLevel="0" collapsed="false">
      <c r="B107" s="29" t="s">
        <v>1176</v>
      </c>
      <c r="C107" s="3" t="s">
        <v>272</v>
      </c>
      <c r="D107" s="4" t="n">
        <v>2022561931</v>
      </c>
      <c r="E107" s="30" t="n">
        <v>18654</v>
      </c>
      <c r="F107" s="1" t="n">
        <f aca="true">INT((TODAY()-E107)/365.25)</f>
        <v>71</v>
      </c>
      <c r="G107" s="30" t="n">
        <v>44663</v>
      </c>
      <c r="H107" s="5" t="s">
        <v>137</v>
      </c>
      <c r="J107" s="31" t="s">
        <v>138</v>
      </c>
      <c r="K107" s="32" t="n">
        <v>80</v>
      </c>
      <c r="L107" s="32" t="n">
        <v>1.81</v>
      </c>
      <c r="M107" s="32" t="n">
        <f aca="false">(K107)/(L107^2)</f>
        <v>24.4192790207869</v>
      </c>
      <c r="N107" s="33" t="n">
        <v>2</v>
      </c>
      <c r="O107" s="33" t="n">
        <v>1</v>
      </c>
      <c r="P107" s="33" t="n">
        <v>1</v>
      </c>
      <c r="Q107" s="1" t="s">
        <v>125</v>
      </c>
      <c r="R107" s="1" t="s">
        <v>125</v>
      </c>
      <c r="S107" s="1" t="s">
        <v>125</v>
      </c>
      <c r="T107" s="41" t="s">
        <v>139</v>
      </c>
      <c r="U107" s="41" t="s">
        <v>1177</v>
      </c>
      <c r="V107" s="41" t="s">
        <v>1178</v>
      </c>
      <c r="W107" s="1" t="s">
        <v>922</v>
      </c>
      <c r="X107" s="1" t="s">
        <v>564</v>
      </c>
      <c r="Y107" s="41" t="s">
        <v>144</v>
      </c>
      <c r="Z107" s="41" t="s">
        <v>338</v>
      </c>
      <c r="AA107" s="41" t="s">
        <v>146</v>
      </c>
      <c r="AC107" s="30" t="n">
        <v>44663</v>
      </c>
      <c r="AD107" s="34" t="n">
        <v>2</v>
      </c>
      <c r="AE107" s="1" t="s">
        <v>147</v>
      </c>
      <c r="AF107" s="41" t="s">
        <v>556</v>
      </c>
      <c r="AG107" s="41" t="s">
        <v>557</v>
      </c>
      <c r="AH107" s="1" t="s">
        <v>125</v>
      </c>
      <c r="AI107" s="41" t="s">
        <v>150</v>
      </c>
      <c r="AJ107" s="41" t="s">
        <v>370</v>
      </c>
      <c r="AK107" s="41" t="s">
        <v>152</v>
      </c>
      <c r="AM107" s="41" t="n">
        <v>0</v>
      </c>
      <c r="AN107" s="41" t="s">
        <v>154</v>
      </c>
      <c r="AO107" s="41" t="s">
        <v>155</v>
      </c>
      <c r="AP107" s="41" t="s">
        <v>156</v>
      </c>
      <c r="AQ107" s="1" t="n">
        <v>1</v>
      </c>
      <c r="AR107" s="41" t="s">
        <v>157</v>
      </c>
      <c r="AS107" s="1" t="s">
        <v>125</v>
      </c>
      <c r="AT107" s="1" t="s">
        <v>125</v>
      </c>
      <c r="AU107" s="1" t="s">
        <v>158</v>
      </c>
      <c r="AV107" s="1" t="s">
        <v>159</v>
      </c>
      <c r="AW107" s="1" t="s">
        <v>125</v>
      </c>
      <c r="AX107" s="1" t="s">
        <v>125</v>
      </c>
      <c r="AY107" s="1" t="s">
        <v>125</v>
      </c>
      <c r="AZ107" s="1" t="s">
        <v>137</v>
      </c>
      <c r="BA107" s="1" t="s">
        <v>125</v>
      </c>
      <c r="BB107" s="1" t="s">
        <v>137</v>
      </c>
      <c r="BC107" s="1" t="s">
        <v>125</v>
      </c>
      <c r="BE107" s="44" t="n">
        <v>44663.5902777778</v>
      </c>
      <c r="BF107" s="44" t="n">
        <v>44663.59375</v>
      </c>
      <c r="BG107" s="44" t="n">
        <v>44663.5972222222</v>
      </c>
      <c r="BH107" s="44" t="n">
        <v>44663.6041666667</v>
      </c>
      <c r="BI107" s="44" t="n">
        <v>44663.625</v>
      </c>
      <c r="BJ107" s="44" t="n">
        <v>44663.7291666667</v>
      </c>
      <c r="BK107" s="44" t="n">
        <v>44663.7361111111</v>
      </c>
      <c r="BL107" s="44" t="n">
        <v>44663.7430555556</v>
      </c>
      <c r="BM107" s="44" t="n">
        <v>44663.7916666667</v>
      </c>
      <c r="BN107" s="59"/>
      <c r="BO107" s="1" t="n">
        <f aca="false">(BM107-BE107)*1440</f>
        <v>289.999999991851</v>
      </c>
      <c r="BP107" s="1" t="n">
        <f aca="false">(BL107-BG107)*1440</f>
        <v>210.000000003492</v>
      </c>
      <c r="BQ107" s="1" t="n">
        <f aca="false">(BM107-BL107)*1440</f>
        <v>69.9999999976717</v>
      </c>
      <c r="BR107" s="41" t="n">
        <v>2</v>
      </c>
      <c r="BS107" s="41" t="s">
        <v>249</v>
      </c>
      <c r="BT107" s="41" t="n">
        <v>2</v>
      </c>
      <c r="BU107" s="41" t="n">
        <v>1</v>
      </c>
      <c r="BV107" s="41" t="n">
        <v>0</v>
      </c>
      <c r="BW107" s="41" t="n">
        <v>1</v>
      </c>
      <c r="BX107" s="1" t="s">
        <v>1179</v>
      </c>
      <c r="CA107" s="1" t="s">
        <v>1180</v>
      </c>
      <c r="CC107" s="1" t="s">
        <v>172</v>
      </c>
      <c r="CD107" s="1" t="s">
        <v>125</v>
      </c>
      <c r="CE107" s="1" t="s">
        <v>125</v>
      </c>
      <c r="CL107" s="1" t="s">
        <v>1181</v>
      </c>
      <c r="CM107" s="1" t="s">
        <v>1182</v>
      </c>
    </row>
    <row r="108" customFormat="false" ht="15" hidden="false" customHeight="false" outlineLevel="0" collapsed="false">
      <c r="A108" s="80"/>
      <c r="B108" s="29" t="s">
        <v>1183</v>
      </c>
      <c r="C108" s="3" t="s">
        <v>668</v>
      </c>
      <c r="D108" s="4" t="n">
        <v>2022558636</v>
      </c>
      <c r="E108" s="30" t="n">
        <v>14433</v>
      </c>
      <c r="F108" s="1" t="n">
        <f aca="true">INT((TODAY()-E108)/365.25)</f>
        <v>83</v>
      </c>
      <c r="G108" s="30" t="n">
        <v>44664</v>
      </c>
      <c r="H108" s="5" t="s">
        <v>137</v>
      </c>
      <c r="J108" s="31" t="s">
        <v>176</v>
      </c>
      <c r="K108" s="32" t="n">
        <v>50</v>
      </c>
      <c r="L108" s="32" t="n">
        <v>1.58</v>
      </c>
      <c r="M108" s="32" t="n">
        <f aca="false">(K108)/(L108^2)</f>
        <v>20.0288415318058</v>
      </c>
      <c r="N108" s="33" t="n">
        <v>3</v>
      </c>
      <c r="O108" s="33" t="n">
        <v>1</v>
      </c>
      <c r="P108" s="58"/>
      <c r="Q108" s="1" t="s">
        <v>125</v>
      </c>
      <c r="R108" s="1" t="s">
        <v>125</v>
      </c>
      <c r="S108" s="1" t="s">
        <v>125</v>
      </c>
      <c r="T108" s="41" t="s">
        <v>139</v>
      </c>
      <c r="U108" s="41" t="s">
        <v>1184</v>
      </c>
      <c r="V108" s="41" t="s">
        <v>1185</v>
      </c>
      <c r="W108" s="1" t="s">
        <v>1186</v>
      </c>
      <c r="X108" s="59"/>
      <c r="Y108" s="41" t="s">
        <v>144</v>
      </c>
      <c r="Z108" s="41" t="s">
        <v>338</v>
      </c>
      <c r="AA108" s="41" t="s">
        <v>146</v>
      </c>
      <c r="AC108" s="30" t="n">
        <v>44664</v>
      </c>
      <c r="AD108" s="41" t="n">
        <v>2</v>
      </c>
      <c r="AE108" s="59"/>
      <c r="AF108" s="41" t="s">
        <v>1187</v>
      </c>
      <c r="AG108" s="41" t="s">
        <v>1188</v>
      </c>
      <c r="AH108" s="1" t="s">
        <v>125</v>
      </c>
      <c r="AI108" s="41" t="s">
        <v>150</v>
      </c>
      <c r="AJ108" s="41" t="s">
        <v>151</v>
      </c>
      <c r="AK108" s="41" t="s">
        <v>152</v>
      </c>
      <c r="AM108" s="41" t="n">
        <v>0</v>
      </c>
      <c r="AN108" s="41" t="s">
        <v>154</v>
      </c>
      <c r="AO108" s="41" t="s">
        <v>155</v>
      </c>
      <c r="AP108" s="41" t="s">
        <v>156</v>
      </c>
      <c r="AQ108" s="1" t="n">
        <v>1</v>
      </c>
      <c r="AR108" s="41" t="s">
        <v>157</v>
      </c>
      <c r="AS108" s="1" t="s">
        <v>125</v>
      </c>
      <c r="AT108" s="1" t="s">
        <v>125</v>
      </c>
      <c r="AU108" s="1" t="s">
        <v>158</v>
      </c>
      <c r="AV108" s="1" t="s">
        <v>159</v>
      </c>
      <c r="AW108" s="1" t="s">
        <v>125</v>
      </c>
      <c r="AX108" s="1" t="s">
        <v>125</v>
      </c>
      <c r="AY108" s="1" t="s">
        <v>125</v>
      </c>
      <c r="AZ108" s="1" t="s">
        <v>137</v>
      </c>
      <c r="BA108" s="1" t="s">
        <v>125</v>
      </c>
      <c r="BB108" s="1" t="s">
        <v>125</v>
      </c>
      <c r="BC108" s="1" t="s">
        <v>125</v>
      </c>
      <c r="BE108" s="44" t="n">
        <v>44664.3402777778</v>
      </c>
      <c r="BF108" s="44" t="n">
        <v>44664.34375</v>
      </c>
      <c r="BG108" s="44" t="n">
        <v>44664.3458333333</v>
      </c>
      <c r="BH108" s="44" t="n">
        <v>44664.3541666667</v>
      </c>
      <c r="BI108" s="44" t="n">
        <v>44664.3854166667</v>
      </c>
      <c r="BJ108" s="44" t="n">
        <v>44664.5104166667</v>
      </c>
      <c r="BK108" s="44" t="n">
        <v>44664.53125</v>
      </c>
      <c r="BL108" s="44" t="n">
        <v>44664.5347222222</v>
      </c>
      <c r="BM108" s="44" t="n">
        <v>44664.75</v>
      </c>
      <c r="BO108" s="1" t="n">
        <f aca="false">(BM108-BE108)*1440</f>
        <v>589.999999995343</v>
      </c>
      <c r="BP108" s="1" t="n">
        <f aca="false">(BL108-BG108)*1440</f>
        <v>271.999999996042</v>
      </c>
      <c r="BQ108" s="1" t="n">
        <f aca="false">(BM108-BL108)*1440</f>
        <v>310.000000004657</v>
      </c>
      <c r="BR108" s="41" t="n">
        <v>1</v>
      </c>
      <c r="BS108" s="41" t="s">
        <v>228</v>
      </c>
      <c r="BT108" s="41" t="n">
        <v>2</v>
      </c>
      <c r="BU108" s="41" t="n">
        <v>2</v>
      </c>
      <c r="BV108" s="41" t="n">
        <v>1</v>
      </c>
      <c r="BW108" s="41" t="n">
        <v>1</v>
      </c>
      <c r="BX108" s="1" t="s">
        <v>1189</v>
      </c>
      <c r="CA108" s="1" t="s">
        <v>1190</v>
      </c>
      <c r="CC108" s="1" t="s">
        <v>172</v>
      </c>
      <c r="CD108" s="1" t="s">
        <v>125</v>
      </c>
      <c r="CE108" s="1" t="s">
        <v>125</v>
      </c>
    </row>
    <row r="109" customFormat="false" ht="15" hidden="false" customHeight="false" outlineLevel="0" collapsed="false">
      <c r="B109" s="29" t="s">
        <v>1191</v>
      </c>
      <c r="C109" s="3" t="s">
        <v>482</v>
      </c>
      <c r="D109" s="4" t="n">
        <v>2022561669</v>
      </c>
      <c r="E109" s="30" t="n">
        <v>23794</v>
      </c>
      <c r="F109" s="1" t="n">
        <f aca="true">INT((TODAY()-E109)/365.25)</f>
        <v>57</v>
      </c>
      <c r="G109" s="30" t="n">
        <v>44663</v>
      </c>
      <c r="H109" s="5" t="s">
        <v>137</v>
      </c>
      <c r="J109" s="31" t="s">
        <v>176</v>
      </c>
      <c r="K109" s="32" t="n">
        <v>68</v>
      </c>
      <c r="L109" s="32" t="n">
        <v>1.62</v>
      </c>
      <c r="M109" s="32" t="n">
        <f aca="false">(K109)/(L109^2)</f>
        <v>25.9106843468983</v>
      </c>
      <c r="N109" s="33" t="n">
        <v>3</v>
      </c>
      <c r="O109" s="33" t="n">
        <v>1</v>
      </c>
      <c r="P109" s="39"/>
      <c r="Q109" s="1" t="s">
        <v>125</v>
      </c>
      <c r="R109" s="1" t="s">
        <v>125</v>
      </c>
      <c r="S109" s="1" t="s">
        <v>125</v>
      </c>
      <c r="T109" s="41" t="s">
        <v>139</v>
      </c>
      <c r="U109" s="41" t="s">
        <v>1192</v>
      </c>
      <c r="V109" s="41" t="s">
        <v>1193</v>
      </c>
      <c r="W109" s="1" t="s">
        <v>125</v>
      </c>
      <c r="X109" s="1" t="s">
        <v>638</v>
      </c>
      <c r="Y109" s="41" t="s">
        <v>144</v>
      </c>
      <c r="Z109" s="41" t="s">
        <v>338</v>
      </c>
      <c r="AA109" s="41" t="s">
        <v>146</v>
      </c>
      <c r="AC109" s="30" t="n">
        <v>44664</v>
      </c>
      <c r="AD109" s="34" t="n">
        <v>2</v>
      </c>
      <c r="AE109" s="1" t="s">
        <v>147</v>
      </c>
      <c r="AF109" s="41" t="s">
        <v>1194</v>
      </c>
      <c r="AG109" s="41" t="s">
        <v>1195</v>
      </c>
      <c r="AH109" s="1" t="s">
        <v>125</v>
      </c>
      <c r="AI109" s="41" t="s">
        <v>150</v>
      </c>
      <c r="AJ109" s="41" t="s">
        <v>151</v>
      </c>
      <c r="AK109" s="41" t="s">
        <v>184</v>
      </c>
      <c r="AM109" s="41" t="n">
        <v>1</v>
      </c>
      <c r="AN109" s="41" t="s">
        <v>154</v>
      </c>
      <c r="AO109" s="41" t="s">
        <v>155</v>
      </c>
      <c r="AP109" s="41" t="s">
        <v>156</v>
      </c>
      <c r="AQ109" s="1" t="n">
        <v>1</v>
      </c>
      <c r="AR109" s="41" t="s">
        <v>157</v>
      </c>
      <c r="AS109" s="1" t="s">
        <v>125</v>
      </c>
      <c r="AT109" s="1" t="s">
        <v>125</v>
      </c>
      <c r="AU109" s="1" t="s">
        <v>158</v>
      </c>
      <c r="AV109" s="1" t="s">
        <v>159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137</v>
      </c>
      <c r="BB109" s="1" t="s">
        <v>137</v>
      </c>
      <c r="BC109" s="1" t="s">
        <v>125</v>
      </c>
      <c r="BE109" s="44" t="n">
        <v>44664.5590277778</v>
      </c>
      <c r="BF109" s="44" t="n">
        <v>44664.5555555556</v>
      </c>
      <c r="BG109" s="44" t="n">
        <v>44664.5625</v>
      </c>
      <c r="BH109" s="44" t="n">
        <v>44664.5694444444</v>
      </c>
      <c r="BI109" s="44" t="n">
        <v>44664.5833333333</v>
      </c>
      <c r="BJ109" s="44" t="n">
        <v>44664.6354166667</v>
      </c>
      <c r="BK109" s="44" t="n">
        <v>44664.6423611111</v>
      </c>
      <c r="BL109" s="44" t="n">
        <v>44664.6444444444</v>
      </c>
      <c r="BM109" s="44" t="n">
        <v>44664.6770833333</v>
      </c>
      <c r="BO109" s="1" t="n">
        <f aca="false">(BM109-BE109)*1440</f>
        <v>169.999999998836</v>
      </c>
      <c r="BP109" s="1" t="n">
        <f aca="false">(BL109-BG109)*1440</f>
        <v>117.999999996973</v>
      </c>
      <c r="BQ109" s="1" t="n">
        <v>47</v>
      </c>
      <c r="BR109" s="41" t="n">
        <v>3</v>
      </c>
      <c r="BS109" s="41" t="s">
        <v>228</v>
      </c>
      <c r="BT109" s="41" t="n">
        <v>2</v>
      </c>
      <c r="BU109" s="41" t="n">
        <v>1</v>
      </c>
      <c r="BV109" s="41" t="n">
        <v>0</v>
      </c>
      <c r="BW109" s="41" t="n">
        <v>0</v>
      </c>
      <c r="BX109" s="1" t="s">
        <v>1196</v>
      </c>
      <c r="BZ109" s="1" t="s">
        <v>1197</v>
      </c>
      <c r="CA109" s="73" t="s">
        <v>1198</v>
      </c>
      <c r="CD109" s="1" t="s">
        <v>137</v>
      </c>
      <c r="CE109" s="1" t="s">
        <v>137</v>
      </c>
      <c r="CF109" s="1" t="s">
        <v>1199</v>
      </c>
      <c r="CL109" s="1" t="s">
        <v>1200</v>
      </c>
      <c r="CM109" s="73" t="s">
        <v>1201</v>
      </c>
    </row>
    <row r="110" customFormat="false" ht="15" hidden="false" customHeight="false" outlineLevel="0" collapsed="false">
      <c r="B110" s="29" t="s">
        <v>1202</v>
      </c>
      <c r="C110" s="3" t="s">
        <v>136</v>
      </c>
      <c r="D110" s="4" t="n">
        <v>2022560222</v>
      </c>
      <c r="E110" s="30" t="n">
        <v>28284</v>
      </c>
      <c r="F110" s="1" t="n">
        <f aca="true">INT((TODAY()-E110)/365.25)</f>
        <v>45</v>
      </c>
      <c r="G110" s="30" t="n">
        <v>44664</v>
      </c>
      <c r="H110" s="5" t="s">
        <v>137</v>
      </c>
      <c r="J110" s="31" t="s">
        <v>176</v>
      </c>
      <c r="K110" s="32" t="n">
        <v>102</v>
      </c>
      <c r="L110" s="32" t="n">
        <v>1.55</v>
      </c>
      <c r="M110" s="32" t="n">
        <f aca="false">(K110)/(L110^2)</f>
        <v>42.4557752341311</v>
      </c>
      <c r="N110" s="33" t="n">
        <v>2</v>
      </c>
      <c r="O110" s="33" t="n">
        <v>1</v>
      </c>
      <c r="P110" s="39"/>
      <c r="Q110" s="1" t="s">
        <v>125</v>
      </c>
      <c r="R110" s="1" t="s">
        <v>125</v>
      </c>
      <c r="S110" s="1" t="s">
        <v>125</v>
      </c>
      <c r="T110" s="41" t="s">
        <v>139</v>
      </c>
      <c r="U110" s="41" t="s">
        <v>706</v>
      </c>
      <c r="V110" s="41" t="s">
        <v>707</v>
      </c>
      <c r="W110" s="1" t="s">
        <v>1203</v>
      </c>
      <c r="X110" s="1" t="s">
        <v>1204</v>
      </c>
      <c r="Y110" s="41" t="s">
        <v>144</v>
      </c>
      <c r="Z110" s="41" t="s">
        <v>338</v>
      </c>
      <c r="AA110" s="41" t="s">
        <v>146</v>
      </c>
      <c r="AC110" s="30" t="n">
        <v>44665</v>
      </c>
      <c r="AD110" s="34" t="n">
        <v>1</v>
      </c>
      <c r="AE110" s="37"/>
      <c r="AF110" s="41" t="s">
        <v>860</v>
      </c>
      <c r="AG110" s="41" t="s">
        <v>861</v>
      </c>
      <c r="AH110" s="1" t="s">
        <v>125</v>
      </c>
      <c r="AI110" s="41" t="s">
        <v>150</v>
      </c>
      <c r="AJ110" s="41" t="s">
        <v>151</v>
      </c>
      <c r="AK110" s="41" t="s">
        <v>152</v>
      </c>
      <c r="AM110" s="41" t="n">
        <v>0</v>
      </c>
      <c r="AN110" s="41" t="s">
        <v>154</v>
      </c>
      <c r="AO110" s="41" t="s">
        <v>186</v>
      </c>
      <c r="AP110" s="41" t="s">
        <v>156</v>
      </c>
      <c r="AQ110" s="1" t="n">
        <v>1</v>
      </c>
      <c r="AR110" s="41" t="s">
        <v>157</v>
      </c>
      <c r="AS110" s="1" t="s">
        <v>125</v>
      </c>
      <c r="AT110" s="1" t="s">
        <v>125</v>
      </c>
      <c r="AU110" s="1" t="s">
        <v>158</v>
      </c>
      <c r="AV110" s="1" t="s">
        <v>159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137</v>
      </c>
      <c r="BC110" s="1" t="s">
        <v>125</v>
      </c>
      <c r="BE110" s="44" t="n">
        <v>44665.3402777778</v>
      </c>
      <c r="BF110" s="44" t="n">
        <v>44665.3333333333</v>
      </c>
      <c r="BG110" s="44" t="n">
        <v>44665.34375</v>
      </c>
      <c r="BH110" s="44" t="n">
        <v>44665.3541666667</v>
      </c>
      <c r="BI110" s="44" t="n">
        <v>44665.3680555556</v>
      </c>
      <c r="BJ110" s="44" t="n">
        <v>44665.4375</v>
      </c>
      <c r="BK110" s="44" t="n">
        <v>44665.4479166667</v>
      </c>
      <c r="BL110" s="44" t="n">
        <v>44665.4513888889</v>
      </c>
      <c r="BM110" s="44" t="n">
        <v>44665.5347222222</v>
      </c>
      <c r="BN110" s="59"/>
      <c r="BO110" s="1" t="n">
        <f aca="false">(BM110-BE110)*1440</f>
        <v>279.999999990687</v>
      </c>
      <c r="BP110" s="1" t="n">
        <f aca="false">(BL110-BG110)*1440</f>
        <v>155.000000002328</v>
      </c>
      <c r="BQ110" s="1" t="n">
        <f aca="false">(BM110-BL110)*1440</f>
        <v>119.999999993015</v>
      </c>
      <c r="BR110" s="41" t="n">
        <v>2</v>
      </c>
      <c r="BS110" s="41" t="s">
        <v>725</v>
      </c>
      <c r="BT110" s="41" t="n">
        <v>2</v>
      </c>
      <c r="BU110" s="41" t="n">
        <v>1</v>
      </c>
      <c r="BV110" s="41" t="n">
        <v>0</v>
      </c>
      <c r="BW110" s="41" t="n">
        <v>1</v>
      </c>
      <c r="BX110" s="1" t="s">
        <v>1205</v>
      </c>
      <c r="BZ110" s="1" t="s">
        <v>1206</v>
      </c>
      <c r="CA110" s="1" t="s">
        <v>1207</v>
      </c>
      <c r="CC110" s="1" t="s">
        <v>172</v>
      </c>
      <c r="CD110" s="1" t="s">
        <v>125</v>
      </c>
      <c r="CE110" s="1" t="s">
        <v>125</v>
      </c>
    </row>
    <row r="111" customFormat="false" ht="15" hidden="false" customHeight="false" outlineLevel="0" collapsed="false">
      <c r="B111" s="29" t="s">
        <v>1208</v>
      </c>
      <c r="C111" s="3" t="s">
        <v>705</v>
      </c>
      <c r="D111" s="4" t="n">
        <v>2022551834</v>
      </c>
      <c r="E111" s="30" t="n">
        <v>22564</v>
      </c>
      <c r="F111" s="1" t="n">
        <f aca="true">INT((TODAY()-E111)/365.25)</f>
        <v>61</v>
      </c>
      <c r="G111" s="30" t="n">
        <v>44665</v>
      </c>
      <c r="H111" s="5" t="s">
        <v>137</v>
      </c>
      <c r="J111" s="31" t="s">
        <v>138</v>
      </c>
      <c r="K111" s="32" t="n">
        <v>110</v>
      </c>
      <c r="L111" s="32" t="n">
        <v>1.62</v>
      </c>
      <c r="M111" s="32" t="n">
        <f aca="false">(K111)/(L111^2)</f>
        <v>41.914342325865</v>
      </c>
      <c r="N111" s="33" t="n">
        <v>3</v>
      </c>
      <c r="O111" s="33" t="n">
        <v>2</v>
      </c>
      <c r="P111" s="39"/>
      <c r="Q111" s="1" t="s">
        <v>125</v>
      </c>
      <c r="R111" s="1" t="s">
        <v>125</v>
      </c>
      <c r="S111" s="1" t="s">
        <v>125</v>
      </c>
      <c r="T111" s="41" t="s">
        <v>139</v>
      </c>
      <c r="U111" s="41" t="s">
        <v>1209</v>
      </c>
      <c r="V111" s="41" t="s">
        <v>1210</v>
      </c>
      <c r="W111" s="1" t="s">
        <v>1211</v>
      </c>
      <c r="X111" s="1" t="s">
        <v>1212</v>
      </c>
      <c r="Y111" s="41" t="s">
        <v>144</v>
      </c>
      <c r="Z111" s="41" t="s">
        <v>338</v>
      </c>
      <c r="AA111" s="41" t="s">
        <v>146</v>
      </c>
      <c r="AC111" s="30" t="n">
        <v>44665</v>
      </c>
      <c r="AD111" s="34" t="n">
        <v>4</v>
      </c>
      <c r="AE111" s="37"/>
      <c r="AF111" s="41" t="s">
        <v>734</v>
      </c>
      <c r="AG111" s="41" t="s">
        <v>735</v>
      </c>
      <c r="AH111" s="1" t="s">
        <v>137</v>
      </c>
      <c r="AI111" s="41" t="s">
        <v>150</v>
      </c>
      <c r="AJ111" s="41" t="s">
        <v>151</v>
      </c>
      <c r="AK111" s="41" t="s">
        <v>152</v>
      </c>
      <c r="AM111" s="41" t="n">
        <v>0</v>
      </c>
      <c r="AN111" s="41" t="s">
        <v>154</v>
      </c>
      <c r="AO111" s="41" t="s">
        <v>186</v>
      </c>
      <c r="AP111" s="41" t="s">
        <v>156</v>
      </c>
      <c r="AQ111" s="1" t="n">
        <v>1</v>
      </c>
      <c r="AR111" s="41" t="s">
        <v>157</v>
      </c>
      <c r="AS111" s="1" t="s">
        <v>125</v>
      </c>
      <c r="AT111" s="1" t="s">
        <v>125</v>
      </c>
      <c r="AU111" s="1" t="s">
        <v>158</v>
      </c>
      <c r="AV111" s="1" t="s">
        <v>159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137</v>
      </c>
      <c r="BB111" s="1" t="s">
        <v>137</v>
      </c>
      <c r="BC111" s="1" t="s">
        <v>137</v>
      </c>
      <c r="BE111" s="44" t="n">
        <v>44665.7034722222</v>
      </c>
      <c r="BF111" s="44" t="n">
        <v>44665.7069444444</v>
      </c>
      <c r="BG111" s="44" t="n">
        <v>44665.7083333333</v>
      </c>
      <c r="BH111" s="44" t="n">
        <v>44665.7152777778</v>
      </c>
      <c r="BI111" s="44" t="n">
        <v>44665.7326388889</v>
      </c>
      <c r="BJ111" s="44" t="n">
        <v>44665.7625</v>
      </c>
      <c r="BK111" s="44" t="n">
        <v>44665.7736111111</v>
      </c>
      <c r="BL111" s="44" t="n">
        <v>44665.7736111111</v>
      </c>
      <c r="BM111" s="44" t="n">
        <v>44665.7736111111</v>
      </c>
      <c r="BN111" s="59"/>
      <c r="BO111" s="1" t="n">
        <f aca="false">(BM111-BE111)*1440</f>
        <v>100.999999993946</v>
      </c>
      <c r="BP111" s="1" t="n">
        <v>94</v>
      </c>
      <c r="BQ111" s="1" t="n">
        <f aca="false">(BM111-BL111)*1440</f>
        <v>0</v>
      </c>
      <c r="BR111" s="41" t="n">
        <v>3</v>
      </c>
      <c r="BS111" s="41" t="s">
        <v>712</v>
      </c>
      <c r="BT111" s="41" t="n">
        <v>1</v>
      </c>
      <c r="BU111" s="41" t="n">
        <v>1</v>
      </c>
      <c r="BV111" s="41" t="n">
        <v>0</v>
      </c>
      <c r="BW111" s="41" t="n">
        <v>1</v>
      </c>
      <c r="BX111" s="1" t="s">
        <v>446</v>
      </c>
      <c r="CD111" s="1" t="s">
        <v>137</v>
      </c>
      <c r="CE111" s="1" t="s">
        <v>137</v>
      </c>
      <c r="CF111" s="1" t="s">
        <v>1213</v>
      </c>
    </row>
    <row r="112" customFormat="false" ht="15" hidden="false" customHeight="false" outlineLevel="0" collapsed="false">
      <c r="B112" s="29" t="s">
        <v>1214</v>
      </c>
      <c r="C112" s="3" t="s">
        <v>894</v>
      </c>
      <c r="D112" s="4" t="n">
        <v>2022561749</v>
      </c>
      <c r="E112" s="30" t="n">
        <v>28601</v>
      </c>
      <c r="F112" s="1" t="n">
        <f aca="true">INT((TODAY()-E112)/365.25)</f>
        <v>44</v>
      </c>
      <c r="G112" s="30" t="n">
        <v>44665</v>
      </c>
      <c r="H112" s="5" t="s">
        <v>137</v>
      </c>
      <c r="J112" s="31" t="s">
        <v>176</v>
      </c>
      <c r="K112" s="32" t="n">
        <v>115</v>
      </c>
      <c r="L112" s="32" t="n">
        <v>1.65</v>
      </c>
      <c r="M112" s="32" t="n">
        <f aca="false">(K112)/(L112^2)</f>
        <v>42.2405876951332</v>
      </c>
      <c r="N112" s="33" t="n">
        <v>2</v>
      </c>
      <c r="O112" s="33" t="n">
        <v>2</v>
      </c>
      <c r="P112" s="39"/>
      <c r="Q112" s="1" t="s">
        <v>125</v>
      </c>
      <c r="R112" s="1" t="s">
        <v>125</v>
      </c>
      <c r="S112" s="1" t="s">
        <v>125</v>
      </c>
      <c r="T112" s="41" t="s">
        <v>139</v>
      </c>
      <c r="U112" s="41" t="s">
        <v>1215</v>
      </c>
      <c r="V112" s="41" t="s">
        <v>1216</v>
      </c>
      <c r="W112" s="1" t="s">
        <v>1217</v>
      </c>
      <c r="X112" s="1" t="s">
        <v>125</v>
      </c>
      <c r="Y112" s="41" t="s">
        <v>144</v>
      </c>
      <c r="Z112" s="41" t="s">
        <v>338</v>
      </c>
      <c r="AA112" s="41" t="s">
        <v>146</v>
      </c>
      <c r="AC112" s="30" t="n">
        <v>44665</v>
      </c>
      <c r="AD112" s="34" t="n">
        <v>3</v>
      </c>
      <c r="AE112" s="37"/>
      <c r="AF112" s="41" t="s">
        <v>734</v>
      </c>
      <c r="AG112" s="41" t="s">
        <v>735</v>
      </c>
      <c r="AH112" s="1" t="s">
        <v>137</v>
      </c>
      <c r="AI112" s="41" t="s">
        <v>150</v>
      </c>
      <c r="AJ112" s="41" t="s">
        <v>151</v>
      </c>
      <c r="AK112" s="41" t="s">
        <v>152</v>
      </c>
      <c r="AM112" s="41" t="n">
        <v>0</v>
      </c>
      <c r="AN112" s="41" t="s">
        <v>154</v>
      </c>
      <c r="AO112" s="41" t="s">
        <v>186</v>
      </c>
      <c r="AP112" s="41" t="s">
        <v>156</v>
      </c>
      <c r="AQ112" s="1" t="n">
        <v>1</v>
      </c>
      <c r="AR112" s="41" t="s">
        <v>157</v>
      </c>
      <c r="AS112" s="1" t="s">
        <v>125</v>
      </c>
      <c r="AT112" s="1" t="s">
        <v>125</v>
      </c>
      <c r="AU112" s="1" t="s">
        <v>158</v>
      </c>
      <c r="AV112" s="1" t="s">
        <v>159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E112" s="44" t="n">
        <v>44665.5868055556</v>
      </c>
      <c r="BF112" s="44" t="n">
        <v>44665.6076388889</v>
      </c>
      <c r="BG112" s="44" t="n">
        <v>44665.6076388889</v>
      </c>
      <c r="BH112" s="44" t="n">
        <v>44665.6180555556</v>
      </c>
      <c r="BI112" s="44" t="n">
        <v>44665.6354166667</v>
      </c>
      <c r="BJ112" s="44" t="n">
        <v>44665.6909722222</v>
      </c>
      <c r="BK112" s="44" t="n">
        <v>44665.6944444444</v>
      </c>
      <c r="BL112" s="44" t="n">
        <v>44665.6979166667</v>
      </c>
      <c r="BM112" s="44" t="n">
        <v>44665.7986111111</v>
      </c>
      <c r="BN112" s="46" t="n">
        <v>44665.7152777778</v>
      </c>
      <c r="BO112" s="1" t="n">
        <f aca="false">(BM112-BE112)*1440</f>
        <v>304.999999998836</v>
      </c>
      <c r="BP112" s="1" t="n">
        <f aca="false">(BL112-BG112)*1440</f>
        <v>129.999999994179</v>
      </c>
      <c r="BQ112" s="1" t="n">
        <f aca="false">(BM112-BL112)*1440</f>
        <v>145.000000001164</v>
      </c>
      <c r="BR112" s="41" t="n">
        <v>2</v>
      </c>
      <c r="BS112" s="41" t="s">
        <v>1218</v>
      </c>
      <c r="BT112" s="41" t="n">
        <v>2</v>
      </c>
      <c r="BU112" s="41" t="n">
        <v>1</v>
      </c>
      <c r="BV112" s="41" t="n">
        <v>0</v>
      </c>
      <c r="BW112" s="41" t="n">
        <v>1</v>
      </c>
      <c r="BX112" s="1" t="s">
        <v>1219</v>
      </c>
      <c r="BZ112" s="1" t="s">
        <v>1220</v>
      </c>
      <c r="CC112" s="1" t="s">
        <v>172</v>
      </c>
      <c r="CD112" s="1" t="s">
        <v>125</v>
      </c>
      <c r="CE112" s="1" t="s">
        <v>125</v>
      </c>
    </row>
    <row r="113" s="89" customFormat="true" ht="15" hidden="false" customHeight="false" outlineLevel="0" collapsed="false">
      <c r="B113" s="90" t="s">
        <v>1221</v>
      </c>
      <c r="C113" s="91" t="s">
        <v>409</v>
      </c>
      <c r="D113" s="92" t="n">
        <v>2022562077</v>
      </c>
      <c r="E113" s="93" t="n">
        <v>22849</v>
      </c>
      <c r="F113" s="89" t="n">
        <f aca="true">INT((TODAY()-E113)/365.25)</f>
        <v>60</v>
      </c>
      <c r="G113" s="93" t="n">
        <v>44665</v>
      </c>
      <c r="H113" s="94" t="s">
        <v>137</v>
      </c>
      <c r="I113" s="6"/>
      <c r="J113" s="91" t="s">
        <v>176</v>
      </c>
      <c r="K113" s="95" t="n">
        <v>55</v>
      </c>
      <c r="L113" s="95" t="n">
        <v>1.62</v>
      </c>
      <c r="M113" s="95" t="n">
        <f aca="false">(K113)/(L113^2)</f>
        <v>20.9571711629325</v>
      </c>
      <c r="N113" s="96" t="n">
        <v>3</v>
      </c>
      <c r="O113" s="96" t="n">
        <v>1</v>
      </c>
      <c r="P113" s="96"/>
      <c r="Q113" s="97" t="s">
        <v>125</v>
      </c>
      <c r="R113" s="97" t="s">
        <v>125</v>
      </c>
      <c r="S113" s="97" t="s">
        <v>125</v>
      </c>
      <c r="T113" s="97" t="s">
        <v>177</v>
      </c>
      <c r="U113" s="89" t="s">
        <v>1222</v>
      </c>
      <c r="W113" s="89" t="s">
        <v>1223</v>
      </c>
      <c r="X113" s="89" t="s">
        <v>1224</v>
      </c>
      <c r="Y113" s="97" t="s">
        <v>1039</v>
      </c>
      <c r="Z113" s="89" t="n">
        <v>4</v>
      </c>
      <c r="AA113" s="97" t="s">
        <v>498</v>
      </c>
      <c r="AC113" s="93" t="n">
        <v>44666</v>
      </c>
      <c r="AD113" s="89" t="n">
        <v>2</v>
      </c>
      <c r="AE113" s="97"/>
      <c r="AF113" s="89" t="s">
        <v>1222</v>
      </c>
      <c r="AH113" s="97" t="s">
        <v>137</v>
      </c>
      <c r="AI113" s="97" t="s">
        <v>1040</v>
      </c>
      <c r="AJ113" s="97" t="s">
        <v>370</v>
      </c>
      <c r="AK113" s="97"/>
      <c r="AL113" s="7"/>
      <c r="AZ113" s="97"/>
      <c r="BA113" s="97"/>
      <c r="BB113" s="97"/>
      <c r="BC113" s="97"/>
      <c r="BD113" s="8"/>
      <c r="BE113" s="98"/>
      <c r="BF113" s="98"/>
      <c r="BG113" s="98"/>
      <c r="BH113" s="98"/>
      <c r="BI113" s="98"/>
      <c r="BJ113" s="98"/>
      <c r="BK113" s="98"/>
      <c r="BL113" s="98"/>
      <c r="BM113" s="98"/>
      <c r="BO113" s="89" t="n">
        <f aca="false">(BM113-BE113)*1440</f>
        <v>0</v>
      </c>
      <c r="BP113" s="89" t="n">
        <f aca="false">(BL113-BG113)*1440</f>
        <v>0</v>
      </c>
      <c r="BQ113" s="89" t="n">
        <f aca="false">(BM113-BL113)*1440</f>
        <v>0</v>
      </c>
      <c r="CB113" s="7"/>
      <c r="CD113" s="97"/>
      <c r="CE113" s="97"/>
      <c r="CN113" s="89" t="s">
        <v>1225</v>
      </c>
    </row>
    <row r="114" customFormat="false" ht="15" hidden="false" customHeight="false" outlineLevel="0" collapsed="false">
      <c r="B114" s="29" t="s">
        <v>1226</v>
      </c>
      <c r="C114" s="3" t="s">
        <v>718</v>
      </c>
      <c r="D114" s="4" t="n">
        <v>2022556933</v>
      </c>
      <c r="E114" s="30" t="n">
        <v>15661</v>
      </c>
      <c r="F114" s="1" t="n">
        <f aca="true">INT((TODAY()-E114)/365.25)</f>
        <v>79</v>
      </c>
      <c r="G114" s="30" t="n">
        <v>44665</v>
      </c>
      <c r="H114" s="5" t="s">
        <v>137</v>
      </c>
      <c r="J114" s="31" t="s">
        <v>138</v>
      </c>
      <c r="K114" s="32" t="n">
        <v>105</v>
      </c>
      <c r="L114" s="32" t="n">
        <v>1.7</v>
      </c>
      <c r="M114" s="32" t="n">
        <f aca="false">(K114)/(L114^2)</f>
        <v>36.3321799307958</v>
      </c>
      <c r="N114" s="33" t="n">
        <v>3</v>
      </c>
      <c r="O114" s="33" t="n">
        <v>2</v>
      </c>
      <c r="P114" s="33" t="n">
        <v>1</v>
      </c>
      <c r="Q114" s="1" t="s">
        <v>125</v>
      </c>
      <c r="R114" s="1" t="s">
        <v>125</v>
      </c>
      <c r="S114" s="1" t="s">
        <v>125</v>
      </c>
      <c r="T114" s="41" t="s">
        <v>139</v>
      </c>
      <c r="U114" s="41" t="s">
        <v>423</v>
      </c>
      <c r="V114" s="41" t="s">
        <v>424</v>
      </c>
      <c r="W114" s="1" t="s">
        <v>1227</v>
      </c>
      <c r="X114" s="1" t="s">
        <v>1228</v>
      </c>
      <c r="Y114" s="41" t="s">
        <v>144</v>
      </c>
      <c r="Z114" s="41" t="s">
        <v>338</v>
      </c>
      <c r="AA114" s="41" t="s">
        <v>146</v>
      </c>
      <c r="AC114" s="30" t="n">
        <v>44666</v>
      </c>
      <c r="AD114" s="41" t="s">
        <v>1229</v>
      </c>
      <c r="AE114" s="37"/>
      <c r="AF114" s="41" t="s">
        <v>1230</v>
      </c>
      <c r="AG114" s="41" t="s">
        <v>1231</v>
      </c>
      <c r="AH114" s="1" t="s">
        <v>125</v>
      </c>
      <c r="AI114" s="41" t="s">
        <v>150</v>
      </c>
      <c r="AJ114" s="41" t="s">
        <v>151</v>
      </c>
      <c r="AK114" s="41" t="s">
        <v>152</v>
      </c>
      <c r="AM114" s="41" t="n">
        <v>1</v>
      </c>
      <c r="AN114" s="41" t="s">
        <v>154</v>
      </c>
      <c r="AO114" s="41" t="s">
        <v>155</v>
      </c>
      <c r="AP114" s="41" t="s">
        <v>1232</v>
      </c>
      <c r="AQ114" s="1" t="n">
        <v>1</v>
      </c>
      <c r="AR114" s="41" t="s">
        <v>157</v>
      </c>
      <c r="AS114" s="1" t="s">
        <v>125</v>
      </c>
      <c r="AT114" s="1" t="s">
        <v>125</v>
      </c>
      <c r="AU114" s="1" t="s">
        <v>158</v>
      </c>
      <c r="AV114" s="1" t="s">
        <v>159</v>
      </c>
      <c r="AW114" s="1" t="s">
        <v>125</v>
      </c>
      <c r="AX114" s="1" t="s">
        <v>125</v>
      </c>
      <c r="AY114" s="1" t="s">
        <v>125</v>
      </c>
      <c r="AZ114" s="1" t="s">
        <v>137</v>
      </c>
      <c r="BA114" s="1" t="s">
        <v>137</v>
      </c>
      <c r="BB114" s="1" t="s">
        <v>137</v>
      </c>
      <c r="BC114" s="1" t="s">
        <v>137</v>
      </c>
      <c r="BE114" s="44" t="n">
        <v>44666.4861111111</v>
      </c>
      <c r="BF114" s="44" t="n">
        <v>44666.5104166667</v>
      </c>
      <c r="BG114" s="44" t="n">
        <v>44666.5138888889</v>
      </c>
      <c r="BH114" s="44" t="n">
        <v>44666.5347222222</v>
      </c>
      <c r="BI114" s="44" t="n">
        <v>44666.5694444445</v>
      </c>
      <c r="BJ114" s="44" t="n">
        <v>44667.0208333333</v>
      </c>
      <c r="BK114" s="44" t="n">
        <v>44667.0972222222</v>
      </c>
      <c r="BL114" s="44" t="n">
        <v>44667.1041666667</v>
      </c>
      <c r="BM114" s="44" t="n">
        <v>44667.1076388889</v>
      </c>
      <c r="BN114" s="59"/>
      <c r="BO114" s="1" t="n">
        <f aca="false">(BM114-BE114)*1440</f>
        <v>895.000000004657</v>
      </c>
      <c r="BP114" s="1" t="n">
        <f aca="false">(BL114-BG114)*1440</f>
        <v>849.999999994179</v>
      </c>
      <c r="BQ114" s="1" t="n">
        <v>5</v>
      </c>
      <c r="BR114" s="41" t="n">
        <v>2</v>
      </c>
      <c r="BS114" s="41" t="s">
        <v>631</v>
      </c>
      <c r="BT114" s="41" t="n">
        <v>2</v>
      </c>
      <c r="BU114" s="41" t="n">
        <v>2</v>
      </c>
      <c r="BV114" s="41" t="n">
        <v>1</v>
      </c>
      <c r="BW114" s="41" t="n">
        <v>2</v>
      </c>
      <c r="BX114" s="1" t="s">
        <v>446</v>
      </c>
      <c r="CD114" s="1" t="s">
        <v>137</v>
      </c>
      <c r="CE114" s="1" t="s">
        <v>137</v>
      </c>
      <c r="CF114" s="30" t="s">
        <v>1233</v>
      </c>
      <c r="CH114" s="1" t="s">
        <v>1234</v>
      </c>
      <c r="CI114" s="1" t="s">
        <v>1235</v>
      </c>
      <c r="CL114" s="1" t="s">
        <v>1236</v>
      </c>
      <c r="CM114" s="1" t="s">
        <v>1237</v>
      </c>
    </row>
    <row r="115" customFormat="false" ht="15" hidden="false" customHeight="false" outlineLevel="0" collapsed="false">
      <c r="B115" s="29" t="s">
        <v>1238</v>
      </c>
      <c r="C115" s="3" t="s">
        <v>549</v>
      </c>
      <c r="D115" s="4" t="n">
        <v>2022559562</v>
      </c>
      <c r="E115" s="30" t="n">
        <v>25239</v>
      </c>
      <c r="F115" s="1" t="n">
        <f aca="true">INT((TODAY()-E115)/365.25)</f>
        <v>53</v>
      </c>
      <c r="G115" s="30" t="n">
        <v>44669</v>
      </c>
      <c r="H115" s="5" t="s">
        <v>137</v>
      </c>
      <c r="J115" s="31" t="s">
        <v>176</v>
      </c>
      <c r="K115" s="32" t="n">
        <v>50</v>
      </c>
      <c r="L115" s="32" t="n">
        <v>1.6</v>
      </c>
      <c r="M115" s="32" t="n">
        <f aca="false">(K115)/(L115^2)</f>
        <v>19.53125</v>
      </c>
      <c r="N115" s="33" t="n">
        <v>2</v>
      </c>
      <c r="O115" s="33" t="n">
        <v>1</v>
      </c>
      <c r="P115" s="33" t="n">
        <v>1</v>
      </c>
      <c r="Q115" s="1" t="s">
        <v>125</v>
      </c>
      <c r="R115" s="1" t="s">
        <v>137</v>
      </c>
      <c r="S115" s="1" t="s">
        <v>125</v>
      </c>
      <c r="T115" s="41" t="s">
        <v>139</v>
      </c>
      <c r="U115" s="41" t="s">
        <v>1239</v>
      </c>
      <c r="V115" s="41" t="s">
        <v>1240</v>
      </c>
      <c r="W115" s="1" t="s">
        <v>125</v>
      </c>
      <c r="X115" s="1" t="s">
        <v>125</v>
      </c>
      <c r="Y115" s="41" t="s">
        <v>144</v>
      </c>
      <c r="Z115" s="41" t="s">
        <v>338</v>
      </c>
      <c r="AA115" s="41" t="s">
        <v>146</v>
      </c>
      <c r="AC115" s="30" t="n">
        <v>44670</v>
      </c>
      <c r="AD115" s="34" t="n">
        <v>2</v>
      </c>
      <c r="AE115" s="37"/>
      <c r="AF115" s="41" t="s">
        <v>1241</v>
      </c>
      <c r="AG115" s="41" t="s">
        <v>1242</v>
      </c>
      <c r="AH115" s="1" t="s">
        <v>125</v>
      </c>
      <c r="AI115" s="41" t="s">
        <v>150</v>
      </c>
      <c r="AJ115" s="41" t="s">
        <v>151</v>
      </c>
      <c r="AK115" s="41" t="s">
        <v>152</v>
      </c>
      <c r="AM115" s="41" t="n">
        <v>0</v>
      </c>
      <c r="AN115" s="41" t="s">
        <v>154</v>
      </c>
      <c r="AO115" s="41" t="s">
        <v>546</v>
      </c>
      <c r="AP115" s="41" t="s">
        <v>156</v>
      </c>
      <c r="AQ115" s="1" t="n">
        <v>1</v>
      </c>
      <c r="AR115" s="41" t="s">
        <v>157</v>
      </c>
      <c r="AS115" s="1" t="s">
        <v>125</v>
      </c>
      <c r="AT115" s="1" t="s">
        <v>125</v>
      </c>
      <c r="AU115" s="1" t="s">
        <v>158</v>
      </c>
      <c r="AV115" s="1" t="s">
        <v>159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137</v>
      </c>
      <c r="BC115" s="1" t="s">
        <v>137</v>
      </c>
      <c r="BE115" s="44" t="n">
        <v>44670.4861111111</v>
      </c>
      <c r="BF115" s="44" t="n">
        <v>44670.5034722222</v>
      </c>
      <c r="BG115" s="44" t="n">
        <v>44670.5118055556</v>
      </c>
      <c r="BH115" s="44" t="n">
        <v>44670.5138888889</v>
      </c>
      <c r="BI115" s="44" t="n">
        <v>44670.53125</v>
      </c>
      <c r="BJ115" s="44" t="n">
        <v>44670.6805555556</v>
      </c>
      <c r="BK115" s="44" t="n">
        <v>44670.7013888889</v>
      </c>
      <c r="BL115" s="44" t="n">
        <v>44670.7013888889</v>
      </c>
      <c r="BM115" s="44" t="n">
        <v>44670.7013888889</v>
      </c>
      <c r="BN115" s="46" t="n">
        <v>44670.71875</v>
      </c>
      <c r="BO115" s="1" t="n">
        <f aca="false">(BM115-BE115)*1440</f>
        <v>310.000000004657</v>
      </c>
      <c r="BP115" s="1" t="n">
        <f aca="false">(BL115-BG115)*1440</f>
        <v>272.999999999301</v>
      </c>
      <c r="BQ115" s="1" t="n">
        <f aca="false">(BM115-BL115)*1440</f>
        <v>0</v>
      </c>
      <c r="BR115" s="41" t="n">
        <v>4</v>
      </c>
      <c r="BS115" s="41" t="s">
        <v>1243</v>
      </c>
      <c r="BT115" s="41" t="n">
        <v>2</v>
      </c>
      <c r="BU115" s="41" t="n">
        <v>2</v>
      </c>
      <c r="BV115" s="41" t="n">
        <v>1</v>
      </c>
      <c r="BW115" s="41" t="n">
        <v>2</v>
      </c>
      <c r="BX115" s="1" t="s">
        <v>446</v>
      </c>
      <c r="CD115" s="1" t="s">
        <v>137</v>
      </c>
      <c r="CE115" s="1" t="s">
        <v>125</v>
      </c>
      <c r="CF115" s="1" t="s">
        <v>1244</v>
      </c>
      <c r="CL115" s="1" t="s">
        <v>1200</v>
      </c>
      <c r="CM115" s="1" t="s">
        <v>1245</v>
      </c>
    </row>
    <row r="116" customFormat="false" ht="15" hidden="false" customHeight="false" outlineLevel="0" collapsed="false">
      <c r="B116" s="29" t="s">
        <v>1246</v>
      </c>
      <c r="C116" s="3" t="s">
        <v>718</v>
      </c>
      <c r="D116" s="4" t="n">
        <v>2022562576</v>
      </c>
      <c r="E116" s="30" t="n">
        <v>15059</v>
      </c>
      <c r="F116" s="1" t="n">
        <f aca="true">INT((TODAY()-E116)/365.25)</f>
        <v>81</v>
      </c>
      <c r="G116" s="30" t="n">
        <v>44669</v>
      </c>
      <c r="H116" s="5" t="s">
        <v>137</v>
      </c>
      <c r="J116" s="31" t="s">
        <v>176</v>
      </c>
      <c r="K116" s="32" t="n">
        <v>60</v>
      </c>
      <c r="L116" s="32" t="n">
        <v>1.6</v>
      </c>
      <c r="M116" s="32" t="n">
        <f aca="false">(K116)/(L116^2)</f>
        <v>23.4375</v>
      </c>
      <c r="N116" s="33" t="n">
        <v>2</v>
      </c>
      <c r="O116" s="33" t="n">
        <v>1</v>
      </c>
      <c r="P116" s="33" t="n">
        <v>1</v>
      </c>
      <c r="Q116" s="1" t="s">
        <v>125</v>
      </c>
      <c r="R116" s="1" t="s">
        <v>137</v>
      </c>
      <c r="S116" s="1" t="s">
        <v>125</v>
      </c>
      <c r="T116" s="41" t="s">
        <v>139</v>
      </c>
      <c r="U116" s="41" t="s">
        <v>1177</v>
      </c>
      <c r="V116" s="41" t="s">
        <v>1178</v>
      </c>
      <c r="W116" s="1" t="s">
        <v>1247</v>
      </c>
      <c r="X116" s="1" t="s">
        <v>1248</v>
      </c>
      <c r="Y116" s="41" t="s">
        <v>144</v>
      </c>
      <c r="Z116" s="41" t="s">
        <v>338</v>
      </c>
      <c r="AA116" s="41" t="s">
        <v>146</v>
      </c>
      <c r="AC116" s="30" t="n">
        <v>44670</v>
      </c>
      <c r="AD116" s="34" t="n">
        <v>1</v>
      </c>
      <c r="AE116" s="1" t="s">
        <v>147</v>
      </c>
      <c r="AF116" s="41" t="s">
        <v>775</v>
      </c>
      <c r="AG116" s="41" t="s">
        <v>776</v>
      </c>
      <c r="AH116" s="1" t="s">
        <v>125</v>
      </c>
      <c r="AI116" s="41" t="s">
        <v>150</v>
      </c>
      <c r="AJ116" s="41" t="s">
        <v>370</v>
      </c>
      <c r="AK116" s="41" t="s">
        <v>152</v>
      </c>
      <c r="AM116" s="41" t="n">
        <v>0</v>
      </c>
      <c r="AN116" s="41" t="s">
        <v>154</v>
      </c>
      <c r="AO116" s="41" t="s">
        <v>155</v>
      </c>
      <c r="AP116" s="41" t="s">
        <v>156</v>
      </c>
      <c r="AQ116" s="1" t="n">
        <v>1</v>
      </c>
      <c r="AR116" s="41" t="s">
        <v>157</v>
      </c>
      <c r="AS116" s="1" t="s">
        <v>125</v>
      </c>
      <c r="AT116" s="1" t="s">
        <v>125</v>
      </c>
      <c r="AU116" s="1" t="s">
        <v>158</v>
      </c>
      <c r="AV116" s="1" t="s">
        <v>159</v>
      </c>
      <c r="AW116" s="1" t="s">
        <v>125</v>
      </c>
      <c r="AX116" s="1" t="s">
        <v>125</v>
      </c>
      <c r="AY116" s="1" t="s">
        <v>125</v>
      </c>
      <c r="AZ116" s="1" t="s">
        <v>137</v>
      </c>
      <c r="BA116" s="1" t="s">
        <v>125</v>
      </c>
      <c r="BB116" s="1" t="s">
        <v>137</v>
      </c>
      <c r="BC116" s="1" t="s">
        <v>125</v>
      </c>
      <c r="BE116" s="44" t="n">
        <v>44670.3388888889</v>
      </c>
      <c r="BF116" s="44" t="n">
        <v>44670.3402777778</v>
      </c>
      <c r="BG116" s="44" t="n">
        <v>44670.3402777778</v>
      </c>
      <c r="BH116" s="44" t="n">
        <v>44670.3472222222</v>
      </c>
      <c r="BI116" s="44" t="n">
        <v>44670.3645833333</v>
      </c>
      <c r="BJ116" s="44" t="n">
        <v>44670.4791666667</v>
      </c>
      <c r="BK116" s="44" t="n">
        <v>44670.4895833333</v>
      </c>
      <c r="BL116" s="44" t="n">
        <v>44670.5</v>
      </c>
      <c r="BM116" s="44" t="n">
        <v>44670.6388888889</v>
      </c>
      <c r="BN116" s="46" t="n">
        <v>44670.5069444444</v>
      </c>
      <c r="BO116" s="1" t="n">
        <f aca="false">(BM116-BE116)*1440</f>
        <v>432.000000004191</v>
      </c>
      <c r="BP116" s="1" t="n">
        <f aca="false">(BL116-BG116)*1440</f>
        <v>229.999999995343</v>
      </c>
      <c r="BQ116" s="1" t="n">
        <f aca="false">(BM116-BL116)*1440</f>
        <v>200.000000002328</v>
      </c>
      <c r="BR116" s="41" t="n">
        <v>1</v>
      </c>
      <c r="BS116" s="41" t="s">
        <v>249</v>
      </c>
      <c r="BT116" s="41" t="n">
        <v>2</v>
      </c>
      <c r="BU116" s="41" t="n">
        <v>1</v>
      </c>
      <c r="BV116" s="41" t="n">
        <v>0</v>
      </c>
      <c r="BW116" s="41" t="n">
        <v>1</v>
      </c>
      <c r="BX116" s="1" t="s">
        <v>1249</v>
      </c>
      <c r="BY116" s="73" t="s">
        <v>1250</v>
      </c>
      <c r="BZ116" s="73" t="s">
        <v>1251</v>
      </c>
      <c r="CA116" s="73" t="s">
        <v>1252</v>
      </c>
      <c r="CC116" s="1" t="s">
        <v>172</v>
      </c>
      <c r="CD116" s="1" t="s">
        <v>125</v>
      </c>
      <c r="CE116" s="1" t="s">
        <v>125</v>
      </c>
    </row>
    <row r="117" customFormat="false" ht="15" hidden="false" customHeight="false" outlineLevel="0" collapsed="false">
      <c r="B117" s="29" t="s">
        <v>1253</v>
      </c>
      <c r="C117" s="3" t="s">
        <v>656</v>
      </c>
      <c r="D117" s="4" t="n">
        <v>2022561672</v>
      </c>
      <c r="E117" s="30" t="n">
        <v>24933</v>
      </c>
      <c r="F117" s="1" t="n">
        <f aca="true">INT((TODAY()-E117)/365.25)</f>
        <v>54</v>
      </c>
      <c r="G117" s="30" t="n">
        <v>44671</v>
      </c>
      <c r="H117" s="5" t="s">
        <v>137</v>
      </c>
      <c r="J117" s="31" t="s">
        <v>176</v>
      </c>
      <c r="K117" s="32" t="n">
        <v>64</v>
      </c>
      <c r="L117" s="32" t="n">
        <v>1.6</v>
      </c>
      <c r="M117" s="32" t="n">
        <f aca="false">(K117)/(L117^2)</f>
        <v>25</v>
      </c>
      <c r="N117" s="33" t="n">
        <v>2</v>
      </c>
      <c r="O117" s="33" t="n">
        <v>1</v>
      </c>
      <c r="P117" s="33" t="n">
        <v>1</v>
      </c>
      <c r="Q117" s="1" t="s">
        <v>125</v>
      </c>
      <c r="R117" s="1" t="s">
        <v>125</v>
      </c>
      <c r="S117" s="1" t="s">
        <v>125</v>
      </c>
      <c r="T117" s="41" t="s">
        <v>139</v>
      </c>
      <c r="U117" s="41" t="s">
        <v>1114</v>
      </c>
      <c r="V117" s="41" t="s">
        <v>1115</v>
      </c>
      <c r="W117" s="1" t="s">
        <v>125</v>
      </c>
      <c r="X117" s="1" t="s">
        <v>125</v>
      </c>
      <c r="Y117" s="41" t="s">
        <v>144</v>
      </c>
      <c r="Z117" s="41" t="s">
        <v>338</v>
      </c>
      <c r="AA117" s="41" t="s">
        <v>146</v>
      </c>
      <c r="AC117" s="30" t="n">
        <v>44671</v>
      </c>
      <c r="AD117" s="34" t="n">
        <v>2</v>
      </c>
      <c r="AE117" s="37"/>
      <c r="AF117" s="41" t="s">
        <v>238</v>
      </c>
      <c r="AG117" s="41" t="s">
        <v>239</v>
      </c>
      <c r="AH117" s="1" t="s">
        <v>125</v>
      </c>
      <c r="AI117" s="41" t="s">
        <v>150</v>
      </c>
      <c r="AJ117" s="41" t="s">
        <v>151</v>
      </c>
      <c r="AK117" s="41" t="s">
        <v>184</v>
      </c>
      <c r="AM117" s="41" t="n">
        <v>0</v>
      </c>
      <c r="AN117" s="41" t="n">
        <v>0</v>
      </c>
      <c r="AO117" s="41" t="s">
        <v>186</v>
      </c>
      <c r="AP117" s="41" t="s">
        <v>156</v>
      </c>
      <c r="AQ117" s="1" t="n">
        <v>1</v>
      </c>
      <c r="AR117" s="41" t="s">
        <v>157</v>
      </c>
      <c r="AS117" s="1" t="s">
        <v>125</v>
      </c>
      <c r="AT117" s="1" t="s">
        <v>125</v>
      </c>
      <c r="AU117" s="1" t="s">
        <v>158</v>
      </c>
      <c r="AV117" s="1" t="s">
        <v>159</v>
      </c>
      <c r="AW117" s="1" t="s">
        <v>125</v>
      </c>
      <c r="AX117" s="1" t="s">
        <v>125</v>
      </c>
      <c r="AY117" s="1" t="s">
        <v>125</v>
      </c>
      <c r="AZ117" s="1" t="s">
        <v>137</v>
      </c>
      <c r="BA117" s="1" t="s">
        <v>125</v>
      </c>
      <c r="BB117" s="1" t="s">
        <v>125</v>
      </c>
      <c r="BC117" s="1" t="s">
        <v>125</v>
      </c>
      <c r="BE117" s="44" t="n">
        <v>44671.4027777778</v>
      </c>
      <c r="BF117" s="44" t="n">
        <v>44671.4131944445</v>
      </c>
      <c r="BG117" s="44" t="n">
        <v>44671.4166666667</v>
      </c>
      <c r="BH117" s="44" t="n">
        <v>44671.4201388889</v>
      </c>
      <c r="BI117" s="44" t="n">
        <v>44671.4319444444</v>
      </c>
      <c r="BJ117" s="44" t="n">
        <v>44671.4756944444</v>
      </c>
      <c r="BK117" s="44" t="n">
        <v>44671.4826388889</v>
      </c>
      <c r="BL117" s="44" t="n">
        <v>44671.4895833333</v>
      </c>
      <c r="BM117" s="44" t="n">
        <v>44671.5416666667</v>
      </c>
      <c r="BN117" s="46" t="n">
        <v>44671.5</v>
      </c>
      <c r="BO117" s="1" t="n">
        <f aca="false">(BM117-BE117)*1440</f>
        <v>199.999999991851</v>
      </c>
      <c r="BP117" s="1" t="n">
        <f aca="false">(BL117-BG117)*1440</f>
        <v>105.000000006985</v>
      </c>
      <c r="BQ117" s="1" t="n">
        <v>75</v>
      </c>
      <c r="BR117" s="41" t="n">
        <v>2</v>
      </c>
      <c r="BS117" s="41" t="s">
        <v>1108</v>
      </c>
      <c r="BT117" s="41" t="n">
        <v>1</v>
      </c>
      <c r="BU117" s="41" t="n">
        <v>1</v>
      </c>
      <c r="BV117" s="41" t="n">
        <v>0</v>
      </c>
      <c r="BW117" s="41" t="n">
        <v>1</v>
      </c>
      <c r="BX117" s="1" t="s">
        <v>1254</v>
      </c>
      <c r="BY117" s="73" t="s">
        <v>1255</v>
      </c>
      <c r="BZ117" s="73" t="s">
        <v>1256</v>
      </c>
      <c r="CC117" s="1" t="s">
        <v>172</v>
      </c>
      <c r="CD117" s="1" t="s">
        <v>125</v>
      </c>
      <c r="CE117" s="1" t="s">
        <v>125</v>
      </c>
    </row>
    <row r="118" customFormat="false" ht="15" hidden="false" customHeight="false" outlineLevel="0" collapsed="false">
      <c r="B118" s="29" t="s">
        <v>1257</v>
      </c>
      <c r="C118" s="3" t="s">
        <v>772</v>
      </c>
      <c r="D118" s="4" t="n">
        <v>2022562796</v>
      </c>
      <c r="E118" s="30" t="n">
        <v>36715</v>
      </c>
      <c r="F118" s="1" t="n">
        <f aca="true">INT((TODAY()-E118)/365.25)</f>
        <v>22</v>
      </c>
      <c r="G118" s="30" t="n">
        <v>44671</v>
      </c>
      <c r="H118" s="5" t="s">
        <v>137</v>
      </c>
      <c r="J118" s="31" t="s">
        <v>176</v>
      </c>
      <c r="K118" s="32" t="n">
        <v>50</v>
      </c>
      <c r="L118" s="32" t="n">
        <v>1.69</v>
      </c>
      <c r="M118" s="32" t="n">
        <f aca="false">(K118)/(L118^2)</f>
        <v>17.5063898322888</v>
      </c>
      <c r="N118" s="33" t="n">
        <v>2</v>
      </c>
      <c r="O118" s="33" t="n">
        <v>1</v>
      </c>
      <c r="P118" s="33" t="n">
        <v>1</v>
      </c>
      <c r="Q118" s="1" t="s">
        <v>125</v>
      </c>
      <c r="R118" s="1" t="s">
        <v>125</v>
      </c>
      <c r="S118" s="1" t="s">
        <v>125</v>
      </c>
      <c r="T118" s="41" t="s">
        <v>139</v>
      </c>
      <c r="U118" s="41" t="s">
        <v>178</v>
      </c>
      <c r="V118" s="41" t="n">
        <v>193</v>
      </c>
      <c r="W118" s="1" t="s">
        <v>125</v>
      </c>
      <c r="X118" s="1" t="s">
        <v>125</v>
      </c>
      <c r="Y118" s="41" t="s">
        <v>144</v>
      </c>
      <c r="Z118" s="41" t="s">
        <v>338</v>
      </c>
      <c r="AA118" s="41" t="s">
        <v>146</v>
      </c>
      <c r="AC118" s="30" t="n">
        <v>44671</v>
      </c>
      <c r="AD118" s="34" t="n">
        <v>3</v>
      </c>
      <c r="AE118" s="37"/>
      <c r="AF118" s="41" t="s">
        <v>181</v>
      </c>
      <c r="AG118" s="41" t="s">
        <v>182</v>
      </c>
      <c r="AH118" s="1" t="s">
        <v>125</v>
      </c>
      <c r="AI118" s="41" t="s">
        <v>150</v>
      </c>
      <c r="AJ118" s="41" t="s">
        <v>151</v>
      </c>
      <c r="AK118" s="41" t="s">
        <v>184</v>
      </c>
      <c r="AM118" s="41" t="n">
        <v>0</v>
      </c>
      <c r="AN118" s="41" t="s">
        <v>185</v>
      </c>
      <c r="AO118" s="41" t="s">
        <v>186</v>
      </c>
      <c r="AP118" s="41" t="s">
        <v>156</v>
      </c>
      <c r="AQ118" s="1" t="n">
        <v>1</v>
      </c>
      <c r="AR118" s="41" t="s">
        <v>157</v>
      </c>
      <c r="AS118" s="1" t="s">
        <v>125</v>
      </c>
      <c r="AT118" s="1" t="s">
        <v>125</v>
      </c>
      <c r="AU118" s="1" t="s">
        <v>158</v>
      </c>
      <c r="AV118" s="1" t="s">
        <v>159</v>
      </c>
      <c r="AW118" s="1" t="s">
        <v>125</v>
      </c>
      <c r="AX118" s="1" t="s">
        <v>125</v>
      </c>
      <c r="AY118" s="1" t="s">
        <v>125</v>
      </c>
      <c r="AZ118" s="1" t="s">
        <v>137</v>
      </c>
      <c r="BA118" s="1" t="s">
        <v>125</v>
      </c>
      <c r="BB118" s="1" t="s">
        <v>125</v>
      </c>
      <c r="BC118" s="1" t="s">
        <v>125</v>
      </c>
      <c r="BE118" s="44" t="n">
        <v>44671.4861111111</v>
      </c>
      <c r="BF118" s="44" t="n">
        <v>44671.4944444444</v>
      </c>
      <c r="BG118" s="44" t="n">
        <v>44671.4965277778</v>
      </c>
      <c r="BH118" s="44" t="n">
        <v>44671.5</v>
      </c>
      <c r="BI118" s="44" t="n">
        <v>44671.5138888889</v>
      </c>
      <c r="BJ118" s="44" t="n">
        <v>44671.5659722222</v>
      </c>
      <c r="BK118" s="44" t="n">
        <v>44671.5763888889</v>
      </c>
      <c r="BL118" s="44" t="n">
        <v>44671.5840277778</v>
      </c>
      <c r="BM118" s="44" t="n">
        <v>44671.6895833333</v>
      </c>
      <c r="BN118" s="59"/>
      <c r="BO118" s="1" t="n">
        <f aca="false">(BM118-BE118)*1440</f>
        <v>293.00000000163</v>
      </c>
      <c r="BP118" s="1" t="n">
        <f aca="false">(BL118-BG118)*1440</f>
        <v>125.999999991618</v>
      </c>
      <c r="BQ118" s="1" t="n">
        <f aca="false">(BM118-BL118)*1440</f>
        <v>152.000000003027</v>
      </c>
      <c r="BR118" s="41" t="n">
        <v>3</v>
      </c>
      <c r="BS118" s="41" t="s">
        <v>195</v>
      </c>
      <c r="BT118" s="41" t="n">
        <v>1</v>
      </c>
      <c r="BU118" s="41" t="n">
        <v>1</v>
      </c>
      <c r="BV118" s="41" t="n">
        <v>0</v>
      </c>
      <c r="BW118" s="41" t="n">
        <v>1</v>
      </c>
      <c r="BX118" s="1" t="s">
        <v>1258</v>
      </c>
      <c r="BY118" s="73" t="s">
        <v>1259</v>
      </c>
      <c r="CA118" s="1" t="s">
        <v>1260</v>
      </c>
      <c r="CC118" s="1" t="s">
        <v>172</v>
      </c>
      <c r="CD118" s="1" t="s">
        <v>125</v>
      </c>
      <c r="CE118" s="1" t="s">
        <v>125</v>
      </c>
    </row>
    <row r="119" s="61" customFormat="true" ht="15" hidden="false" customHeight="false" outlineLevel="0" collapsed="false">
      <c r="B119" s="62" t="s">
        <v>1261</v>
      </c>
      <c r="C119" s="63" t="s">
        <v>687</v>
      </c>
      <c r="D119" s="64" t="n">
        <v>2022562338</v>
      </c>
      <c r="E119" s="65" t="n">
        <v>15136</v>
      </c>
      <c r="F119" s="61" t="n">
        <f aca="true">INT((TODAY()-E119)/365.25)</f>
        <v>81</v>
      </c>
      <c r="H119" s="66"/>
      <c r="I119" s="6"/>
      <c r="J119" s="63"/>
      <c r="K119" s="67"/>
      <c r="L119" s="67"/>
      <c r="M119" s="67" t="e">
        <f aca="false">(K119)/(L119^2)</f>
        <v>#DIV/0!</v>
      </c>
      <c r="N119" s="68"/>
      <c r="O119" s="68"/>
      <c r="P119" s="68"/>
      <c r="Q119" s="69"/>
      <c r="R119" s="69"/>
      <c r="S119" s="69"/>
      <c r="T119" s="69"/>
      <c r="Y119" s="69"/>
      <c r="Z119" s="69"/>
      <c r="AA119" s="69"/>
      <c r="AH119" s="69"/>
      <c r="AI119" s="69"/>
      <c r="AJ119" s="69"/>
      <c r="AK119" s="69"/>
      <c r="AL119" s="7"/>
      <c r="AM119" s="69"/>
      <c r="AO119" s="69"/>
      <c r="AP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8"/>
      <c r="BE119" s="70"/>
      <c r="BF119" s="70"/>
      <c r="BG119" s="70"/>
      <c r="BH119" s="70"/>
      <c r="BI119" s="70"/>
      <c r="BJ119" s="70"/>
      <c r="BK119" s="70"/>
      <c r="BL119" s="70"/>
      <c r="BM119" s="70"/>
      <c r="BO119" s="61" t="n">
        <f aca="false">(BM119-BE119)*1440</f>
        <v>0</v>
      </c>
      <c r="BP119" s="61" t="n">
        <f aca="false">(BL119-BG119)*1440</f>
        <v>0</v>
      </c>
      <c r="BQ119" s="61" t="n">
        <f aca="false">(BM119-BL119)*1440</f>
        <v>0</v>
      </c>
      <c r="CB119" s="7"/>
      <c r="CD119" s="69"/>
      <c r="CE119" s="69"/>
      <c r="CN119" s="61" t="s">
        <v>1175</v>
      </c>
    </row>
    <row r="120" customFormat="false" ht="15" hidden="false" customHeight="false" outlineLevel="0" collapsed="false">
      <c r="B120" s="29" t="s">
        <v>1262</v>
      </c>
      <c r="C120" s="3" t="s">
        <v>699</v>
      </c>
      <c r="D120" s="4" t="n">
        <v>2022559559</v>
      </c>
      <c r="E120" s="30" t="n">
        <v>13051</v>
      </c>
      <c r="F120" s="1" t="n">
        <f aca="true">INT((TODAY()-E120)/365.25)</f>
        <v>87</v>
      </c>
      <c r="G120" s="30" t="n">
        <v>44672</v>
      </c>
      <c r="H120" s="5" t="s">
        <v>137</v>
      </c>
      <c r="J120" s="31" t="s">
        <v>138</v>
      </c>
      <c r="K120" s="32" t="n">
        <v>72</v>
      </c>
      <c r="L120" s="32" t="n">
        <v>1.7</v>
      </c>
      <c r="M120" s="32" t="n">
        <f aca="false">(K120)/(L120^2)</f>
        <v>24.9134948096886</v>
      </c>
      <c r="N120" s="33" t="n">
        <v>3</v>
      </c>
      <c r="O120" s="33" t="n">
        <v>1</v>
      </c>
      <c r="P120" s="33" t="n">
        <v>1</v>
      </c>
      <c r="Q120" s="1" t="s">
        <v>125</v>
      </c>
      <c r="R120" s="1" t="s">
        <v>125</v>
      </c>
      <c r="S120" s="1" t="s">
        <v>125</v>
      </c>
      <c r="T120" s="41" t="s">
        <v>139</v>
      </c>
      <c r="U120" s="41" t="s">
        <v>575</v>
      </c>
      <c r="V120" s="41" t="s">
        <v>576</v>
      </c>
      <c r="W120" s="1" t="s">
        <v>1263</v>
      </c>
      <c r="X120" s="1" t="s">
        <v>1264</v>
      </c>
      <c r="Y120" s="41" t="s">
        <v>144</v>
      </c>
      <c r="Z120" s="41" t="s">
        <v>338</v>
      </c>
      <c r="AA120" s="41" t="s">
        <v>146</v>
      </c>
      <c r="AC120" s="30" t="n">
        <v>44672</v>
      </c>
      <c r="AD120" s="34" t="n">
        <v>2</v>
      </c>
      <c r="AE120" s="37"/>
      <c r="AF120" s="41" t="s">
        <v>238</v>
      </c>
      <c r="AG120" s="41" t="s">
        <v>239</v>
      </c>
      <c r="AH120" s="1" t="s">
        <v>125</v>
      </c>
      <c r="AI120" s="41" t="s">
        <v>150</v>
      </c>
      <c r="AJ120" s="41" t="s">
        <v>183</v>
      </c>
      <c r="AK120" s="41" t="s">
        <v>184</v>
      </c>
      <c r="AM120" s="41" t="n">
        <v>0</v>
      </c>
      <c r="AN120" s="41" t="n">
        <v>0</v>
      </c>
      <c r="AO120" s="41" t="s">
        <v>186</v>
      </c>
      <c r="AP120" s="41" t="s">
        <v>156</v>
      </c>
      <c r="AQ120" s="1" t="n">
        <v>1</v>
      </c>
      <c r="AR120" s="41" t="s">
        <v>157</v>
      </c>
      <c r="AS120" s="1" t="s">
        <v>125</v>
      </c>
      <c r="AT120" s="1" t="s">
        <v>125</v>
      </c>
      <c r="AU120" s="1" t="s">
        <v>158</v>
      </c>
      <c r="AV120" s="1" t="s">
        <v>159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137</v>
      </c>
      <c r="BC120" s="1" t="s">
        <v>125</v>
      </c>
      <c r="BE120" s="44" t="n">
        <v>44672.4652777778</v>
      </c>
      <c r="BF120" s="44" t="n">
        <v>44672.46875</v>
      </c>
      <c r="BG120" s="44" t="n">
        <v>44672.4722222222</v>
      </c>
      <c r="BH120" s="44" t="n">
        <v>44672.4861111111</v>
      </c>
      <c r="BI120" s="44" t="n">
        <v>44672.4965277778</v>
      </c>
      <c r="BJ120" s="44" t="n">
        <v>44672.5381944444</v>
      </c>
      <c r="BK120" s="44" t="n">
        <v>44672.5451388889</v>
      </c>
      <c r="BL120" s="44" t="n">
        <v>44672.5486111111</v>
      </c>
      <c r="BM120" s="44" t="n">
        <v>44672.6354166667</v>
      </c>
      <c r="BN120" s="46" t="n">
        <v>44672.5625</v>
      </c>
      <c r="BO120" s="1" t="n">
        <f aca="false">(BM120-BE120)*1440</f>
        <v>244.999999991851</v>
      </c>
      <c r="BP120" s="1" t="n">
        <f aca="false">(BL120-BG120)*1440</f>
        <v>110.000000002328</v>
      </c>
      <c r="BQ120" s="1" t="n">
        <f aca="false">(BM120-BL120)*1440</f>
        <v>124.999999998836</v>
      </c>
      <c r="BR120" s="41" t="n">
        <v>2</v>
      </c>
      <c r="BS120" s="41" t="s">
        <v>1265</v>
      </c>
      <c r="BT120" s="41" t="n">
        <v>1</v>
      </c>
      <c r="BU120" s="41" t="n">
        <v>2</v>
      </c>
      <c r="BV120" s="41" t="n">
        <v>0</v>
      </c>
      <c r="BW120" s="41" t="n">
        <v>1</v>
      </c>
      <c r="BX120" s="1" t="s">
        <v>1266</v>
      </c>
      <c r="CC120" s="1" t="s">
        <v>172</v>
      </c>
      <c r="CD120" s="1" t="s">
        <v>125</v>
      </c>
      <c r="CE120" s="1" t="s">
        <v>125</v>
      </c>
    </row>
    <row r="121" s="61" customFormat="true" ht="15" hidden="false" customHeight="false" outlineLevel="0" collapsed="false">
      <c r="B121" s="62" t="s">
        <v>1267</v>
      </c>
      <c r="C121" s="63" t="s">
        <v>668</v>
      </c>
      <c r="D121" s="64" t="n">
        <v>2022562804</v>
      </c>
      <c r="E121" s="65" t="n">
        <v>21759</v>
      </c>
      <c r="F121" s="61" t="n">
        <f aca="true">INT((TODAY()-E121)/365.25)</f>
        <v>63</v>
      </c>
      <c r="H121" s="66"/>
      <c r="I121" s="6"/>
      <c r="J121" s="63"/>
      <c r="K121" s="67"/>
      <c r="L121" s="67"/>
      <c r="M121" s="67" t="e">
        <f aca="false">(K121)/(L121^2)</f>
        <v>#DIV/0!</v>
      </c>
      <c r="N121" s="68"/>
      <c r="O121" s="68"/>
      <c r="P121" s="68"/>
      <c r="Q121" s="69"/>
      <c r="R121" s="69"/>
      <c r="S121" s="69"/>
      <c r="T121" s="69"/>
      <c r="Y121" s="69"/>
      <c r="Z121" s="69"/>
      <c r="AA121" s="69"/>
      <c r="AH121" s="69"/>
      <c r="AI121" s="69"/>
      <c r="AJ121" s="69"/>
      <c r="AK121" s="69"/>
      <c r="AL121" s="7"/>
      <c r="AM121" s="69"/>
      <c r="AO121" s="69"/>
      <c r="AP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8"/>
      <c r="BE121" s="70"/>
      <c r="BF121" s="70"/>
      <c r="BG121" s="70"/>
      <c r="BH121" s="70"/>
      <c r="BI121" s="70"/>
      <c r="BJ121" s="70"/>
      <c r="BK121" s="70"/>
      <c r="BL121" s="70"/>
      <c r="BM121" s="70"/>
      <c r="BO121" s="61" t="n">
        <f aca="false">(BM121-BE121)*1440</f>
        <v>0</v>
      </c>
      <c r="BP121" s="61" t="n">
        <f aca="false">(BL121-BG121)*1440</f>
        <v>0</v>
      </c>
      <c r="BQ121" s="61" t="n">
        <f aca="false">(BM121-BL121)*1440</f>
        <v>0</v>
      </c>
      <c r="CB121" s="7"/>
      <c r="CD121" s="69"/>
      <c r="CE121" s="69"/>
      <c r="CN121" s="61" t="s">
        <v>1175</v>
      </c>
    </row>
    <row r="122" customFormat="false" ht="15" hidden="false" customHeight="false" outlineLevel="0" collapsed="false">
      <c r="B122" s="29" t="s">
        <v>1268</v>
      </c>
      <c r="C122" s="3" t="s">
        <v>272</v>
      </c>
      <c r="D122" s="4" t="n">
        <v>2022551689</v>
      </c>
      <c r="E122" s="30" t="n">
        <v>22738</v>
      </c>
      <c r="F122" s="1" t="n">
        <f aca="true">INT((TODAY()-E122)/365.25)</f>
        <v>60</v>
      </c>
      <c r="G122" s="30" t="n">
        <v>44672</v>
      </c>
      <c r="H122" s="5" t="s">
        <v>137</v>
      </c>
      <c r="J122" s="31" t="s">
        <v>176</v>
      </c>
      <c r="K122" s="32" t="n">
        <v>74</v>
      </c>
      <c r="L122" s="32" t="n">
        <v>1.6</v>
      </c>
      <c r="M122" s="32" t="n">
        <f aca="false">(K122)/(L122^2)</f>
        <v>28.90625</v>
      </c>
      <c r="N122" s="33" t="n">
        <v>3</v>
      </c>
      <c r="O122" s="33" t="n">
        <v>2</v>
      </c>
      <c r="P122" s="39"/>
      <c r="Q122" s="1" t="s">
        <v>125</v>
      </c>
      <c r="R122" s="1" t="s">
        <v>125</v>
      </c>
      <c r="S122" s="1" t="s">
        <v>125</v>
      </c>
      <c r="T122" s="41" t="s">
        <v>139</v>
      </c>
      <c r="U122" s="41" t="s">
        <v>1269</v>
      </c>
      <c r="V122" s="41" t="s">
        <v>1270</v>
      </c>
      <c r="W122" s="1" t="s">
        <v>1271</v>
      </c>
      <c r="X122" s="1" t="s">
        <v>1272</v>
      </c>
      <c r="Y122" s="41" t="s">
        <v>144</v>
      </c>
      <c r="Z122" s="41" t="s">
        <v>338</v>
      </c>
      <c r="AA122" s="41" t="s">
        <v>146</v>
      </c>
      <c r="AC122" s="30" t="n">
        <v>44673</v>
      </c>
      <c r="AD122" s="34" t="n">
        <v>2</v>
      </c>
      <c r="AE122" s="37"/>
      <c r="AF122" s="41" t="s">
        <v>1273</v>
      </c>
      <c r="AG122" s="41" t="s">
        <v>1274</v>
      </c>
      <c r="AH122" s="1" t="s">
        <v>125</v>
      </c>
      <c r="AI122" s="41" t="s">
        <v>150</v>
      </c>
      <c r="AJ122" s="41" t="s">
        <v>183</v>
      </c>
      <c r="AK122" s="41" t="s">
        <v>184</v>
      </c>
      <c r="AM122" s="41" t="n">
        <v>0</v>
      </c>
      <c r="AN122" s="41" t="n">
        <v>0</v>
      </c>
      <c r="AO122" s="41" t="s">
        <v>155</v>
      </c>
      <c r="AP122" s="41" t="s">
        <v>156</v>
      </c>
      <c r="AQ122" s="1" t="n">
        <v>1</v>
      </c>
      <c r="AR122" s="41" t="s">
        <v>157</v>
      </c>
      <c r="AS122" s="1" t="s">
        <v>125</v>
      </c>
      <c r="AT122" s="1" t="s">
        <v>125</v>
      </c>
      <c r="AU122" s="1" t="s">
        <v>158</v>
      </c>
      <c r="AV122" s="1" t="s">
        <v>159</v>
      </c>
      <c r="AW122" s="1" t="s">
        <v>125</v>
      </c>
      <c r="AX122" s="1" t="s">
        <v>125</v>
      </c>
      <c r="AY122" s="1" t="s">
        <v>125</v>
      </c>
      <c r="AZ122" s="1" t="s">
        <v>137</v>
      </c>
      <c r="BA122" s="1" t="s">
        <v>125</v>
      </c>
      <c r="BB122" s="1" t="s">
        <v>137</v>
      </c>
      <c r="BC122" s="1" t="s">
        <v>125</v>
      </c>
      <c r="BE122" s="44" t="n">
        <v>44673.4958333333</v>
      </c>
      <c r="BF122" s="44" t="n">
        <v>44673.4791666667</v>
      </c>
      <c r="BG122" s="44" t="n">
        <v>44673.4965277778</v>
      </c>
      <c r="BH122" s="44" t="n">
        <v>44673.5</v>
      </c>
      <c r="BI122" s="44" t="n">
        <v>44673.53125</v>
      </c>
      <c r="BJ122" s="44" t="n">
        <v>44673.6041666667</v>
      </c>
      <c r="BK122" s="44" t="n">
        <v>44673.6076388889</v>
      </c>
      <c r="BL122" s="44" t="n">
        <v>44673.6111111111</v>
      </c>
      <c r="BM122" s="44" t="n">
        <v>44673.6875</v>
      </c>
      <c r="BN122" s="59"/>
      <c r="BO122" s="1" t="n">
        <f aca="false">(BM122-BE122)*1440</f>
        <v>275.999999998603</v>
      </c>
      <c r="BP122" s="1" t="n">
        <f aca="false">(BL122-BG122)*1440</f>
        <v>164.999999993015</v>
      </c>
      <c r="BQ122" s="1" t="n">
        <f aca="false">(BM122-BL122)*1440</f>
        <v>110.000000002328</v>
      </c>
      <c r="BR122" s="41" t="n">
        <v>2</v>
      </c>
      <c r="BS122" s="41" t="s">
        <v>488</v>
      </c>
      <c r="BT122" s="41" t="n">
        <v>2</v>
      </c>
      <c r="BU122" s="41" t="n">
        <v>1</v>
      </c>
      <c r="BV122" s="41" t="n">
        <v>0</v>
      </c>
      <c r="BW122" s="41" t="n">
        <v>1</v>
      </c>
      <c r="BX122" s="1" t="s">
        <v>1275</v>
      </c>
      <c r="BY122" s="1" t="s">
        <v>1276</v>
      </c>
      <c r="BZ122" s="1" t="s">
        <v>1275</v>
      </c>
      <c r="CA122" s="1" t="s">
        <v>1275</v>
      </c>
      <c r="CC122" s="1" t="s">
        <v>172</v>
      </c>
      <c r="CD122" s="1" t="s">
        <v>125</v>
      </c>
      <c r="CE122" s="1" t="s">
        <v>125</v>
      </c>
    </row>
    <row r="123" customFormat="false" ht="15" hidden="false" customHeight="false" outlineLevel="0" collapsed="false">
      <c r="B123" s="29" t="s">
        <v>1277</v>
      </c>
      <c r="C123" s="3" t="s">
        <v>741</v>
      </c>
      <c r="D123" s="4" t="n">
        <v>2022560327</v>
      </c>
      <c r="E123" s="30" t="n">
        <v>20963</v>
      </c>
      <c r="F123" s="1" t="n">
        <f aca="true">INT((TODAY()-E123)/365.25)</f>
        <v>65</v>
      </c>
      <c r="G123" s="30" t="n">
        <v>44672</v>
      </c>
      <c r="H123" s="5" t="s">
        <v>137</v>
      </c>
      <c r="J123" s="31" t="s">
        <v>176</v>
      </c>
      <c r="K123" s="32" t="n">
        <v>56</v>
      </c>
      <c r="L123" s="32" t="n">
        <v>1.66</v>
      </c>
      <c r="M123" s="32" t="n">
        <f aca="false">(K123)/(L123^2)</f>
        <v>20.3222528668892</v>
      </c>
      <c r="N123" s="33" t="n">
        <v>2</v>
      </c>
      <c r="O123" s="33" t="n">
        <v>2</v>
      </c>
      <c r="P123" s="33" t="n">
        <v>2</v>
      </c>
      <c r="Q123" s="1" t="s">
        <v>125</v>
      </c>
      <c r="R123" s="1" t="s">
        <v>125</v>
      </c>
      <c r="S123" s="1" t="s">
        <v>125</v>
      </c>
      <c r="T123" s="41" t="s">
        <v>139</v>
      </c>
      <c r="U123" s="41" t="s">
        <v>1278</v>
      </c>
      <c r="V123" s="41" t="s">
        <v>1279</v>
      </c>
      <c r="W123" s="1" t="s">
        <v>1280</v>
      </c>
      <c r="X123" s="1" t="s">
        <v>1281</v>
      </c>
      <c r="Y123" s="41" t="s">
        <v>144</v>
      </c>
      <c r="Z123" s="41" t="s">
        <v>338</v>
      </c>
      <c r="AA123" s="41" t="s">
        <v>146</v>
      </c>
      <c r="AC123" s="30" t="n">
        <v>44673</v>
      </c>
      <c r="AD123" s="34" t="n">
        <v>1</v>
      </c>
      <c r="AE123" s="1" t="s">
        <v>147</v>
      </c>
      <c r="AF123" s="41" t="s">
        <v>1282</v>
      </c>
      <c r="AG123" s="41" t="s">
        <v>1283</v>
      </c>
      <c r="AH123" s="1" t="s">
        <v>125</v>
      </c>
      <c r="AI123" s="41" t="s">
        <v>150</v>
      </c>
      <c r="AJ123" s="41" t="s">
        <v>151</v>
      </c>
      <c r="AK123" s="41" t="s">
        <v>152</v>
      </c>
      <c r="AM123" s="41" t="n">
        <v>0</v>
      </c>
      <c r="AN123" s="41" t="s">
        <v>154</v>
      </c>
      <c r="AO123" s="41" t="s">
        <v>186</v>
      </c>
      <c r="AP123" s="41" t="s">
        <v>156</v>
      </c>
      <c r="AQ123" s="1" t="n">
        <v>1</v>
      </c>
      <c r="AR123" s="41" t="s">
        <v>157</v>
      </c>
      <c r="AS123" s="1" t="s">
        <v>125</v>
      </c>
      <c r="AT123" s="1" t="s">
        <v>125</v>
      </c>
      <c r="AU123" s="1" t="s">
        <v>158</v>
      </c>
      <c r="AV123" s="1" t="s">
        <v>159</v>
      </c>
      <c r="AW123" s="1" t="s">
        <v>125</v>
      </c>
      <c r="AX123" s="1" t="s">
        <v>125</v>
      </c>
      <c r="AY123" s="1" t="s">
        <v>125</v>
      </c>
      <c r="AZ123" s="1" t="s">
        <v>137</v>
      </c>
      <c r="BA123" s="1" t="s">
        <v>125</v>
      </c>
      <c r="BB123" s="1" t="s">
        <v>137</v>
      </c>
      <c r="BC123" s="1" t="s">
        <v>125</v>
      </c>
      <c r="BE123" s="44" t="n">
        <v>44673.3368055556</v>
      </c>
      <c r="BF123" s="44" t="n">
        <v>44673.3333333333</v>
      </c>
      <c r="BG123" s="44" t="n">
        <v>44673.3381944444</v>
      </c>
      <c r="BH123" s="44" t="n">
        <v>44673.34375</v>
      </c>
      <c r="BI123" s="44" t="n">
        <v>44673.3645833333</v>
      </c>
      <c r="BJ123" s="44" t="n">
        <v>44673.4479166667</v>
      </c>
      <c r="BK123" s="44" t="n">
        <v>44673.4583333333</v>
      </c>
      <c r="BL123" s="44" t="n">
        <v>44673.46875</v>
      </c>
      <c r="BM123" s="44" t="n">
        <v>44673.5527777778</v>
      </c>
      <c r="BN123" s="59"/>
      <c r="BO123" s="1" t="n">
        <f aca="false">(BM123-BE123)*1440</f>
        <v>310.999999997439</v>
      </c>
      <c r="BP123" s="1" t="n">
        <f aca="false">(BL123-BG123)*1440</f>
        <v>188.000000005122</v>
      </c>
      <c r="BQ123" s="1" t="n">
        <f aca="false">(BM123-BL123)*1440</f>
        <v>120.999999996275</v>
      </c>
      <c r="BR123" s="41" t="n">
        <v>3</v>
      </c>
      <c r="BS123" s="41" t="s">
        <v>417</v>
      </c>
      <c r="BT123" s="41" t="n">
        <v>1</v>
      </c>
      <c r="BU123" s="41" t="n">
        <v>1</v>
      </c>
      <c r="BV123" s="41" t="n">
        <v>0</v>
      </c>
      <c r="BW123" s="41" t="n">
        <v>1</v>
      </c>
      <c r="BX123" s="1" t="s">
        <v>1284</v>
      </c>
      <c r="BY123" s="73" t="s">
        <v>1285</v>
      </c>
      <c r="BZ123" s="73" t="s">
        <v>1286</v>
      </c>
      <c r="CA123" s="73" t="s">
        <v>1287</v>
      </c>
      <c r="CC123" s="1" t="s">
        <v>172</v>
      </c>
      <c r="CD123" s="1" t="s">
        <v>125</v>
      </c>
      <c r="CE123" s="1" t="s">
        <v>125</v>
      </c>
    </row>
    <row r="124" customFormat="false" ht="15" hidden="false" customHeight="false" outlineLevel="0" collapsed="false">
      <c r="B124" s="29" t="s">
        <v>1288</v>
      </c>
      <c r="C124" s="3" t="s">
        <v>549</v>
      </c>
      <c r="D124" s="4" t="n">
        <v>2022563080</v>
      </c>
      <c r="E124" s="30" t="n">
        <v>22871</v>
      </c>
      <c r="F124" s="1" t="n">
        <f aca="true">INT((TODAY()-E124)/365.25)</f>
        <v>60</v>
      </c>
      <c r="G124" s="30" t="n">
        <v>44677</v>
      </c>
      <c r="H124" s="5" t="s">
        <v>137</v>
      </c>
      <c r="J124" s="31" t="s">
        <v>176</v>
      </c>
      <c r="K124" s="32" t="n">
        <v>60</v>
      </c>
      <c r="L124" s="32" t="n">
        <v>1.65</v>
      </c>
      <c r="M124" s="32" t="n">
        <f aca="false">(K124)/(L124^2)</f>
        <v>22.0385674931129</v>
      </c>
      <c r="N124" s="33" t="n">
        <v>2</v>
      </c>
      <c r="O124" s="33" t="n">
        <v>1</v>
      </c>
      <c r="P124" s="33" t="n">
        <v>1</v>
      </c>
      <c r="Q124" s="1" t="s">
        <v>125</v>
      </c>
      <c r="R124" s="1" t="s">
        <v>125</v>
      </c>
      <c r="S124" s="1" t="s">
        <v>125</v>
      </c>
      <c r="T124" s="41" t="s">
        <v>139</v>
      </c>
      <c r="U124" s="41" t="s">
        <v>1145</v>
      </c>
      <c r="V124" s="41" t="s">
        <v>1146</v>
      </c>
      <c r="W124" s="1" t="s">
        <v>1289</v>
      </c>
      <c r="X124" s="1" t="s">
        <v>1290</v>
      </c>
      <c r="Y124" s="41" t="s">
        <v>144</v>
      </c>
      <c r="Z124" s="41" t="s">
        <v>338</v>
      </c>
      <c r="AA124" s="41" t="s">
        <v>146</v>
      </c>
      <c r="AC124" s="30" t="n">
        <v>44677</v>
      </c>
      <c r="AD124" s="34" t="n">
        <v>2</v>
      </c>
      <c r="AE124" s="37"/>
      <c r="AF124" s="41" t="s">
        <v>1291</v>
      </c>
      <c r="AG124" s="41" t="s">
        <v>1292</v>
      </c>
      <c r="AH124" s="1" t="s">
        <v>564</v>
      </c>
      <c r="AI124" s="41" t="s">
        <v>150</v>
      </c>
      <c r="AJ124" s="41" t="s">
        <v>151</v>
      </c>
      <c r="AK124" s="41" t="s">
        <v>184</v>
      </c>
      <c r="AM124" s="41" t="n">
        <v>0</v>
      </c>
      <c r="AN124" s="41" t="n">
        <v>0</v>
      </c>
      <c r="AO124" s="41" t="s">
        <v>186</v>
      </c>
      <c r="AP124" s="41" t="s">
        <v>156</v>
      </c>
      <c r="AQ124" s="1" t="n">
        <v>1</v>
      </c>
      <c r="AR124" s="41" t="s">
        <v>157</v>
      </c>
      <c r="AS124" s="1" t="s">
        <v>125</v>
      </c>
      <c r="AT124" s="1" t="s">
        <v>125</v>
      </c>
      <c r="AU124" s="1" t="s">
        <v>158</v>
      </c>
      <c r="AV124" s="1" t="s">
        <v>159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E124" s="44" t="n">
        <v>44677.4201388889</v>
      </c>
      <c r="BF124" s="44" t="n">
        <v>44677.4305555556</v>
      </c>
      <c r="BG124" s="44" t="n">
        <v>44677.4319444444</v>
      </c>
      <c r="BH124" s="44" t="n">
        <v>44677.4326388889</v>
      </c>
      <c r="BI124" s="44" t="n">
        <v>44677.4583333333</v>
      </c>
      <c r="BJ124" s="44" t="n">
        <v>44677.53125</v>
      </c>
      <c r="BK124" s="44" t="n">
        <v>44677.5381944445</v>
      </c>
      <c r="BL124" s="44" t="n">
        <v>44677.5451388889</v>
      </c>
      <c r="BM124" s="44" t="n">
        <v>44677.7847222222</v>
      </c>
      <c r="BN124" s="59"/>
      <c r="BO124" s="1" t="n">
        <f aca="false">(BM124-BE124)*1440</f>
        <v>524.999999993015</v>
      </c>
      <c r="BP124" s="1" t="n">
        <f aca="false">(BL124-BG124)*1440</f>
        <v>163.000000007451</v>
      </c>
      <c r="BQ124" s="1" t="n">
        <f aca="false">(BM124-BL124)*1440</f>
        <v>344.999999993015</v>
      </c>
      <c r="BR124" s="41" t="n">
        <v>2</v>
      </c>
      <c r="BS124" s="41" t="s">
        <v>195</v>
      </c>
      <c r="BT124" s="41" t="n">
        <v>1</v>
      </c>
      <c r="BU124" s="41" t="n">
        <v>1</v>
      </c>
      <c r="BV124" s="41" t="n">
        <v>0</v>
      </c>
      <c r="BW124" s="41" t="n">
        <v>1</v>
      </c>
      <c r="BX124" s="1" t="s">
        <v>1293</v>
      </c>
      <c r="BZ124" s="1" t="s">
        <v>1294</v>
      </c>
      <c r="CC124" s="1" t="s">
        <v>172</v>
      </c>
      <c r="CD124" s="1" t="s">
        <v>125</v>
      </c>
      <c r="CE124" s="1" t="s">
        <v>125</v>
      </c>
      <c r="CM124" s="1" t="s">
        <v>1295</v>
      </c>
    </row>
    <row r="125" customFormat="false" ht="15" hidden="false" customHeight="false" outlineLevel="0" collapsed="false">
      <c r="B125" s="29" t="s">
        <v>1296</v>
      </c>
      <c r="C125" s="3" t="s">
        <v>384</v>
      </c>
      <c r="D125" s="4" t="n">
        <v>2022561506</v>
      </c>
      <c r="E125" s="30" t="n">
        <v>23429</v>
      </c>
      <c r="F125" s="1" t="n">
        <f aca="true">INT((TODAY()-E125)/365.25)</f>
        <v>58</v>
      </c>
      <c r="G125" s="30" t="n">
        <v>44677</v>
      </c>
      <c r="H125" s="5" t="s">
        <v>137</v>
      </c>
      <c r="J125" s="31" t="s">
        <v>138</v>
      </c>
      <c r="K125" s="32" t="n">
        <v>76</v>
      </c>
      <c r="L125" s="32" t="n">
        <v>1.86</v>
      </c>
      <c r="M125" s="32" t="n">
        <f aca="false">(K125)/(L125^2)</f>
        <v>21.9678575557868</v>
      </c>
      <c r="N125" s="33" t="n">
        <v>2</v>
      </c>
      <c r="O125" s="33" t="n">
        <v>1</v>
      </c>
      <c r="P125" s="39"/>
      <c r="Q125" s="1" t="s">
        <v>125</v>
      </c>
      <c r="R125" s="1" t="s">
        <v>125</v>
      </c>
      <c r="S125" s="1" t="s">
        <v>125</v>
      </c>
      <c r="T125" s="41" t="s">
        <v>139</v>
      </c>
      <c r="U125" s="41" t="s">
        <v>178</v>
      </c>
      <c r="V125" s="41" t="n">
        <v>193</v>
      </c>
      <c r="W125" s="1" t="s">
        <v>125</v>
      </c>
      <c r="X125" s="1" t="s">
        <v>125</v>
      </c>
      <c r="Y125" s="41" t="s">
        <v>144</v>
      </c>
      <c r="Z125" s="41" t="s">
        <v>338</v>
      </c>
      <c r="AA125" s="41" t="s">
        <v>146</v>
      </c>
      <c r="AC125" s="30" t="n">
        <v>44677</v>
      </c>
      <c r="AD125" s="41" t="n">
        <v>5</v>
      </c>
      <c r="AE125" s="37"/>
      <c r="AF125" s="41" t="s">
        <v>238</v>
      </c>
      <c r="AG125" s="41" t="s">
        <v>239</v>
      </c>
      <c r="AH125" s="1" t="s">
        <v>125</v>
      </c>
      <c r="AI125" s="41" t="s">
        <v>150</v>
      </c>
      <c r="AJ125" s="41" t="s">
        <v>151</v>
      </c>
      <c r="AK125" s="41" t="s">
        <v>184</v>
      </c>
      <c r="AM125" s="41" t="n">
        <v>0</v>
      </c>
      <c r="AN125" s="41" t="n">
        <v>0</v>
      </c>
      <c r="AO125" s="41" t="s">
        <v>186</v>
      </c>
      <c r="AP125" s="41" t="s">
        <v>156</v>
      </c>
      <c r="AQ125" s="1" t="n">
        <v>1</v>
      </c>
      <c r="AR125" s="41" t="s">
        <v>157</v>
      </c>
      <c r="AS125" s="1" t="s">
        <v>125</v>
      </c>
      <c r="AT125" s="1" t="s">
        <v>125</v>
      </c>
      <c r="AU125" s="1" t="s">
        <v>158</v>
      </c>
      <c r="AV125" s="1" t="s">
        <v>159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E125" s="44" t="n">
        <v>44677.7152777778</v>
      </c>
      <c r="BF125" s="44" t="n">
        <v>44677.7222222222</v>
      </c>
      <c r="BG125" s="44" t="n">
        <v>44677.7236111111</v>
      </c>
      <c r="BH125" s="44" t="n">
        <v>44677.7256944444</v>
      </c>
      <c r="BI125" s="44" t="n">
        <v>44677.7395833333</v>
      </c>
      <c r="BJ125" s="44" t="n">
        <v>44677.7951388889</v>
      </c>
      <c r="BK125" s="44" t="n">
        <v>44677.8020833333</v>
      </c>
      <c r="BL125" s="44" t="n">
        <v>44677.8055555556</v>
      </c>
      <c r="BM125" s="44" t="n">
        <v>44677.8263888889</v>
      </c>
      <c r="BN125" s="46" t="n">
        <v>44677.8125</v>
      </c>
      <c r="BO125" s="1" t="n">
        <f aca="false">(BM125-BE125)*1440</f>
        <v>159.999999997672</v>
      </c>
      <c r="BP125" s="1" t="n">
        <f aca="false">(BL125-BG125)*1440</f>
        <v>117.999999996973</v>
      </c>
      <c r="BQ125" s="1" t="n">
        <f aca="false">(BM125-BL125)*1440</f>
        <v>30.0000000034925</v>
      </c>
      <c r="BR125" s="41" t="n">
        <v>2</v>
      </c>
      <c r="BS125" s="41" t="s">
        <v>1119</v>
      </c>
      <c r="BT125" s="41" t="n">
        <v>1</v>
      </c>
      <c r="BU125" s="41" t="n">
        <v>1</v>
      </c>
      <c r="BV125" s="41" t="n">
        <v>0</v>
      </c>
      <c r="BW125" s="41" t="n">
        <v>1</v>
      </c>
      <c r="BX125" s="1" t="s">
        <v>1297</v>
      </c>
      <c r="CC125" s="1" t="s">
        <v>172</v>
      </c>
      <c r="CD125" s="1" t="s">
        <v>125</v>
      </c>
      <c r="CE125" s="1" t="s">
        <v>125</v>
      </c>
    </row>
    <row r="126" s="61" customFormat="true" ht="15" hidden="false" customHeight="false" outlineLevel="0" collapsed="false">
      <c r="B126" s="62" t="s">
        <v>1298</v>
      </c>
      <c r="C126" s="63" t="s">
        <v>699</v>
      </c>
      <c r="D126" s="64" t="n">
        <v>2022560204</v>
      </c>
      <c r="E126" s="65" t="n">
        <v>25002</v>
      </c>
      <c r="F126" s="61" t="n">
        <f aca="true">INT((TODAY()-E126)/365.25)</f>
        <v>54</v>
      </c>
      <c r="H126" s="66"/>
      <c r="I126" s="6"/>
      <c r="J126" s="63"/>
      <c r="K126" s="67"/>
      <c r="L126" s="67"/>
      <c r="M126" s="67" t="e">
        <f aca="false">(K126)/(L126^2)</f>
        <v>#DIV/0!</v>
      </c>
      <c r="N126" s="68"/>
      <c r="O126" s="68"/>
      <c r="P126" s="68"/>
      <c r="Q126" s="69"/>
      <c r="R126" s="69"/>
      <c r="S126" s="69"/>
      <c r="T126" s="69"/>
      <c r="Y126" s="69"/>
      <c r="Z126" s="69"/>
      <c r="AA126" s="69"/>
      <c r="AH126" s="69"/>
      <c r="AI126" s="69"/>
      <c r="AJ126" s="69"/>
      <c r="AK126" s="69"/>
      <c r="AL126" s="7"/>
      <c r="AM126" s="69"/>
      <c r="AO126" s="69"/>
      <c r="AP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8"/>
      <c r="BE126" s="70"/>
      <c r="BF126" s="70"/>
      <c r="BG126" s="70"/>
      <c r="BH126" s="70"/>
      <c r="BI126" s="70"/>
      <c r="BJ126" s="70"/>
      <c r="BK126" s="70"/>
      <c r="BL126" s="70"/>
      <c r="BM126" s="70"/>
      <c r="BO126" s="61" t="n">
        <f aca="false">(BM126-BE126)*1440</f>
        <v>0</v>
      </c>
      <c r="BP126" s="61" t="n">
        <f aca="false">(BL126-BG126)*1440</f>
        <v>0</v>
      </c>
      <c r="BQ126" s="61" t="n">
        <f aca="false">(BM126-BL126)*1440</f>
        <v>0</v>
      </c>
      <c r="CB126" s="7"/>
      <c r="CD126" s="69"/>
      <c r="CE126" s="69"/>
      <c r="CN126" s="61" t="s">
        <v>1175</v>
      </c>
    </row>
    <row r="127" customFormat="false" ht="15" hidden="false" customHeight="false" outlineLevel="0" collapsed="false">
      <c r="B127" s="29" t="s">
        <v>1299</v>
      </c>
      <c r="C127" s="3" t="s">
        <v>894</v>
      </c>
      <c r="D127" s="4" t="n">
        <v>2022564776</v>
      </c>
      <c r="E127" s="30" t="n">
        <v>21429</v>
      </c>
      <c r="F127" s="1" t="n">
        <f aca="true">INT((TODAY()-E127)/365.25)</f>
        <v>64</v>
      </c>
      <c r="G127" s="30" t="n">
        <v>44677</v>
      </c>
      <c r="H127" s="5" t="s">
        <v>137</v>
      </c>
      <c r="J127" s="31" t="s">
        <v>176</v>
      </c>
      <c r="K127" s="32" t="n">
        <v>70</v>
      </c>
      <c r="L127" s="32" t="n">
        <v>1.65</v>
      </c>
      <c r="M127" s="32" t="n">
        <f aca="false">(K127)/(L127^2)</f>
        <v>25.7116620752984</v>
      </c>
      <c r="N127" s="33" t="n">
        <v>3</v>
      </c>
      <c r="O127" s="33" t="n">
        <v>2</v>
      </c>
      <c r="P127" s="39"/>
      <c r="Q127" s="1" t="s">
        <v>125</v>
      </c>
      <c r="R127" s="1" t="s">
        <v>125</v>
      </c>
      <c r="S127" s="1" t="s">
        <v>125</v>
      </c>
      <c r="T127" s="41" t="s">
        <v>139</v>
      </c>
      <c r="U127" s="41" t="s">
        <v>646</v>
      </c>
      <c r="V127" s="41" t="s">
        <v>647</v>
      </c>
      <c r="W127" s="1" t="s">
        <v>1300</v>
      </c>
      <c r="X127" s="1" t="s">
        <v>1301</v>
      </c>
      <c r="Y127" s="41" t="s">
        <v>144</v>
      </c>
      <c r="Z127" s="41" t="s">
        <v>338</v>
      </c>
      <c r="AA127" s="41" t="s">
        <v>146</v>
      </c>
      <c r="AC127" s="30" t="n">
        <v>44677</v>
      </c>
      <c r="AD127" s="41" t="s">
        <v>1118</v>
      </c>
      <c r="AE127" s="37"/>
      <c r="AF127" s="41" t="s">
        <v>1302</v>
      </c>
      <c r="AG127" s="41" t="s">
        <v>1303</v>
      </c>
      <c r="AH127" s="1" t="s">
        <v>125</v>
      </c>
      <c r="AI127" s="41" t="s">
        <v>150</v>
      </c>
      <c r="AJ127" s="41" t="s">
        <v>183</v>
      </c>
      <c r="AK127" s="41" t="s">
        <v>184</v>
      </c>
      <c r="AM127" s="41" t="n">
        <v>0</v>
      </c>
      <c r="AN127" s="41" t="n">
        <v>0</v>
      </c>
      <c r="AO127" s="41" t="s">
        <v>186</v>
      </c>
      <c r="AP127" s="41" t="s">
        <v>156</v>
      </c>
      <c r="AQ127" s="1" t="n">
        <v>3</v>
      </c>
      <c r="AR127" s="41" t="s">
        <v>157</v>
      </c>
      <c r="AS127" s="1" t="s">
        <v>125</v>
      </c>
      <c r="AT127" s="1" t="s">
        <v>125</v>
      </c>
      <c r="AU127" s="1" t="s">
        <v>158</v>
      </c>
      <c r="AV127" s="1" t="s">
        <v>159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E127" s="44" t="n">
        <v>44677.5451388889</v>
      </c>
      <c r="BF127" s="44" t="n">
        <v>44677.5451388889</v>
      </c>
      <c r="BG127" s="44" t="n">
        <v>44677.5493055556</v>
      </c>
      <c r="BH127" s="44" t="n">
        <v>44677.55</v>
      </c>
      <c r="BI127" s="44" t="n">
        <v>44677.5868055556</v>
      </c>
      <c r="BJ127" s="44" t="n">
        <v>44677.6006944444</v>
      </c>
      <c r="BK127" s="44" t="n">
        <v>44677.6076388889</v>
      </c>
      <c r="BL127" s="44" t="n">
        <v>44677.6111111111</v>
      </c>
      <c r="BM127" s="44" t="n">
        <v>44677.6458333333</v>
      </c>
      <c r="BN127" s="46" t="n">
        <v>44677.6145833333</v>
      </c>
      <c r="BO127" s="1" t="n">
        <f aca="false">(BM127-BE127)*1440</f>
        <v>145.000000001164</v>
      </c>
      <c r="BP127" s="1" t="n">
        <f aca="false">(BL127-BG127)*1440</f>
        <v>88.9999999967404</v>
      </c>
      <c r="BQ127" s="1" t="n">
        <v>50</v>
      </c>
      <c r="BR127" s="41" t="n">
        <v>2</v>
      </c>
      <c r="BS127" s="41" t="s">
        <v>195</v>
      </c>
      <c r="BT127" s="41" t="n">
        <v>1</v>
      </c>
      <c r="BU127" s="41" t="n">
        <v>1</v>
      </c>
      <c r="BV127" s="41" t="n">
        <v>0</v>
      </c>
      <c r="BW127" s="41" t="n">
        <v>1</v>
      </c>
      <c r="BX127" s="1" t="s">
        <v>1304</v>
      </c>
      <c r="BZ127" s="1" t="s">
        <v>1305</v>
      </c>
      <c r="CC127" s="1" t="s">
        <v>172</v>
      </c>
      <c r="CD127" s="1" t="s">
        <v>125</v>
      </c>
      <c r="CE127" s="1" t="s">
        <v>125</v>
      </c>
    </row>
    <row r="128" s="89" customFormat="true" ht="15" hidden="false" customHeight="false" outlineLevel="0" collapsed="false">
      <c r="A128" s="89" t="s">
        <v>800</v>
      </c>
      <c r="B128" s="90" t="s">
        <v>1306</v>
      </c>
      <c r="C128" s="91" t="s">
        <v>656</v>
      </c>
      <c r="D128" s="92" t="n">
        <v>2022556919</v>
      </c>
      <c r="E128" s="93" t="n">
        <v>25791</v>
      </c>
      <c r="F128" s="89" t="n">
        <f aca="true">INT((TODAY()-E128)/365.25)</f>
        <v>52</v>
      </c>
      <c r="G128" s="93" t="n">
        <v>44677</v>
      </c>
      <c r="H128" s="94" t="s">
        <v>137</v>
      </c>
      <c r="I128" s="6"/>
      <c r="J128" s="91" t="s">
        <v>176</v>
      </c>
      <c r="K128" s="95" t="n">
        <v>62</v>
      </c>
      <c r="L128" s="95" t="n">
        <v>1.72</v>
      </c>
      <c r="M128" s="95" t="n">
        <f aca="false">(K128)/(L128^2)</f>
        <v>20.9572742022715</v>
      </c>
      <c r="N128" s="96" t="n">
        <v>2</v>
      </c>
      <c r="O128" s="96" t="n">
        <v>2</v>
      </c>
      <c r="P128" s="96" t="n">
        <v>1</v>
      </c>
      <c r="Q128" s="97" t="s">
        <v>125</v>
      </c>
      <c r="R128" s="97" t="s">
        <v>125</v>
      </c>
      <c r="S128" s="97" t="s">
        <v>125</v>
      </c>
      <c r="T128" s="97" t="s">
        <v>177</v>
      </c>
      <c r="U128" s="89" t="s">
        <v>1307</v>
      </c>
      <c r="W128" s="89" t="s">
        <v>1247</v>
      </c>
      <c r="X128" s="89" t="s">
        <v>1308</v>
      </c>
      <c r="Y128" s="97" t="s">
        <v>1039</v>
      </c>
      <c r="Z128" s="89" t="n">
        <v>4</v>
      </c>
      <c r="AA128" s="97" t="s">
        <v>498</v>
      </c>
      <c r="AC128" s="93" t="n">
        <v>44678</v>
      </c>
      <c r="AD128" s="89" t="n">
        <v>2</v>
      </c>
      <c r="AE128" s="97"/>
      <c r="AF128" s="89" t="s">
        <v>1309</v>
      </c>
      <c r="AH128" s="97" t="s">
        <v>125</v>
      </c>
      <c r="AI128" s="97" t="s">
        <v>1040</v>
      </c>
      <c r="AJ128" s="97" t="s">
        <v>370</v>
      </c>
      <c r="AK128" s="97" t="s">
        <v>1310</v>
      </c>
      <c r="AL128" s="7"/>
      <c r="AM128" s="89" t="s">
        <v>502</v>
      </c>
      <c r="AN128" s="89" t="s">
        <v>125</v>
      </c>
      <c r="AO128" s="89" t="s">
        <v>693</v>
      </c>
      <c r="AP128" s="89" t="s">
        <v>504</v>
      </c>
      <c r="AQ128" s="89" t="n">
        <v>1</v>
      </c>
      <c r="AR128" s="100" t="s">
        <v>157</v>
      </c>
      <c r="AS128" s="89" t="s">
        <v>125</v>
      </c>
      <c r="AT128" s="89" t="s">
        <v>125</v>
      </c>
      <c r="AU128" s="89" t="s">
        <v>158</v>
      </c>
      <c r="AV128" s="89" t="s">
        <v>159</v>
      </c>
      <c r="AW128" s="89" t="s">
        <v>125</v>
      </c>
      <c r="AX128" s="89" t="s">
        <v>125</v>
      </c>
      <c r="AY128" s="89" t="s">
        <v>125</v>
      </c>
      <c r="AZ128" s="97" t="s">
        <v>137</v>
      </c>
      <c r="BA128" s="97" t="s">
        <v>137</v>
      </c>
      <c r="BB128" s="97" t="s">
        <v>137</v>
      </c>
      <c r="BC128" s="97" t="s">
        <v>125</v>
      </c>
      <c r="BD128" s="8"/>
      <c r="BE128" s="101" t="n">
        <v>44678.4236111111</v>
      </c>
      <c r="BF128" s="101" t="n">
        <v>44678.4375</v>
      </c>
      <c r="BG128" s="101" t="n">
        <v>44678.4583333333</v>
      </c>
      <c r="BH128" s="101" t="n">
        <v>44678.46875</v>
      </c>
      <c r="BI128" s="101" t="n">
        <v>44678.4965277778</v>
      </c>
      <c r="BJ128" s="101" t="n">
        <v>44678.5694444445</v>
      </c>
      <c r="BK128" s="101" t="n">
        <v>44678.5972222222</v>
      </c>
      <c r="BL128" s="101" t="n">
        <v>44678.5972222222</v>
      </c>
      <c r="BM128" s="101" t="n">
        <v>44678.5972222222</v>
      </c>
      <c r="BO128" s="89" t="n">
        <f aca="false">(BM128-BE128)*1440</f>
        <v>249.999999997672</v>
      </c>
      <c r="BP128" s="89" t="n">
        <f aca="false">(BL128-BG128)*1440</f>
        <v>199.999999991851</v>
      </c>
      <c r="BQ128" s="89" t="n">
        <f aca="false">(BM128-BL128)*1440</f>
        <v>0</v>
      </c>
      <c r="BR128" s="100" t="n">
        <v>2</v>
      </c>
      <c r="BT128" s="100" t="n">
        <v>1</v>
      </c>
      <c r="BU128" s="100" t="n">
        <v>1</v>
      </c>
      <c r="BV128" s="100" t="n">
        <v>0</v>
      </c>
      <c r="BW128" s="100" t="n">
        <v>1</v>
      </c>
      <c r="BX128" s="89" t="s">
        <v>446</v>
      </c>
      <c r="CB128" s="7"/>
      <c r="CD128" s="97" t="s">
        <v>137</v>
      </c>
      <c r="CE128" s="97" t="s">
        <v>137</v>
      </c>
      <c r="CF128" s="89" t="s">
        <v>1311</v>
      </c>
      <c r="CI128" s="89" t="s">
        <v>1312</v>
      </c>
    </row>
    <row r="129" customFormat="false" ht="15" hidden="false" customHeight="false" outlineLevel="0" collapsed="false">
      <c r="B129" s="29" t="s">
        <v>1313</v>
      </c>
      <c r="C129" s="3" t="s">
        <v>668</v>
      </c>
      <c r="D129" s="4" t="n">
        <v>2022564308</v>
      </c>
      <c r="E129" s="30" t="n">
        <v>26486</v>
      </c>
      <c r="F129" s="1" t="n">
        <f aca="true">INT((TODAY()-E129)/365.25)</f>
        <v>50</v>
      </c>
      <c r="G129" s="30" t="n">
        <v>44678</v>
      </c>
      <c r="H129" s="5" t="s">
        <v>137</v>
      </c>
      <c r="J129" s="31" t="s">
        <v>176</v>
      </c>
      <c r="K129" s="32" t="n">
        <v>60</v>
      </c>
      <c r="L129" s="32" t="n">
        <v>1.6</v>
      </c>
      <c r="M129" s="32" t="n">
        <f aca="false">(K129)/(L129^2)</f>
        <v>23.4375</v>
      </c>
      <c r="N129" s="33" t="n">
        <v>2</v>
      </c>
      <c r="O129" s="33" t="n">
        <v>1</v>
      </c>
      <c r="P129" s="33" t="n">
        <v>1</v>
      </c>
      <c r="Q129" s="1" t="s">
        <v>125</v>
      </c>
      <c r="R129" s="1" t="s">
        <v>137</v>
      </c>
      <c r="S129" s="1" t="s">
        <v>125</v>
      </c>
      <c r="T129" s="41" t="s">
        <v>139</v>
      </c>
      <c r="U129" s="41" t="s">
        <v>1314</v>
      </c>
      <c r="V129" s="41" t="s">
        <v>1315</v>
      </c>
      <c r="W129" s="1" t="s">
        <v>125</v>
      </c>
      <c r="X129" s="1" t="s">
        <v>1316</v>
      </c>
      <c r="Y129" s="41" t="s">
        <v>144</v>
      </c>
      <c r="Z129" s="41" t="s">
        <v>338</v>
      </c>
      <c r="AA129" s="41" t="s">
        <v>146</v>
      </c>
      <c r="AC129" s="30" t="n">
        <v>44678</v>
      </c>
      <c r="AD129" s="34" t="n">
        <v>1</v>
      </c>
      <c r="AE129" s="1" t="s">
        <v>147</v>
      </c>
      <c r="AF129" s="41" t="s">
        <v>673</v>
      </c>
      <c r="AG129" s="41" t="s">
        <v>674</v>
      </c>
      <c r="AH129" s="1" t="s">
        <v>125</v>
      </c>
      <c r="AI129" s="41" t="s">
        <v>150</v>
      </c>
      <c r="AJ129" s="41" t="s">
        <v>151</v>
      </c>
      <c r="AK129" s="41" t="s">
        <v>152</v>
      </c>
      <c r="AM129" s="41" t="n">
        <v>0</v>
      </c>
      <c r="AN129" s="41" t="s">
        <v>154</v>
      </c>
      <c r="AO129" s="41" t="s">
        <v>155</v>
      </c>
      <c r="AP129" s="41" t="s">
        <v>156</v>
      </c>
      <c r="AQ129" s="1" t="n">
        <v>1</v>
      </c>
      <c r="AR129" s="41" t="s">
        <v>157</v>
      </c>
      <c r="AS129" s="1" t="s">
        <v>125</v>
      </c>
      <c r="AT129" s="1" t="s">
        <v>125</v>
      </c>
      <c r="AU129" s="1" t="s">
        <v>158</v>
      </c>
      <c r="AV129" s="1" t="s">
        <v>159</v>
      </c>
      <c r="AW129" s="1" t="s">
        <v>125</v>
      </c>
      <c r="AX129" s="1" t="s">
        <v>125</v>
      </c>
      <c r="AY129" s="1" t="s">
        <v>125</v>
      </c>
      <c r="AZ129" s="1" t="s">
        <v>137</v>
      </c>
      <c r="BA129" s="1" t="s">
        <v>125</v>
      </c>
      <c r="BB129" s="1" t="s">
        <v>125</v>
      </c>
      <c r="BC129" s="1" t="s">
        <v>125</v>
      </c>
      <c r="BE129" s="44" t="n">
        <v>44678.3333333333</v>
      </c>
      <c r="BF129" s="44" t="n">
        <v>44678.3298611111</v>
      </c>
      <c r="BG129" s="44" t="n">
        <v>44678.3381944444</v>
      </c>
      <c r="BH129" s="44" t="n">
        <v>44678.3506944445</v>
      </c>
      <c r="BI129" s="44" t="n">
        <v>44678.3645833333</v>
      </c>
      <c r="BJ129" s="44" t="n">
        <v>44678.40625</v>
      </c>
      <c r="BK129" s="44" t="n">
        <v>44678.4131944444</v>
      </c>
      <c r="BL129" s="44" t="n">
        <v>44678.4201388889</v>
      </c>
      <c r="BM129" s="44" t="n">
        <v>44678.5340277778</v>
      </c>
      <c r="BN129" s="46" t="n">
        <v>44678.4236111111</v>
      </c>
      <c r="BO129" s="1" t="n">
        <f aca="false">(BM129-BE129)*1440</f>
        <v>288.999999999069</v>
      </c>
      <c r="BP129" s="1" t="n">
        <f aca="false">(BL129-BG129)*1440</f>
        <v>118.000000007451</v>
      </c>
      <c r="BQ129" s="1" t="n">
        <f aca="false">(BM129-BL129)*1440</f>
        <v>164.000000000233</v>
      </c>
      <c r="BR129" s="41" t="n">
        <v>2</v>
      </c>
      <c r="BS129" s="41" t="s">
        <v>228</v>
      </c>
      <c r="BT129" s="41" t="n">
        <v>1</v>
      </c>
      <c r="BU129" s="41" t="n">
        <v>1</v>
      </c>
      <c r="BV129" s="41" t="n">
        <v>0</v>
      </c>
      <c r="BW129" s="41" t="n">
        <v>1</v>
      </c>
      <c r="BX129" s="1" t="s">
        <v>1317</v>
      </c>
      <c r="BZ129" s="1" t="s">
        <v>1318</v>
      </c>
      <c r="CA129" s="1" t="s">
        <v>1319</v>
      </c>
      <c r="CC129" s="1" t="s">
        <v>172</v>
      </c>
      <c r="CD129" s="1" t="s">
        <v>125</v>
      </c>
      <c r="CE129" s="1" t="s">
        <v>125</v>
      </c>
    </row>
    <row r="130" customFormat="false" ht="15" hidden="false" customHeight="false" outlineLevel="0" collapsed="false">
      <c r="B130" s="29" t="s">
        <v>1320</v>
      </c>
      <c r="C130" s="3" t="s">
        <v>772</v>
      </c>
      <c r="D130" s="4" t="n">
        <v>2022560356</v>
      </c>
      <c r="E130" s="30" t="n">
        <v>24942</v>
      </c>
      <c r="F130" s="1" t="n">
        <f aca="true">INT((TODAY()-E130)/365.25)</f>
        <v>54</v>
      </c>
      <c r="G130" s="30" t="n">
        <v>44679</v>
      </c>
      <c r="H130" s="5" t="s">
        <v>137</v>
      </c>
      <c r="J130" s="31" t="s">
        <v>176</v>
      </c>
      <c r="K130" s="32" t="n">
        <v>93</v>
      </c>
      <c r="L130" s="32" t="n">
        <v>1.56</v>
      </c>
      <c r="M130" s="32" t="n">
        <f aca="false">(K130)/(L130^2)</f>
        <v>38.2149901380671</v>
      </c>
      <c r="N130" s="33" t="n">
        <v>3</v>
      </c>
      <c r="O130" s="33" t="n">
        <v>1</v>
      </c>
      <c r="P130" s="39"/>
      <c r="Q130" s="1" t="s">
        <v>125</v>
      </c>
      <c r="R130" s="1" t="s">
        <v>125</v>
      </c>
      <c r="S130" s="1" t="s">
        <v>125</v>
      </c>
      <c r="T130" s="41" t="s">
        <v>139</v>
      </c>
      <c r="U130" s="41" t="s">
        <v>852</v>
      </c>
      <c r="V130" s="41" t="s">
        <v>853</v>
      </c>
      <c r="W130" s="1" t="s">
        <v>1321</v>
      </c>
      <c r="X130" s="1" t="s">
        <v>1322</v>
      </c>
      <c r="Y130" s="41" t="s">
        <v>144</v>
      </c>
      <c r="Z130" s="41" t="s">
        <v>338</v>
      </c>
      <c r="AA130" s="41" t="s">
        <v>146</v>
      </c>
      <c r="AC130" s="30" t="n">
        <v>44679</v>
      </c>
      <c r="AD130" s="34" t="n">
        <v>3</v>
      </c>
      <c r="AE130" s="1" t="s">
        <v>832</v>
      </c>
      <c r="AF130" s="41" t="s">
        <v>860</v>
      </c>
      <c r="AG130" s="41" t="s">
        <v>861</v>
      </c>
      <c r="AH130" s="1" t="s">
        <v>125</v>
      </c>
      <c r="AI130" s="41" t="s">
        <v>150</v>
      </c>
      <c r="AJ130" s="41" t="s">
        <v>151</v>
      </c>
      <c r="AK130" s="41" t="s">
        <v>152</v>
      </c>
      <c r="AM130" s="41" t="n">
        <v>0</v>
      </c>
      <c r="AN130" s="41" t="s">
        <v>154</v>
      </c>
      <c r="AO130" s="41" t="s">
        <v>155</v>
      </c>
      <c r="AP130" s="41" t="s">
        <v>156</v>
      </c>
      <c r="AQ130" s="1" t="n">
        <v>1</v>
      </c>
      <c r="AR130" s="41" t="s">
        <v>157</v>
      </c>
      <c r="AS130" s="1" t="s">
        <v>125</v>
      </c>
      <c r="AT130" s="1" t="s">
        <v>125</v>
      </c>
      <c r="AU130" s="1" t="s">
        <v>158</v>
      </c>
      <c r="AV130" s="1" t="s">
        <v>159</v>
      </c>
      <c r="AW130" s="1" t="s">
        <v>125</v>
      </c>
      <c r="AX130" s="1" t="s">
        <v>125</v>
      </c>
      <c r="AY130" s="1" t="s">
        <v>125</v>
      </c>
      <c r="AZ130" s="1" t="s">
        <v>137</v>
      </c>
      <c r="BA130" s="1" t="s">
        <v>125</v>
      </c>
      <c r="BB130" s="1" t="s">
        <v>125</v>
      </c>
      <c r="BC130" s="1" t="s">
        <v>125</v>
      </c>
      <c r="BE130" s="44" t="n">
        <v>44679.5180555556</v>
      </c>
      <c r="BF130" s="44" t="n">
        <v>44679.5243055556</v>
      </c>
      <c r="BG130" s="44" t="n">
        <v>44679.5263888889</v>
      </c>
      <c r="BH130" s="44" t="n">
        <v>44679.5416666667</v>
      </c>
      <c r="BI130" s="44" t="n">
        <v>44679.5555555556</v>
      </c>
      <c r="BJ130" s="44" t="n">
        <v>44679.6076388889</v>
      </c>
      <c r="BK130" s="44" t="n">
        <v>44679.6145833333</v>
      </c>
      <c r="BL130" s="44" t="n">
        <v>44679.6180555556</v>
      </c>
      <c r="BM130" s="44" t="n">
        <v>44679.78125</v>
      </c>
      <c r="BN130" s="46" t="n">
        <v>44679.6319444445</v>
      </c>
      <c r="BO130" s="1" t="n">
        <f aca="false">(BM130-BE130)*1440</f>
        <v>378.999999999069</v>
      </c>
      <c r="BP130" s="1" t="n">
        <f aca="false">(BL130-BG130)*1440</f>
        <v>132.000000000699</v>
      </c>
      <c r="BQ130" s="1" t="n">
        <f aca="false">(BM130-BL130)*1440</f>
        <v>235.000000001164</v>
      </c>
      <c r="BR130" s="41" t="n">
        <v>2</v>
      </c>
      <c r="BS130" s="41" t="s">
        <v>712</v>
      </c>
      <c r="BT130" s="41" t="n">
        <v>1</v>
      </c>
      <c r="BU130" s="41" t="n">
        <v>1</v>
      </c>
      <c r="BV130" s="41" t="n">
        <v>0</v>
      </c>
      <c r="BW130" s="41" t="n">
        <v>1</v>
      </c>
      <c r="BX130" s="1" t="s">
        <v>1323</v>
      </c>
      <c r="CC130" s="1" t="s">
        <v>172</v>
      </c>
      <c r="CD130" s="1" t="s">
        <v>125</v>
      </c>
      <c r="CE130" s="1" t="s">
        <v>125</v>
      </c>
      <c r="CI130" s="1" t="s">
        <v>1324</v>
      </c>
    </row>
    <row r="131" s="61" customFormat="true" ht="15" hidden="false" customHeight="false" outlineLevel="0" collapsed="false">
      <c r="B131" s="62" t="s">
        <v>1325</v>
      </c>
      <c r="C131" s="63" t="s">
        <v>482</v>
      </c>
      <c r="D131" s="64" t="n">
        <v>2022551813</v>
      </c>
      <c r="E131" s="65" t="n">
        <v>21220</v>
      </c>
      <c r="F131" s="61" t="n">
        <f aca="true">INT((TODAY()-E131)/365.25)</f>
        <v>64</v>
      </c>
      <c r="H131" s="66"/>
      <c r="I131" s="6"/>
      <c r="J131" s="63"/>
      <c r="K131" s="67"/>
      <c r="L131" s="67"/>
      <c r="M131" s="67" t="e">
        <f aca="false">(K131)/(L131^2)</f>
        <v>#DIV/0!</v>
      </c>
      <c r="N131" s="68"/>
      <c r="O131" s="68"/>
      <c r="P131" s="68"/>
      <c r="Q131" s="69"/>
      <c r="R131" s="69"/>
      <c r="S131" s="69"/>
      <c r="T131" s="69"/>
      <c r="Y131" s="69"/>
      <c r="Z131" s="69"/>
      <c r="AA131" s="69"/>
      <c r="AH131" s="69"/>
      <c r="AI131" s="69"/>
      <c r="AJ131" s="69"/>
      <c r="AK131" s="69"/>
      <c r="AL131" s="7"/>
      <c r="AM131" s="69"/>
      <c r="AO131" s="69"/>
      <c r="AP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8"/>
      <c r="BE131" s="70"/>
      <c r="BF131" s="70"/>
      <c r="BG131" s="70"/>
      <c r="BH131" s="70"/>
      <c r="BI131" s="70"/>
      <c r="BJ131" s="70"/>
      <c r="BK131" s="70"/>
      <c r="BL131" s="70"/>
      <c r="BM131" s="70"/>
      <c r="BO131" s="61" t="n">
        <f aca="false">(BM131-BE131)*1440</f>
        <v>0</v>
      </c>
      <c r="BP131" s="61" t="n">
        <f aca="false">(BL131-BG131)*1440</f>
        <v>0</v>
      </c>
      <c r="BQ131" s="61" t="n">
        <f aca="false">(BM131-BL131)*1440</f>
        <v>0</v>
      </c>
      <c r="CB131" s="7"/>
      <c r="CD131" s="69"/>
      <c r="CE131" s="69"/>
      <c r="CN131" s="61" t="s">
        <v>1175</v>
      </c>
    </row>
    <row r="132" customFormat="false" ht="15" hidden="false" customHeight="false" outlineLevel="0" collapsed="false">
      <c r="B132" s="29" t="s">
        <v>1326</v>
      </c>
      <c r="C132" s="3" t="s">
        <v>214</v>
      </c>
      <c r="D132" s="4" t="n">
        <v>2022559871</v>
      </c>
      <c r="E132" s="30" t="n">
        <v>29095</v>
      </c>
      <c r="F132" s="1" t="n">
        <f aca="true">INT((TODAY()-E132)/365.25)</f>
        <v>43</v>
      </c>
      <c r="G132" s="30" t="n">
        <v>44679</v>
      </c>
      <c r="H132" s="5" t="s">
        <v>137</v>
      </c>
      <c r="J132" s="31" t="s">
        <v>138</v>
      </c>
      <c r="K132" s="32" t="n">
        <v>130</v>
      </c>
      <c r="L132" s="32" t="n">
        <v>1.7</v>
      </c>
      <c r="M132" s="32" t="n">
        <f aca="false">(K132)/(L132^2)</f>
        <v>44.9826989619377</v>
      </c>
      <c r="N132" s="33" t="n">
        <v>3</v>
      </c>
      <c r="O132" s="33" t="n">
        <v>2</v>
      </c>
      <c r="P132" s="39"/>
      <c r="Q132" s="1" t="s">
        <v>125</v>
      </c>
      <c r="R132" s="1" t="s">
        <v>125</v>
      </c>
      <c r="S132" s="1" t="s">
        <v>125</v>
      </c>
      <c r="T132" s="41" t="s">
        <v>139</v>
      </c>
      <c r="U132" s="41" t="s">
        <v>852</v>
      </c>
      <c r="V132" s="41" t="s">
        <v>853</v>
      </c>
      <c r="W132" s="1" t="s">
        <v>1327</v>
      </c>
      <c r="X132" s="1" t="s">
        <v>879</v>
      </c>
      <c r="Y132" s="41" t="s">
        <v>144</v>
      </c>
      <c r="Z132" s="41" t="s">
        <v>338</v>
      </c>
      <c r="AA132" s="41" t="s">
        <v>146</v>
      </c>
      <c r="AC132" s="30" t="n">
        <v>44679</v>
      </c>
      <c r="AD132" s="34" t="n">
        <v>2</v>
      </c>
      <c r="AE132" s="1" t="s">
        <v>832</v>
      </c>
      <c r="AF132" s="41" t="s">
        <v>863</v>
      </c>
      <c r="AG132" s="41" t="s">
        <v>864</v>
      </c>
      <c r="AH132" s="1" t="s">
        <v>125</v>
      </c>
      <c r="AI132" s="41" t="s">
        <v>150</v>
      </c>
      <c r="AJ132" s="41" t="s">
        <v>151</v>
      </c>
      <c r="AK132" s="41" t="s">
        <v>341</v>
      </c>
      <c r="AM132" s="41" t="n">
        <v>0</v>
      </c>
      <c r="AN132" s="41" t="s">
        <v>1328</v>
      </c>
      <c r="AO132" s="41" t="s">
        <v>186</v>
      </c>
      <c r="AP132" s="41" t="s">
        <v>156</v>
      </c>
      <c r="AQ132" s="81" t="n">
        <v>1</v>
      </c>
      <c r="AR132" s="41" t="s">
        <v>157</v>
      </c>
      <c r="AS132" s="1" t="s">
        <v>125</v>
      </c>
      <c r="AT132" s="1" t="s">
        <v>125</v>
      </c>
      <c r="AU132" s="1" t="s">
        <v>158</v>
      </c>
      <c r="AV132" s="1" t="s">
        <v>159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E132" s="44" t="n">
        <v>44679.4548611111</v>
      </c>
      <c r="BF132" s="44" t="n">
        <v>44679.4555555556</v>
      </c>
      <c r="BG132" s="44" t="n">
        <v>44679.4555555556</v>
      </c>
      <c r="BH132" s="44" t="n">
        <v>44679.4618055556</v>
      </c>
      <c r="BI132" s="44" t="n">
        <v>44679.4652777778</v>
      </c>
      <c r="BJ132" s="44" t="n">
        <v>44679.4861111111</v>
      </c>
      <c r="BK132" s="44" t="n">
        <v>44679.5</v>
      </c>
      <c r="BL132" s="44" t="n">
        <v>44679.5194444444</v>
      </c>
      <c r="BM132" s="44" t="n">
        <v>44679.5625</v>
      </c>
      <c r="BN132" s="46" t="n">
        <v>44679.5208333333</v>
      </c>
      <c r="BO132" s="1" t="n">
        <f aca="false">(BM132-BE132)*1440</f>
        <v>155.000000002328</v>
      </c>
      <c r="BP132" s="1" t="n">
        <f aca="false">(BL132-BG132)*1440</f>
        <v>91.9999999960419</v>
      </c>
      <c r="BQ132" s="1" t="n">
        <f aca="false">(BM132-BL132)*1440</f>
        <v>62.0000000030268</v>
      </c>
      <c r="BR132" s="41" t="n">
        <v>2</v>
      </c>
      <c r="BS132" s="41" t="s">
        <v>1329</v>
      </c>
      <c r="BT132" s="41" t="n">
        <v>0</v>
      </c>
      <c r="BU132" s="41" t="n">
        <v>1</v>
      </c>
      <c r="BV132" s="41" t="n">
        <v>0</v>
      </c>
      <c r="BW132" s="41" t="n">
        <v>1</v>
      </c>
      <c r="BX132" s="1" t="s">
        <v>1330</v>
      </c>
      <c r="CC132" s="1" t="s">
        <v>172</v>
      </c>
      <c r="CD132" s="1" t="s">
        <v>125</v>
      </c>
      <c r="CE132" s="1" t="s">
        <v>125</v>
      </c>
    </row>
    <row r="133" customFormat="false" ht="15" hidden="false" customHeight="false" outlineLevel="0" collapsed="false">
      <c r="B133" s="29" t="s">
        <v>1331</v>
      </c>
      <c r="C133" s="3" t="s">
        <v>549</v>
      </c>
      <c r="D133" s="4" t="n">
        <v>2022564143</v>
      </c>
      <c r="E133" s="30" t="n">
        <v>28614</v>
      </c>
      <c r="F133" s="1" t="n">
        <f aca="true">INT((TODAY()-E133)/365.25)</f>
        <v>44</v>
      </c>
      <c r="G133" s="30" t="n">
        <v>44679</v>
      </c>
      <c r="H133" s="5" t="s">
        <v>137</v>
      </c>
      <c r="J133" s="31" t="s">
        <v>176</v>
      </c>
      <c r="K133" s="32" t="n">
        <v>103</v>
      </c>
      <c r="L133" s="32" t="n">
        <v>1.61</v>
      </c>
      <c r="M133" s="32" t="n">
        <f aca="false">(K133)/(L133^2)</f>
        <v>39.7361212916168</v>
      </c>
      <c r="N133" s="33" t="n">
        <v>2</v>
      </c>
      <c r="O133" s="33" t="n">
        <v>2</v>
      </c>
      <c r="P133" s="39"/>
      <c r="Q133" s="1" t="s">
        <v>125</v>
      </c>
      <c r="R133" s="1" t="s">
        <v>125</v>
      </c>
      <c r="S133" s="1" t="s">
        <v>125</v>
      </c>
      <c r="T133" s="41" t="s">
        <v>139</v>
      </c>
      <c r="U133" s="41" t="s">
        <v>336</v>
      </c>
      <c r="V133" s="41" t="s">
        <v>337</v>
      </c>
      <c r="W133" s="1" t="s">
        <v>1332</v>
      </c>
      <c r="X133" s="1" t="s">
        <v>125</v>
      </c>
      <c r="Y133" s="41" t="s">
        <v>144</v>
      </c>
      <c r="Z133" s="41" t="s">
        <v>338</v>
      </c>
      <c r="AA133" s="41" t="s">
        <v>146</v>
      </c>
      <c r="AC133" s="30" t="n">
        <v>44679</v>
      </c>
      <c r="AD133" s="34" t="n">
        <v>4</v>
      </c>
      <c r="AE133" s="1" t="s">
        <v>832</v>
      </c>
      <c r="AF133" s="41" t="s">
        <v>745</v>
      </c>
      <c r="AG133" s="41" t="s">
        <v>746</v>
      </c>
      <c r="AH133" s="1" t="s">
        <v>125</v>
      </c>
      <c r="AI133" s="41" t="s">
        <v>150</v>
      </c>
      <c r="AJ133" s="41" t="s">
        <v>151</v>
      </c>
      <c r="AK133" s="41" t="s">
        <v>152</v>
      </c>
      <c r="AM133" s="41" t="n">
        <v>0</v>
      </c>
      <c r="AN133" s="41" t="s">
        <v>154</v>
      </c>
      <c r="AO133" s="41" t="s">
        <v>186</v>
      </c>
      <c r="AP133" s="41" t="s">
        <v>156</v>
      </c>
      <c r="AQ133" s="1" t="n">
        <v>1</v>
      </c>
      <c r="AR133" s="41" t="s">
        <v>157</v>
      </c>
      <c r="AS133" s="1" t="s">
        <v>125</v>
      </c>
      <c r="AT133" s="1" t="s">
        <v>125</v>
      </c>
      <c r="AU133" s="1" t="s">
        <v>158</v>
      </c>
      <c r="AV133" s="1" t="s">
        <v>159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E133" s="44" t="n">
        <v>44679.625</v>
      </c>
      <c r="BF133" s="44" t="n">
        <v>44679.6354166667</v>
      </c>
      <c r="BG133" s="44" t="n">
        <v>44679.6388888889</v>
      </c>
      <c r="BH133" s="44" t="n">
        <v>44679.6458333333</v>
      </c>
      <c r="BI133" s="44" t="n">
        <v>44679.6631944445</v>
      </c>
      <c r="BJ133" s="44" t="n">
        <v>44679.6875</v>
      </c>
      <c r="BK133" s="44" t="n">
        <v>44679.6875</v>
      </c>
      <c r="BL133" s="44" t="n">
        <v>44679.7083333333</v>
      </c>
      <c r="BM133" s="44" t="n">
        <v>44679.8159722222</v>
      </c>
      <c r="BN133" s="46" t="n">
        <v>44679.6979166667</v>
      </c>
      <c r="BO133" s="1" t="n">
        <f aca="false">(BM133-BE133)*1440</f>
        <v>274.999999995343</v>
      </c>
      <c r="BP133" s="1" t="n">
        <f aca="false">(BL133-BG133)*1440</f>
        <v>100.000000001164</v>
      </c>
      <c r="BQ133" s="1" t="n">
        <f aca="false">(BM133-BL133)*1440</f>
        <v>154.999999991851</v>
      </c>
      <c r="BR133" s="41" t="n">
        <v>1</v>
      </c>
      <c r="BS133" s="41" t="s">
        <v>712</v>
      </c>
      <c r="BT133" s="41" t="n">
        <v>1</v>
      </c>
      <c r="BU133" s="41" t="n">
        <v>1</v>
      </c>
      <c r="BV133" s="41" t="n">
        <v>0</v>
      </c>
      <c r="BW133" s="41" t="n">
        <v>1</v>
      </c>
      <c r="BX133" s="1" t="s">
        <v>1333</v>
      </c>
      <c r="CC133" s="1" t="s">
        <v>172</v>
      </c>
      <c r="CD133" s="1" t="s">
        <v>125</v>
      </c>
      <c r="CE133" s="1" t="s">
        <v>125</v>
      </c>
    </row>
    <row r="134" s="61" customFormat="true" ht="15" hidden="false" customHeight="false" outlineLevel="0" collapsed="false">
      <c r="B134" s="62" t="s">
        <v>1334</v>
      </c>
      <c r="C134" s="63" t="s">
        <v>699</v>
      </c>
      <c r="D134" s="64" t="n">
        <v>2022562514</v>
      </c>
      <c r="E134" s="65" t="n">
        <v>34340</v>
      </c>
      <c r="F134" s="61" t="n">
        <f aca="true">INT((TODAY()-E134)/365.25)</f>
        <v>28</v>
      </c>
      <c r="H134" s="66"/>
      <c r="I134" s="6"/>
      <c r="J134" s="63"/>
      <c r="K134" s="67"/>
      <c r="L134" s="67"/>
      <c r="M134" s="67" t="e">
        <f aca="false">(K134)/(L134^2)</f>
        <v>#DIV/0!</v>
      </c>
      <c r="N134" s="68"/>
      <c r="O134" s="68"/>
      <c r="P134" s="68"/>
      <c r="Q134" s="69"/>
      <c r="R134" s="69"/>
      <c r="S134" s="69"/>
      <c r="T134" s="69"/>
      <c r="Y134" s="69"/>
      <c r="Z134" s="69"/>
      <c r="AA134" s="69"/>
      <c r="AH134" s="69"/>
      <c r="AI134" s="69"/>
      <c r="AJ134" s="69"/>
      <c r="AK134" s="69"/>
      <c r="AL134" s="7"/>
      <c r="AM134" s="69"/>
      <c r="AO134" s="69"/>
      <c r="AP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8"/>
      <c r="BE134" s="70"/>
      <c r="BF134" s="70"/>
      <c r="BG134" s="70"/>
      <c r="BH134" s="70"/>
      <c r="BI134" s="70"/>
      <c r="BJ134" s="70"/>
      <c r="BK134" s="70"/>
      <c r="BL134" s="70"/>
      <c r="BM134" s="70"/>
      <c r="BO134" s="61" t="n">
        <f aca="false">(BM134-BE134)*1440</f>
        <v>0</v>
      </c>
      <c r="BP134" s="61" t="n">
        <f aca="false">(BL134-BG134)*1440</f>
        <v>0</v>
      </c>
      <c r="BQ134" s="61" t="n">
        <f aca="false">(BM134-BL134)*1440</f>
        <v>0</v>
      </c>
      <c r="CB134" s="7"/>
      <c r="CD134" s="69"/>
      <c r="CE134" s="69"/>
      <c r="CN134" s="61" t="s">
        <v>1175</v>
      </c>
    </row>
    <row r="135" s="61" customFormat="true" ht="15" hidden="false" customHeight="false" outlineLevel="0" collapsed="false">
      <c r="B135" s="62" t="s">
        <v>1335</v>
      </c>
      <c r="C135" s="63" t="s">
        <v>668</v>
      </c>
      <c r="D135" s="64" t="n">
        <v>2022560961</v>
      </c>
      <c r="E135" s="65" t="n">
        <v>24075</v>
      </c>
      <c r="F135" s="61" t="n">
        <f aca="true">INT((TODAY()-E135)/365.25)</f>
        <v>56</v>
      </c>
      <c r="H135" s="66"/>
      <c r="I135" s="6"/>
      <c r="J135" s="63"/>
      <c r="K135" s="67"/>
      <c r="L135" s="67"/>
      <c r="M135" s="67" t="e">
        <f aca="false">(K135)/(L135^2)</f>
        <v>#DIV/0!</v>
      </c>
      <c r="N135" s="68"/>
      <c r="O135" s="68"/>
      <c r="P135" s="68"/>
      <c r="Q135" s="69"/>
      <c r="R135" s="69"/>
      <c r="S135" s="69"/>
      <c r="T135" s="69"/>
      <c r="Y135" s="69"/>
      <c r="Z135" s="69"/>
      <c r="AA135" s="69"/>
      <c r="AH135" s="69"/>
      <c r="AI135" s="69"/>
      <c r="AJ135" s="69"/>
      <c r="AK135" s="69"/>
      <c r="AL135" s="7"/>
      <c r="AM135" s="69"/>
      <c r="AO135" s="69"/>
      <c r="AP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8"/>
      <c r="BE135" s="70"/>
      <c r="BF135" s="70"/>
      <c r="BG135" s="70"/>
      <c r="BH135" s="70"/>
      <c r="BI135" s="70"/>
      <c r="BJ135" s="70"/>
      <c r="BK135" s="70"/>
      <c r="BL135" s="70"/>
      <c r="BM135" s="70"/>
      <c r="BO135" s="61" t="n">
        <f aca="false">(BM135-BE135)*1440</f>
        <v>0</v>
      </c>
      <c r="BP135" s="61" t="n">
        <f aca="false">(BL135-BG135)*1440</f>
        <v>0</v>
      </c>
      <c r="BQ135" s="61" t="n">
        <f aca="false">(BM135-BL135)*1440</f>
        <v>0</v>
      </c>
      <c r="CB135" s="7"/>
      <c r="CD135" s="69"/>
      <c r="CE135" s="69"/>
      <c r="CN135" s="61" t="s">
        <v>1175</v>
      </c>
    </row>
    <row r="136" s="61" customFormat="true" ht="15" hidden="false" customHeight="false" outlineLevel="0" collapsed="false">
      <c r="B136" s="62" t="s">
        <v>1336</v>
      </c>
      <c r="C136" s="63" t="s">
        <v>384</v>
      </c>
      <c r="D136" s="64" t="n">
        <v>2022564850</v>
      </c>
      <c r="E136" s="65" t="n">
        <v>29603</v>
      </c>
      <c r="F136" s="61" t="n">
        <f aca="true">INT((TODAY()-E136)/365.25)</f>
        <v>41</v>
      </c>
      <c r="G136" s="65" t="n">
        <v>44683</v>
      </c>
      <c r="H136" s="66" t="s">
        <v>125</v>
      </c>
      <c r="I136" s="6"/>
      <c r="J136" s="63" t="s">
        <v>176</v>
      </c>
      <c r="K136" s="67" t="n">
        <v>57</v>
      </c>
      <c r="L136" s="67" t="n">
        <v>1.69</v>
      </c>
      <c r="M136" s="67" t="n">
        <f aca="false">(K136)/(L136^2)</f>
        <v>19.9572844088092</v>
      </c>
      <c r="N136" s="68" t="n">
        <v>2</v>
      </c>
      <c r="O136" s="68" t="n">
        <v>1</v>
      </c>
      <c r="P136" s="68"/>
      <c r="Q136" s="69" t="s">
        <v>125</v>
      </c>
      <c r="R136" s="69" t="s">
        <v>125</v>
      </c>
      <c r="S136" s="69" t="s">
        <v>125</v>
      </c>
      <c r="T136" s="85" t="s">
        <v>139</v>
      </c>
      <c r="U136" s="85" t="s">
        <v>255</v>
      </c>
      <c r="V136" s="85" t="s">
        <v>256</v>
      </c>
      <c r="W136" s="61" t="s">
        <v>125</v>
      </c>
      <c r="X136" s="61" t="s">
        <v>125</v>
      </c>
      <c r="Y136" s="85" t="s">
        <v>144</v>
      </c>
      <c r="Z136" s="85" t="s">
        <v>338</v>
      </c>
      <c r="AA136" s="85" t="s">
        <v>146</v>
      </c>
      <c r="AC136" s="87" t="n">
        <v>44683</v>
      </c>
      <c r="AD136" s="85" t="n">
        <v>1</v>
      </c>
      <c r="AF136" s="85" t="s">
        <v>1337</v>
      </c>
      <c r="AG136" s="85" t="s">
        <v>1338</v>
      </c>
      <c r="AH136" s="69"/>
      <c r="AI136" s="85" t="s">
        <v>150</v>
      </c>
      <c r="AJ136" s="85" t="s">
        <v>151</v>
      </c>
      <c r="AK136" s="85" t="s">
        <v>184</v>
      </c>
      <c r="AL136" s="7"/>
      <c r="AM136" s="85" t="n">
        <v>0</v>
      </c>
      <c r="AN136" s="85" t="n">
        <v>0</v>
      </c>
      <c r="AO136" s="85" t="s">
        <v>186</v>
      </c>
      <c r="AP136" s="85" t="s">
        <v>156</v>
      </c>
      <c r="AQ136" s="61" t="n">
        <v>1</v>
      </c>
      <c r="AR136" s="85" t="s">
        <v>157</v>
      </c>
      <c r="AS136" s="85" t="s">
        <v>1339</v>
      </c>
      <c r="AT136" s="69" t="s">
        <v>125</v>
      </c>
      <c r="AU136" s="69" t="s">
        <v>158</v>
      </c>
      <c r="AV136" s="69" t="s">
        <v>159</v>
      </c>
      <c r="AW136" s="69"/>
      <c r="AX136" s="69" t="s">
        <v>125</v>
      </c>
      <c r="AY136" s="69" t="s">
        <v>125</v>
      </c>
      <c r="AZ136" s="69" t="s">
        <v>125</v>
      </c>
      <c r="BA136" s="69" t="s">
        <v>125</v>
      </c>
      <c r="BB136" s="69" t="s">
        <v>137</v>
      </c>
      <c r="BC136" s="69" t="s">
        <v>125</v>
      </c>
      <c r="BD136" s="8"/>
      <c r="BE136" s="86" t="n">
        <v>44683.3416666667</v>
      </c>
      <c r="BF136" s="86" t="n">
        <v>44683.3368055556</v>
      </c>
      <c r="BG136" s="86" t="n">
        <v>44683.34375</v>
      </c>
      <c r="BH136" s="86" t="n">
        <v>44683.3472222222</v>
      </c>
      <c r="BI136" s="86" t="n">
        <v>44683.375</v>
      </c>
      <c r="BJ136" s="86" t="n">
        <v>44683.5138888889</v>
      </c>
      <c r="BK136" s="86" t="n">
        <v>44683.5763888889</v>
      </c>
      <c r="BL136" s="86" t="n">
        <v>44683.5833333333</v>
      </c>
      <c r="BM136" s="86" t="n">
        <v>44683.7083333333</v>
      </c>
      <c r="BN136" s="87" t="n">
        <v>44683.5972222222</v>
      </c>
      <c r="BO136" s="61" t="n">
        <f aca="false">(BM136-BE136)*1440</f>
        <v>528.000000002794</v>
      </c>
      <c r="BP136" s="61" t="n">
        <f aca="false">(BL136-BG136)*1440</f>
        <v>345.000000003492</v>
      </c>
      <c r="BQ136" s="61" t="n">
        <f aca="false">(BM136-BL136)*1440</f>
        <v>180</v>
      </c>
      <c r="BR136" s="85" t="n">
        <v>3</v>
      </c>
      <c r="BS136" s="85" t="s">
        <v>417</v>
      </c>
      <c r="BT136" s="85" t="n">
        <v>2</v>
      </c>
      <c r="BU136" s="85" t="n">
        <v>4</v>
      </c>
      <c r="BV136" s="85" t="n">
        <v>0</v>
      </c>
      <c r="BW136" s="85" t="n">
        <v>1</v>
      </c>
      <c r="BX136" s="61" t="s">
        <v>1340</v>
      </c>
      <c r="BY136" s="61" t="s">
        <v>1341</v>
      </c>
      <c r="BZ136" s="61" t="s">
        <v>1342</v>
      </c>
      <c r="CA136" s="61" t="s">
        <v>1343</v>
      </c>
      <c r="CB136" s="7"/>
      <c r="CD136" s="69" t="s">
        <v>125</v>
      </c>
      <c r="CE136" s="69" t="s">
        <v>125</v>
      </c>
      <c r="CN136" s="61" t="s">
        <v>1344</v>
      </c>
    </row>
    <row r="137" s="61" customFormat="true" ht="15" hidden="false" customHeight="false" outlineLevel="0" collapsed="false">
      <c r="B137" s="62" t="s">
        <v>1345</v>
      </c>
      <c r="C137" s="63" t="s">
        <v>730</v>
      </c>
      <c r="D137" s="64" t="n">
        <v>2022563506</v>
      </c>
      <c r="E137" s="65" t="n">
        <v>18341</v>
      </c>
      <c r="F137" s="61" t="n">
        <f aca="true">INT((TODAY()-E137)/365.25)</f>
        <v>72</v>
      </c>
      <c r="H137" s="66"/>
      <c r="I137" s="6"/>
      <c r="J137" s="63"/>
      <c r="K137" s="67"/>
      <c r="L137" s="67"/>
      <c r="M137" s="67" t="e">
        <f aca="false">(K137)/(L137^2)</f>
        <v>#DIV/0!</v>
      </c>
      <c r="N137" s="68"/>
      <c r="O137" s="68"/>
      <c r="P137" s="68"/>
      <c r="Q137" s="69"/>
      <c r="R137" s="69"/>
      <c r="S137" s="69"/>
      <c r="T137" s="69"/>
      <c r="Y137" s="69"/>
      <c r="Z137" s="69"/>
      <c r="AA137" s="69"/>
      <c r="AH137" s="69"/>
      <c r="AI137" s="69"/>
      <c r="AJ137" s="69"/>
      <c r="AK137" s="69"/>
      <c r="AL137" s="7"/>
      <c r="AM137" s="69"/>
      <c r="AO137" s="69"/>
      <c r="AP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8"/>
      <c r="BE137" s="70"/>
      <c r="BF137" s="70"/>
      <c r="BG137" s="70"/>
      <c r="BH137" s="70"/>
      <c r="BI137" s="70"/>
      <c r="BJ137" s="70"/>
      <c r="BK137" s="70"/>
      <c r="BL137" s="70"/>
      <c r="BM137" s="70"/>
      <c r="BO137" s="61" t="n">
        <f aca="false">(BM137-BE137)*1440</f>
        <v>0</v>
      </c>
      <c r="BP137" s="61" t="n">
        <f aca="false">(BL137-BG137)*1440</f>
        <v>0</v>
      </c>
      <c r="BQ137" s="61" t="n">
        <f aca="false">(BM137-BL137)*1440</f>
        <v>0</v>
      </c>
      <c r="CB137" s="7"/>
      <c r="CD137" s="69"/>
      <c r="CE137" s="69"/>
      <c r="CN137" s="61" t="s">
        <v>1175</v>
      </c>
    </row>
    <row r="138" s="61" customFormat="true" ht="15" hidden="false" customHeight="false" outlineLevel="0" collapsed="false">
      <c r="B138" s="62" t="s">
        <v>1346</v>
      </c>
      <c r="C138" s="63" t="s">
        <v>539</v>
      </c>
      <c r="D138" s="64" t="n">
        <v>2022561083</v>
      </c>
      <c r="E138" s="65" t="n">
        <v>31331</v>
      </c>
      <c r="F138" s="61" t="n">
        <f aca="true">INT((TODAY()-E138)/365.25)</f>
        <v>37</v>
      </c>
      <c r="H138" s="66"/>
      <c r="I138" s="6"/>
      <c r="J138" s="63"/>
      <c r="K138" s="67"/>
      <c r="L138" s="67"/>
      <c r="M138" s="67" t="e">
        <f aca="false">(K138)/(L138^2)</f>
        <v>#DIV/0!</v>
      </c>
      <c r="N138" s="68"/>
      <c r="O138" s="68"/>
      <c r="P138" s="68"/>
      <c r="Q138" s="69"/>
      <c r="R138" s="69"/>
      <c r="S138" s="69"/>
      <c r="T138" s="69"/>
      <c r="Y138" s="69"/>
      <c r="Z138" s="69"/>
      <c r="AA138" s="69"/>
      <c r="AH138" s="69"/>
      <c r="AI138" s="69"/>
      <c r="AJ138" s="69"/>
      <c r="AK138" s="69"/>
      <c r="AL138" s="7"/>
      <c r="AM138" s="69"/>
      <c r="AO138" s="69"/>
      <c r="AP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8"/>
      <c r="BE138" s="70"/>
      <c r="BF138" s="70"/>
      <c r="BG138" s="70"/>
      <c r="BH138" s="70"/>
      <c r="BI138" s="70"/>
      <c r="BJ138" s="70"/>
      <c r="BK138" s="70"/>
      <c r="BL138" s="70"/>
      <c r="BM138" s="70"/>
      <c r="BO138" s="61" t="n">
        <f aca="false">(BM138-BE138)*1440</f>
        <v>0</v>
      </c>
      <c r="BP138" s="61" t="n">
        <f aca="false">(BL138-BG138)*1440</f>
        <v>0</v>
      </c>
      <c r="BQ138" s="61" t="n">
        <f aca="false">(BM138-BL138)*1440</f>
        <v>0</v>
      </c>
      <c r="CB138" s="7"/>
      <c r="CD138" s="69"/>
      <c r="CE138" s="69"/>
      <c r="CN138" s="61" t="s">
        <v>1175</v>
      </c>
    </row>
    <row r="139" customFormat="false" ht="15" hidden="false" customHeight="false" outlineLevel="0" collapsed="false">
      <c r="B139" s="29" t="s">
        <v>1347</v>
      </c>
      <c r="C139" s="3" t="s">
        <v>687</v>
      </c>
      <c r="D139" s="4" t="n">
        <v>2022558942</v>
      </c>
      <c r="E139" s="30" t="n">
        <v>23042</v>
      </c>
      <c r="F139" s="1" t="n">
        <f aca="true">INT((TODAY()-E139)/365.25)</f>
        <v>59</v>
      </c>
      <c r="G139" s="30" t="n">
        <v>44684</v>
      </c>
      <c r="H139" s="5" t="s">
        <v>137</v>
      </c>
      <c r="J139" s="31" t="s">
        <v>176</v>
      </c>
      <c r="K139" s="32" t="n">
        <v>60</v>
      </c>
      <c r="L139" s="32" t="n">
        <v>1.65</v>
      </c>
      <c r="M139" s="32" t="n">
        <f aca="false">(K139)/(L139^2)</f>
        <v>22.0385674931129</v>
      </c>
      <c r="N139" s="33" t="n">
        <v>2</v>
      </c>
      <c r="O139" s="33" t="n">
        <v>1</v>
      </c>
      <c r="P139" s="39"/>
      <c r="Q139" s="1" t="s">
        <v>125</v>
      </c>
      <c r="R139" s="1" t="s">
        <v>125</v>
      </c>
      <c r="S139" s="1" t="s">
        <v>125</v>
      </c>
      <c r="T139" s="41" t="s">
        <v>139</v>
      </c>
      <c r="U139" s="41" t="s">
        <v>646</v>
      </c>
      <c r="V139" s="41" t="s">
        <v>647</v>
      </c>
      <c r="W139" s="1" t="s">
        <v>125</v>
      </c>
      <c r="X139" s="1" t="s">
        <v>125</v>
      </c>
      <c r="Y139" s="41" t="s">
        <v>144</v>
      </c>
      <c r="Z139" s="41" t="s">
        <v>338</v>
      </c>
      <c r="AA139" s="41" t="s">
        <v>146</v>
      </c>
      <c r="AC139" s="30" t="n">
        <v>44684</v>
      </c>
      <c r="AD139" s="34" t="n">
        <v>1</v>
      </c>
      <c r="AE139" s="37"/>
      <c r="AF139" s="41" t="s">
        <v>1302</v>
      </c>
      <c r="AG139" s="41" t="s">
        <v>1303</v>
      </c>
      <c r="AH139" s="1" t="s">
        <v>125</v>
      </c>
      <c r="AI139" s="41" t="s">
        <v>150</v>
      </c>
      <c r="AJ139" s="41" t="s">
        <v>183</v>
      </c>
      <c r="AK139" s="41" t="s">
        <v>184</v>
      </c>
      <c r="AM139" s="41" t="n">
        <v>0</v>
      </c>
      <c r="AN139" s="41" t="n">
        <v>0</v>
      </c>
      <c r="AO139" s="41" t="s">
        <v>186</v>
      </c>
      <c r="AP139" s="41" t="s">
        <v>156</v>
      </c>
      <c r="AQ139" s="1" t="n">
        <v>1</v>
      </c>
      <c r="AR139" s="41" t="s">
        <v>157</v>
      </c>
      <c r="AS139" s="1" t="s">
        <v>125</v>
      </c>
      <c r="AT139" s="1" t="s">
        <v>125</v>
      </c>
      <c r="AU139" s="1" t="s">
        <v>158</v>
      </c>
      <c r="AV139" s="1" t="s">
        <v>159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E139" s="44" t="n">
        <v>44684.3333333333</v>
      </c>
      <c r="BF139" s="44" t="n">
        <v>44684.3340277778</v>
      </c>
      <c r="BG139" s="44" t="n">
        <v>44684.3368055556</v>
      </c>
      <c r="BH139" s="44" t="n">
        <v>44684.34375</v>
      </c>
      <c r="BI139" s="44" t="n">
        <v>44684.3576388889</v>
      </c>
      <c r="BJ139" s="44" t="n">
        <v>44684.3784722222</v>
      </c>
      <c r="BK139" s="44" t="n">
        <v>44684.3888888889</v>
      </c>
      <c r="BL139" s="44" t="n">
        <v>44684.3958333333</v>
      </c>
      <c r="BM139" s="44" t="n">
        <v>44684.4472222222</v>
      </c>
      <c r="BN139" s="46" t="n">
        <v>44684.4027777778</v>
      </c>
      <c r="BO139" s="1" t="n">
        <f aca="false">(BM139-BE139)*1440</f>
        <v>164.000000000233</v>
      </c>
      <c r="BP139" s="1" t="n">
        <f aca="false">(BL139-BG139)*1440</f>
        <v>85.0000000046566</v>
      </c>
      <c r="BQ139" s="1" t="n">
        <f aca="false">(BM139-BL139)*1440</f>
        <v>74.0000000002328</v>
      </c>
      <c r="BR139" s="41" t="n">
        <v>2</v>
      </c>
      <c r="BS139" s="41" t="s">
        <v>249</v>
      </c>
      <c r="BT139" s="41" t="n">
        <v>1</v>
      </c>
      <c r="BU139" s="41" t="n">
        <v>1</v>
      </c>
      <c r="BV139" s="41" t="n">
        <v>0</v>
      </c>
      <c r="BW139" s="41" t="n">
        <v>1</v>
      </c>
      <c r="BX139" s="1" t="s">
        <v>1348</v>
      </c>
      <c r="BY139" s="1" t="s">
        <v>1349</v>
      </c>
      <c r="BZ139" s="1" t="s">
        <v>1350</v>
      </c>
      <c r="CA139" s="1" t="s">
        <v>1351</v>
      </c>
      <c r="CC139" s="1" t="s">
        <v>172</v>
      </c>
      <c r="CD139" s="1" t="s">
        <v>125</v>
      </c>
      <c r="CE139" s="1" t="s">
        <v>125</v>
      </c>
    </row>
    <row r="140" customFormat="false" ht="15" hidden="false" customHeight="false" outlineLevel="0" collapsed="false">
      <c r="B140" s="29" t="s">
        <v>1352</v>
      </c>
      <c r="C140" s="3" t="s">
        <v>668</v>
      </c>
      <c r="D140" s="4" t="n">
        <v>2022562964</v>
      </c>
      <c r="E140" s="30" t="n">
        <v>25092</v>
      </c>
      <c r="F140" s="1" t="n">
        <f aca="true">INT((TODAY()-E140)/365.25)</f>
        <v>54</v>
      </c>
      <c r="G140" s="30" t="n">
        <v>44684</v>
      </c>
      <c r="H140" s="5" t="s">
        <v>137</v>
      </c>
      <c r="J140" s="31" t="s">
        <v>176</v>
      </c>
      <c r="K140" s="32" t="n">
        <v>65</v>
      </c>
      <c r="L140" s="32" t="n">
        <v>1.65</v>
      </c>
      <c r="M140" s="32" t="n">
        <f aca="false">(K140)/(L140^2)</f>
        <v>23.8751147842057</v>
      </c>
      <c r="N140" s="33" t="n">
        <v>2</v>
      </c>
      <c r="O140" s="33" t="n">
        <v>1</v>
      </c>
      <c r="P140" s="33" t="n">
        <v>1</v>
      </c>
      <c r="Q140" s="1" t="s">
        <v>125</v>
      </c>
      <c r="R140" s="1" t="s">
        <v>125</v>
      </c>
      <c r="S140" s="1" t="s">
        <v>125</v>
      </c>
      <c r="T140" s="41" t="s">
        <v>139</v>
      </c>
      <c r="U140" s="41" t="s">
        <v>575</v>
      </c>
      <c r="V140" s="41" t="s">
        <v>576</v>
      </c>
      <c r="W140" s="1" t="s">
        <v>1353</v>
      </c>
      <c r="X140" s="1" t="s">
        <v>1354</v>
      </c>
      <c r="Y140" s="41" t="s">
        <v>144</v>
      </c>
      <c r="Z140" s="41" t="s">
        <v>338</v>
      </c>
      <c r="AA140" s="41" t="s">
        <v>146</v>
      </c>
      <c r="AC140" s="30" t="n">
        <v>44684</v>
      </c>
      <c r="AD140" s="34" t="n">
        <v>2</v>
      </c>
      <c r="AE140" s="37"/>
      <c r="AF140" s="41" t="s">
        <v>368</v>
      </c>
      <c r="AG140" s="41" t="s">
        <v>369</v>
      </c>
      <c r="AH140" s="1" t="s">
        <v>125</v>
      </c>
      <c r="AI140" s="41" t="s">
        <v>150</v>
      </c>
      <c r="AJ140" s="41" t="s">
        <v>183</v>
      </c>
      <c r="AK140" s="41" t="s">
        <v>184</v>
      </c>
      <c r="AM140" s="41" t="n">
        <v>0</v>
      </c>
      <c r="AN140" s="41" t="n">
        <v>0</v>
      </c>
      <c r="AO140" s="41" t="s">
        <v>186</v>
      </c>
      <c r="AP140" s="41" t="s">
        <v>156</v>
      </c>
      <c r="AQ140" s="1" t="n">
        <v>1</v>
      </c>
      <c r="AR140" s="41" t="s">
        <v>157</v>
      </c>
      <c r="AS140" s="1" t="s">
        <v>125</v>
      </c>
      <c r="AT140" s="1" t="s">
        <v>125</v>
      </c>
      <c r="AU140" s="1" t="s">
        <v>158</v>
      </c>
      <c r="AV140" s="1" t="s">
        <v>159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E140" s="44" t="n">
        <v>44684.3923611111</v>
      </c>
      <c r="BF140" s="44" t="n">
        <v>44684.39375</v>
      </c>
      <c r="BG140" s="44" t="n">
        <v>44684.3958333333</v>
      </c>
      <c r="BH140" s="44" t="n">
        <v>44684.40625</v>
      </c>
      <c r="BI140" s="44" t="n">
        <v>44684.4166666667</v>
      </c>
      <c r="BJ140" s="44" t="n">
        <v>44684.4513888889</v>
      </c>
      <c r="BK140" s="44" t="n">
        <v>44684.45625</v>
      </c>
      <c r="BL140" s="44" t="n">
        <v>44684.4618055556</v>
      </c>
      <c r="BM140" s="44" t="n">
        <v>44684.4930555556</v>
      </c>
      <c r="BN140" s="46" t="n">
        <v>44684.46875</v>
      </c>
      <c r="BO140" s="1" t="n">
        <f aca="false">(BM140-BE140)*1440</f>
        <v>145.000000001164</v>
      </c>
      <c r="BP140" s="1" t="n">
        <f aca="false">(BL140-BG140)*1440</f>
        <v>94.9999999953434</v>
      </c>
      <c r="BQ140" s="1" t="n">
        <f aca="false">(BM140-BL140)*1440</f>
        <v>45</v>
      </c>
      <c r="BR140" s="41" t="n">
        <v>2</v>
      </c>
      <c r="BS140" s="41" t="s">
        <v>249</v>
      </c>
      <c r="BT140" s="41" t="n">
        <v>1</v>
      </c>
      <c r="BU140" s="41" t="n">
        <v>1</v>
      </c>
      <c r="BV140" s="41" t="n">
        <v>0</v>
      </c>
      <c r="BW140" s="41" t="n">
        <v>1</v>
      </c>
      <c r="BX140" s="1" t="s">
        <v>1355</v>
      </c>
      <c r="BY140" s="1" t="s">
        <v>1356</v>
      </c>
      <c r="CA140" s="1" t="s">
        <v>1357</v>
      </c>
      <c r="CC140" s="1" t="s">
        <v>172</v>
      </c>
      <c r="CD140" s="1" t="s">
        <v>125</v>
      </c>
      <c r="CE140" s="1" t="s">
        <v>125</v>
      </c>
    </row>
    <row r="141" customFormat="false" ht="15" hidden="false" customHeight="false" outlineLevel="0" collapsed="false">
      <c r="B141" s="29" t="s">
        <v>1358</v>
      </c>
      <c r="C141" s="3" t="s">
        <v>136</v>
      </c>
      <c r="D141" s="4" t="n">
        <v>2022561511</v>
      </c>
      <c r="E141" s="30" t="n">
        <v>25532</v>
      </c>
      <c r="F141" s="1" t="n">
        <f aca="true">INT((TODAY()-E141)/365.25)</f>
        <v>52</v>
      </c>
      <c r="G141" s="30" t="n">
        <v>44684</v>
      </c>
      <c r="H141" s="5" t="s">
        <v>137</v>
      </c>
      <c r="J141" s="31" t="s">
        <v>138</v>
      </c>
      <c r="K141" s="32" t="n">
        <v>70</v>
      </c>
      <c r="L141" s="32" t="n">
        <v>1.74</v>
      </c>
      <c r="M141" s="32" t="n">
        <f aca="false">(K141)/(L141^2)</f>
        <v>23.1206235962479</v>
      </c>
      <c r="N141" s="33" t="n">
        <v>2</v>
      </c>
      <c r="O141" s="33" t="n">
        <v>2</v>
      </c>
      <c r="P141" s="39"/>
      <c r="Q141" s="1" t="s">
        <v>125</v>
      </c>
      <c r="R141" s="1" t="s">
        <v>125</v>
      </c>
      <c r="S141" s="1" t="s">
        <v>125</v>
      </c>
      <c r="T141" s="41" t="s">
        <v>139</v>
      </c>
      <c r="U141" s="41" t="s">
        <v>1100</v>
      </c>
      <c r="V141" s="41" t="s">
        <v>1101</v>
      </c>
      <c r="W141" s="1" t="s">
        <v>1247</v>
      </c>
      <c r="X141" s="1" t="s">
        <v>1359</v>
      </c>
      <c r="Y141" s="41" t="s">
        <v>144</v>
      </c>
      <c r="Z141" s="41" t="s">
        <v>338</v>
      </c>
      <c r="AA141" s="41" t="s">
        <v>146</v>
      </c>
      <c r="AC141" s="30" t="n">
        <v>44684</v>
      </c>
      <c r="AD141" s="34" t="n">
        <v>4</v>
      </c>
      <c r="AE141" s="37"/>
      <c r="AF141" s="41" t="s">
        <v>368</v>
      </c>
      <c r="AG141" s="41" t="s">
        <v>369</v>
      </c>
      <c r="AH141" s="1" t="s">
        <v>125</v>
      </c>
      <c r="AI141" s="41" t="s">
        <v>150</v>
      </c>
      <c r="AJ141" s="41" t="s">
        <v>370</v>
      </c>
      <c r="AK141" s="41" t="s">
        <v>184</v>
      </c>
      <c r="AM141" s="41" t="n">
        <v>0</v>
      </c>
      <c r="AN141" s="41" t="n">
        <v>0</v>
      </c>
      <c r="AO141" s="41" t="s">
        <v>186</v>
      </c>
      <c r="AP141" s="41" t="s">
        <v>156</v>
      </c>
      <c r="AQ141" s="1" t="n">
        <v>2</v>
      </c>
      <c r="AR141" s="41" t="s">
        <v>157</v>
      </c>
      <c r="AS141" s="1" t="s">
        <v>125</v>
      </c>
      <c r="AT141" s="1" t="s">
        <v>125</v>
      </c>
      <c r="AU141" s="1" t="s">
        <v>158</v>
      </c>
      <c r="AV141" s="1" t="s">
        <v>159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137</v>
      </c>
      <c r="BC141" s="1" t="s">
        <v>125</v>
      </c>
      <c r="BE141" s="44" t="n">
        <v>44684.5208333333</v>
      </c>
      <c r="BF141" s="44" t="n">
        <v>44684.5243055556</v>
      </c>
      <c r="BG141" s="44" t="n">
        <v>44684.53125</v>
      </c>
      <c r="BH141" s="44" t="n">
        <v>44684.5347222222</v>
      </c>
      <c r="BI141" s="44" t="n">
        <v>44684.5486111111</v>
      </c>
      <c r="BJ141" s="44" t="n">
        <v>44684.5833333333</v>
      </c>
      <c r="BK141" s="44" t="n">
        <v>44684.5868055556</v>
      </c>
      <c r="BL141" s="44" t="n">
        <v>44684.5916666667</v>
      </c>
      <c r="BM141" s="44" t="n">
        <v>44684.6416666667</v>
      </c>
      <c r="BN141" s="59"/>
      <c r="BO141" s="1" t="n">
        <f aca="false">(BM141-BE141)*1440</f>
        <v>174.000000001397</v>
      </c>
      <c r="BP141" s="1" t="n">
        <f aca="false">(BL141-BG141)*1440</f>
        <v>87.0000000006985</v>
      </c>
      <c r="BQ141" s="1" t="n">
        <f aca="false">(BM141-BL141)*1440</f>
        <v>72.000000004191</v>
      </c>
      <c r="BR141" s="41" t="n">
        <v>2</v>
      </c>
      <c r="BS141" s="41" t="s">
        <v>249</v>
      </c>
      <c r="BT141" s="41" t="n">
        <v>1</v>
      </c>
      <c r="BU141" s="41" t="n">
        <v>1</v>
      </c>
      <c r="BV141" s="41" t="n">
        <v>0</v>
      </c>
      <c r="BW141" s="41" t="n">
        <v>1</v>
      </c>
      <c r="BX141" s="1" t="s">
        <v>1360</v>
      </c>
      <c r="BY141" s="1" t="s">
        <v>1361</v>
      </c>
      <c r="BZ141" s="1" t="s">
        <v>1362</v>
      </c>
      <c r="CA141" s="1" t="s">
        <v>1363</v>
      </c>
      <c r="CC141" s="1" t="s">
        <v>172</v>
      </c>
      <c r="CD141" s="1" t="s">
        <v>125</v>
      </c>
      <c r="CE141" s="1" t="s">
        <v>125</v>
      </c>
    </row>
    <row r="142" customFormat="false" ht="15" hidden="false" customHeight="false" outlineLevel="0" collapsed="false">
      <c r="B142" s="29" t="s">
        <v>1364</v>
      </c>
      <c r="C142" s="3" t="s">
        <v>272</v>
      </c>
      <c r="D142" s="4" t="n">
        <v>2022561829</v>
      </c>
      <c r="E142" s="30" t="n">
        <v>15347</v>
      </c>
      <c r="F142" s="1" t="n">
        <f aca="true">INT((TODAY()-E142)/365.25)</f>
        <v>80</v>
      </c>
      <c r="G142" s="30" t="n">
        <v>44684</v>
      </c>
      <c r="H142" s="5" t="s">
        <v>137</v>
      </c>
      <c r="J142" s="31" t="s">
        <v>138</v>
      </c>
      <c r="K142" s="32" t="n">
        <v>60</v>
      </c>
      <c r="L142" s="32" t="n">
        <v>1.7</v>
      </c>
      <c r="M142" s="32" t="n">
        <f aca="false">(K142)/(L142^2)</f>
        <v>20.7612456747405</v>
      </c>
      <c r="N142" s="33" t="n">
        <v>3</v>
      </c>
      <c r="O142" s="33" t="n">
        <v>1</v>
      </c>
      <c r="P142" s="102"/>
      <c r="Q142" s="1" t="s">
        <v>125</v>
      </c>
      <c r="R142" s="1" t="s">
        <v>125</v>
      </c>
      <c r="S142" s="1" t="s">
        <v>125</v>
      </c>
      <c r="T142" s="41" t="s">
        <v>139</v>
      </c>
      <c r="U142" s="41" t="s">
        <v>669</v>
      </c>
      <c r="V142" s="41" t="s">
        <v>670</v>
      </c>
      <c r="W142" s="1" t="s">
        <v>1365</v>
      </c>
      <c r="X142" s="1" t="s">
        <v>1366</v>
      </c>
      <c r="Y142" s="41" t="s">
        <v>144</v>
      </c>
      <c r="Z142" s="41" t="s">
        <v>845</v>
      </c>
      <c r="AA142" s="41" t="s">
        <v>146</v>
      </c>
      <c r="AC142" s="30" t="n">
        <v>44684</v>
      </c>
      <c r="AD142" s="41" t="s">
        <v>1367</v>
      </c>
      <c r="AE142" s="37"/>
      <c r="AF142" s="41" t="s">
        <v>673</v>
      </c>
      <c r="AG142" s="41" t="s">
        <v>674</v>
      </c>
      <c r="AH142" s="1" t="s">
        <v>125</v>
      </c>
      <c r="AI142" s="41" t="s">
        <v>150</v>
      </c>
      <c r="AJ142" s="41" t="s">
        <v>151</v>
      </c>
      <c r="AK142" s="41" t="s">
        <v>152</v>
      </c>
      <c r="AM142" s="41" t="n">
        <v>0</v>
      </c>
      <c r="AN142" s="41" t="s">
        <v>154</v>
      </c>
      <c r="AO142" s="41" t="s">
        <v>155</v>
      </c>
      <c r="AP142" s="41" t="s">
        <v>156</v>
      </c>
      <c r="AQ142" s="1" t="n">
        <v>2</v>
      </c>
      <c r="AR142" s="41" t="s">
        <v>157</v>
      </c>
      <c r="AS142" s="1" t="s">
        <v>125</v>
      </c>
      <c r="AT142" s="1" t="s">
        <v>125</v>
      </c>
      <c r="AU142" s="1" t="s">
        <v>158</v>
      </c>
      <c r="AV142" s="1" t="s">
        <v>159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E142" s="44" t="n">
        <v>44684.6770833333</v>
      </c>
      <c r="BF142" s="44" t="n">
        <v>44684.6979166667</v>
      </c>
      <c r="BG142" s="44" t="n">
        <v>44684.7118055556</v>
      </c>
      <c r="BH142" s="44" t="n">
        <v>44684.7152777778</v>
      </c>
      <c r="BI142" s="44" t="n">
        <v>44684.7222222222</v>
      </c>
      <c r="BJ142" s="44" t="n">
        <v>44684.7708333333</v>
      </c>
      <c r="BK142" s="44" t="n">
        <v>44684.7777777778</v>
      </c>
      <c r="BL142" s="44" t="n">
        <v>44684.7847222222</v>
      </c>
      <c r="BM142" s="44" t="n">
        <v>44684.8055555556</v>
      </c>
      <c r="BN142" s="59"/>
      <c r="BO142" s="1" t="n">
        <f aca="false">(BM142-BE142)*1440</f>
        <v>184.999999995343</v>
      </c>
      <c r="BP142" s="1" t="n">
        <f aca="false">(BL142-BG142)*1440</f>
        <v>104.999999996508</v>
      </c>
      <c r="BQ142" s="1" t="n">
        <f aca="false">(BM142-BL142)*1440</f>
        <v>30.0000000034925</v>
      </c>
      <c r="BR142" s="41" t="n">
        <v>1</v>
      </c>
      <c r="BS142" s="41" t="s">
        <v>249</v>
      </c>
      <c r="BT142" s="41" t="n">
        <v>2</v>
      </c>
      <c r="BU142" s="41" t="n">
        <v>1</v>
      </c>
      <c r="BV142" s="41" t="n">
        <v>0</v>
      </c>
      <c r="BW142" s="41" t="n">
        <v>1</v>
      </c>
      <c r="BX142" s="1" t="s">
        <v>1368</v>
      </c>
      <c r="BY142" s="1" t="s">
        <v>1369</v>
      </c>
      <c r="CC142" s="1" t="s">
        <v>172</v>
      </c>
      <c r="CD142" s="1" t="s">
        <v>125</v>
      </c>
      <c r="CE142" s="1" t="s">
        <v>125</v>
      </c>
    </row>
    <row r="143" customFormat="false" ht="15" hidden="false" customHeight="false" outlineLevel="0" collapsed="false">
      <c r="B143" s="29" t="s">
        <v>1370</v>
      </c>
      <c r="C143" s="3" t="s">
        <v>494</v>
      </c>
      <c r="D143" s="4" t="n">
        <v>2022564964</v>
      </c>
      <c r="E143" s="30" t="n">
        <v>19827</v>
      </c>
      <c r="F143" s="1" t="n">
        <f aca="true">INT((TODAY()-E143)/365.25)</f>
        <v>68</v>
      </c>
      <c r="G143" s="30" t="n">
        <v>44684</v>
      </c>
      <c r="H143" s="5" t="s">
        <v>137</v>
      </c>
      <c r="J143" s="31" t="s">
        <v>138</v>
      </c>
      <c r="K143" s="32" t="n">
        <v>106</v>
      </c>
      <c r="L143" s="32" t="n">
        <v>1.7</v>
      </c>
      <c r="M143" s="32" t="n">
        <f aca="false">(K143)/(L143^2)</f>
        <v>36.6782006920415</v>
      </c>
      <c r="N143" s="33" t="n">
        <v>3</v>
      </c>
      <c r="O143" s="33" t="n">
        <v>1</v>
      </c>
      <c r="P143" s="33" t="n">
        <v>1</v>
      </c>
      <c r="Q143" s="1" t="s">
        <v>125</v>
      </c>
      <c r="R143" s="1" t="s">
        <v>125</v>
      </c>
      <c r="S143" s="1" t="s">
        <v>125</v>
      </c>
      <c r="T143" s="41" t="s">
        <v>139</v>
      </c>
      <c r="U143" s="41" t="s">
        <v>669</v>
      </c>
      <c r="V143" s="41" t="s">
        <v>670</v>
      </c>
      <c r="W143" s="1" t="s">
        <v>1371</v>
      </c>
      <c r="X143" s="1" t="s">
        <v>1372</v>
      </c>
      <c r="Y143" s="41" t="s">
        <v>144</v>
      </c>
      <c r="Z143" s="41" t="s">
        <v>338</v>
      </c>
      <c r="AA143" s="41" t="s">
        <v>146</v>
      </c>
      <c r="AC143" s="30" t="n">
        <v>44684</v>
      </c>
      <c r="AD143" s="34" t="n">
        <v>3</v>
      </c>
      <c r="AE143" s="37"/>
      <c r="AF143" s="41" t="s">
        <v>673</v>
      </c>
      <c r="AG143" s="41" t="s">
        <v>674</v>
      </c>
      <c r="AH143" s="1" t="s">
        <v>125</v>
      </c>
      <c r="AI143" s="41" t="s">
        <v>150</v>
      </c>
      <c r="AJ143" s="41" t="s">
        <v>151</v>
      </c>
      <c r="AK143" s="41" t="s">
        <v>152</v>
      </c>
      <c r="AM143" s="41" t="n">
        <v>0</v>
      </c>
      <c r="AN143" s="41" t="s">
        <v>154</v>
      </c>
      <c r="AO143" s="41" t="s">
        <v>155</v>
      </c>
      <c r="AP143" s="41" t="s">
        <v>156</v>
      </c>
      <c r="AQ143" s="1" t="n">
        <v>1</v>
      </c>
      <c r="AR143" s="41" t="s">
        <v>157</v>
      </c>
      <c r="AS143" s="1" t="s">
        <v>125</v>
      </c>
      <c r="AT143" s="1" t="s">
        <v>125</v>
      </c>
      <c r="AU143" s="1" t="s">
        <v>158</v>
      </c>
      <c r="AV143" s="1" t="s">
        <v>159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E143" s="44" t="n">
        <v>44684.4618055556</v>
      </c>
      <c r="BF143" s="44" t="n">
        <v>44684.4722222222</v>
      </c>
      <c r="BG143" s="44" t="n">
        <v>44684.4756944445</v>
      </c>
      <c r="BH143" s="44" t="n">
        <v>44684.4791666667</v>
      </c>
      <c r="BI143" s="44" t="n">
        <v>44684.4965277778</v>
      </c>
      <c r="BJ143" s="44" t="n">
        <v>44684.5173611111</v>
      </c>
      <c r="BK143" s="44" t="n">
        <v>44684.5243055556</v>
      </c>
      <c r="BL143" s="44" t="n">
        <v>44684.5284722222</v>
      </c>
      <c r="BM143" s="44" t="n">
        <v>44684.7291666667</v>
      </c>
      <c r="BN143" s="46" t="n">
        <v>44684.5347222222</v>
      </c>
      <c r="BO143" s="1" t="n">
        <f aca="false">(BM143-BE143)*1440</f>
        <v>384.999999997672</v>
      </c>
      <c r="BP143" s="1" t="n">
        <f aca="false">(BL143-BG143)*1440</f>
        <v>75.9999999962747</v>
      </c>
      <c r="BQ143" s="1" t="n">
        <f aca="false">(BM143-BL143)*1440</f>
        <v>288.999999999069</v>
      </c>
      <c r="BR143" s="41" t="n">
        <v>2</v>
      </c>
      <c r="BS143" s="41" t="s">
        <v>822</v>
      </c>
      <c r="BT143" s="41" t="n">
        <v>1</v>
      </c>
      <c r="BU143" s="41" t="n">
        <v>1</v>
      </c>
      <c r="BV143" s="41" t="n">
        <v>0</v>
      </c>
      <c r="BW143" s="41" t="n">
        <v>1</v>
      </c>
      <c r="BX143" s="1" t="s">
        <v>1373</v>
      </c>
      <c r="BY143" s="1" t="s">
        <v>1374</v>
      </c>
      <c r="BZ143" s="1" t="s">
        <v>1375</v>
      </c>
      <c r="CA143" s="1" t="s">
        <v>1376</v>
      </c>
      <c r="CC143" s="1" t="s">
        <v>172</v>
      </c>
      <c r="CD143" s="1" t="s">
        <v>125</v>
      </c>
      <c r="CE143" s="1" t="s">
        <v>125</v>
      </c>
    </row>
    <row r="144" customFormat="false" ht="15" hidden="false" customHeight="false" outlineLevel="0" collapsed="false">
      <c r="B144" s="29" t="s">
        <v>1377</v>
      </c>
      <c r="C144" s="3" t="s">
        <v>705</v>
      </c>
      <c r="D144" s="4" t="n">
        <v>2022559992</v>
      </c>
      <c r="E144" s="30" t="n">
        <v>23936</v>
      </c>
      <c r="F144" s="1" t="n">
        <f aca="true">INT((TODAY()-E144)/365.25)</f>
        <v>57</v>
      </c>
      <c r="G144" s="30" t="n">
        <v>44684</v>
      </c>
      <c r="H144" s="5" t="s">
        <v>137</v>
      </c>
      <c r="J144" s="31" t="s">
        <v>176</v>
      </c>
      <c r="K144" s="32" t="n">
        <v>106</v>
      </c>
      <c r="L144" s="32" t="n">
        <v>1.63</v>
      </c>
      <c r="M144" s="32" t="n">
        <f aca="false">(K144)/(L144^2)</f>
        <v>39.8961195378072</v>
      </c>
      <c r="N144" s="33" t="n">
        <v>2</v>
      </c>
      <c r="O144" s="33" t="n">
        <v>1</v>
      </c>
      <c r="P144" s="39"/>
      <c r="Q144" s="1" t="s">
        <v>125</v>
      </c>
      <c r="R144" s="1" t="s">
        <v>125</v>
      </c>
      <c r="S144" s="1" t="s">
        <v>125</v>
      </c>
      <c r="T144" s="41" t="s">
        <v>139</v>
      </c>
      <c r="U144" s="41" t="s">
        <v>1378</v>
      </c>
      <c r="V144" s="41" t="s">
        <v>1379</v>
      </c>
      <c r="W144" s="1" t="s">
        <v>1380</v>
      </c>
      <c r="X144" s="1" t="s">
        <v>1381</v>
      </c>
      <c r="Y144" s="41" t="s">
        <v>144</v>
      </c>
      <c r="Z144" s="41" t="s">
        <v>338</v>
      </c>
      <c r="AA144" s="41" t="s">
        <v>146</v>
      </c>
      <c r="AC144" s="30" t="n">
        <v>44684</v>
      </c>
      <c r="AD144" s="34" t="n">
        <v>5</v>
      </c>
      <c r="AE144" s="37"/>
      <c r="AF144" s="41" t="s">
        <v>1382</v>
      </c>
      <c r="AG144" s="41" t="s">
        <v>1383</v>
      </c>
      <c r="AH144" s="1" t="s">
        <v>125</v>
      </c>
      <c r="AI144" s="41" t="s">
        <v>150</v>
      </c>
      <c r="AJ144" s="41" t="s">
        <v>151</v>
      </c>
      <c r="AK144" s="41" t="s">
        <v>152</v>
      </c>
      <c r="AM144" s="41" t="n">
        <v>0</v>
      </c>
      <c r="AN144" s="41" t="s">
        <v>154</v>
      </c>
      <c r="AO144" s="41" t="s">
        <v>186</v>
      </c>
      <c r="AP144" s="41" t="s">
        <v>156</v>
      </c>
      <c r="AQ144" s="59"/>
      <c r="AR144" s="41" t="s">
        <v>157</v>
      </c>
      <c r="AS144" s="1" t="s">
        <v>125</v>
      </c>
      <c r="AT144" s="1" t="s">
        <v>125</v>
      </c>
      <c r="AU144" s="1" t="s">
        <v>158</v>
      </c>
      <c r="AV144" s="1" t="s">
        <v>159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E144" s="44" t="n">
        <v>44684.5909722222</v>
      </c>
      <c r="BF144" s="44" t="n">
        <v>44684.6020833333</v>
      </c>
      <c r="BG144" s="44" t="n">
        <v>44684.6034722222</v>
      </c>
      <c r="BH144" s="44" t="n">
        <v>44684.6076388889</v>
      </c>
      <c r="BI144" s="44" t="n">
        <v>44684.625</v>
      </c>
      <c r="BJ144" s="44" t="n">
        <v>44684.7013888889</v>
      </c>
      <c r="BK144" s="44" t="n">
        <v>44684.7083333333</v>
      </c>
      <c r="BL144" s="44" t="n">
        <v>44684.7152777778</v>
      </c>
      <c r="BM144" s="44" t="n">
        <v>44684.7777777778</v>
      </c>
      <c r="BN144" s="59"/>
      <c r="BO144" s="1" t="n">
        <f aca="false">(BM144-BE144)*1440</f>
        <v>269.000000007218</v>
      </c>
      <c r="BP144" s="1" t="n">
        <f aca="false">(BL144-BG144)*1440</f>
        <v>161.000000000931</v>
      </c>
      <c r="BQ144" s="1" t="n">
        <f aca="false">(BM144-BL144)*1440</f>
        <v>90</v>
      </c>
      <c r="BR144" s="41" t="n">
        <v>2</v>
      </c>
      <c r="BS144" s="41" t="s">
        <v>618</v>
      </c>
      <c r="BT144" s="41" t="n">
        <v>1</v>
      </c>
      <c r="BU144" s="41" t="n">
        <v>1</v>
      </c>
      <c r="BV144" s="41" t="n">
        <v>0</v>
      </c>
      <c r="BW144" s="41" t="n">
        <v>1</v>
      </c>
      <c r="BY144" s="1" t="s">
        <v>1384</v>
      </c>
      <c r="CA144" s="1" t="s">
        <v>1385</v>
      </c>
      <c r="CC144" s="1" t="s">
        <v>172</v>
      </c>
      <c r="CD144" s="1" t="s">
        <v>125</v>
      </c>
      <c r="CE144" s="1" t="s">
        <v>125</v>
      </c>
    </row>
    <row r="145" customFormat="false" ht="15" hidden="false" customHeight="false" outlineLevel="0" collapsed="false">
      <c r="B145" s="29" t="s">
        <v>1386</v>
      </c>
      <c r="C145" s="3" t="s">
        <v>656</v>
      </c>
      <c r="D145" s="4" t="n">
        <v>2022565359</v>
      </c>
      <c r="E145" s="30" t="n">
        <v>35917</v>
      </c>
      <c r="F145" s="1" t="n">
        <f aca="true">INT((TODAY()-E145)/365.25)</f>
        <v>24</v>
      </c>
      <c r="G145" s="30" t="n">
        <v>44685</v>
      </c>
      <c r="H145" s="5" t="s">
        <v>137</v>
      </c>
      <c r="J145" s="31" t="s">
        <v>138</v>
      </c>
      <c r="K145" s="32" t="n">
        <v>62</v>
      </c>
      <c r="L145" s="32" t="n">
        <v>1.7</v>
      </c>
      <c r="M145" s="32" t="n">
        <f aca="false">(K145)/(L145^2)</f>
        <v>21.4532871972318</v>
      </c>
      <c r="N145" s="33" t="n">
        <v>3</v>
      </c>
      <c r="O145" s="33" t="n">
        <v>1</v>
      </c>
      <c r="P145" s="39"/>
      <c r="Q145" s="1" t="s">
        <v>125</v>
      </c>
      <c r="R145" s="1" t="s">
        <v>125</v>
      </c>
      <c r="S145" s="1" t="s">
        <v>125</v>
      </c>
      <c r="T145" s="41" t="s">
        <v>139</v>
      </c>
      <c r="U145" s="41" t="s">
        <v>1387</v>
      </c>
      <c r="V145" s="41" t="s">
        <v>1388</v>
      </c>
      <c r="W145" s="1" t="s">
        <v>1389</v>
      </c>
      <c r="X145" s="1" t="s">
        <v>1390</v>
      </c>
      <c r="Y145" s="41" t="s">
        <v>144</v>
      </c>
      <c r="Z145" s="41" t="s">
        <v>338</v>
      </c>
      <c r="AA145" s="41" t="s">
        <v>146</v>
      </c>
      <c r="AC145" s="30" t="n">
        <v>44685</v>
      </c>
      <c r="AD145" s="34" t="n">
        <v>1</v>
      </c>
      <c r="AE145" s="37"/>
      <c r="AF145" s="41" t="s">
        <v>1391</v>
      </c>
      <c r="AG145" s="41" t="s">
        <v>1392</v>
      </c>
      <c r="AH145" s="1" t="s">
        <v>125</v>
      </c>
      <c r="AI145" s="41" t="s">
        <v>150</v>
      </c>
      <c r="AJ145" s="41" t="s">
        <v>370</v>
      </c>
      <c r="AK145" s="41" t="s">
        <v>184</v>
      </c>
      <c r="AM145" s="41" t="n">
        <v>0</v>
      </c>
      <c r="AN145" s="41" t="n">
        <v>0</v>
      </c>
      <c r="AO145" s="41" t="s">
        <v>155</v>
      </c>
      <c r="AP145" s="41" t="s">
        <v>156</v>
      </c>
      <c r="AQ145" s="1" t="n">
        <v>1</v>
      </c>
      <c r="AR145" s="41" t="s">
        <v>157</v>
      </c>
      <c r="AS145" s="1" t="s">
        <v>125</v>
      </c>
      <c r="AT145" s="1" t="s">
        <v>125</v>
      </c>
      <c r="AU145" s="1" t="s">
        <v>158</v>
      </c>
      <c r="AV145" s="1" t="s">
        <v>159</v>
      </c>
      <c r="AW145" s="1" t="s">
        <v>125</v>
      </c>
      <c r="AX145" s="1" t="s">
        <v>125</v>
      </c>
      <c r="AY145" s="1" t="s">
        <v>125</v>
      </c>
      <c r="AZ145" s="1" t="s">
        <v>137</v>
      </c>
      <c r="BA145" s="1" t="s">
        <v>125</v>
      </c>
      <c r="BB145" s="1" t="s">
        <v>125</v>
      </c>
      <c r="BC145" s="1" t="s">
        <v>125</v>
      </c>
      <c r="BE145" s="44" t="n">
        <v>44685.6388888889</v>
      </c>
      <c r="BF145" s="44" t="n">
        <v>44685.6527777778</v>
      </c>
      <c r="BG145" s="44" t="n">
        <v>44685.65625</v>
      </c>
      <c r="BH145" s="44" t="n">
        <v>44685.6597222222</v>
      </c>
      <c r="BI145" s="44" t="n">
        <v>44685.6770833333</v>
      </c>
      <c r="BJ145" s="44" t="n">
        <v>44685.8125</v>
      </c>
      <c r="BK145" s="44" t="n">
        <v>44685.8333333333</v>
      </c>
      <c r="BL145" s="44" t="n">
        <v>44685.8402777778</v>
      </c>
      <c r="BM145" s="44" t="n">
        <v>44685.8645833333</v>
      </c>
      <c r="BN145" s="59"/>
      <c r="BO145" s="1" t="n">
        <f aca="false">(BM145-BE145)*1440</f>
        <v>325.000000001164</v>
      </c>
      <c r="BP145" s="1" t="n">
        <f aca="false">(BL145-BG145)*1440</f>
        <v>265.000000004657</v>
      </c>
      <c r="BQ145" s="1" t="n">
        <f aca="false">(BM145-BL145)*1440</f>
        <v>34.9999999988358</v>
      </c>
      <c r="BR145" s="41" t="n">
        <v>2</v>
      </c>
      <c r="BS145" s="41" t="s">
        <v>987</v>
      </c>
      <c r="BT145" s="41" t="n">
        <v>1</v>
      </c>
      <c r="BU145" s="41" t="n">
        <v>1</v>
      </c>
      <c r="BV145" s="41" t="n">
        <v>0</v>
      </c>
      <c r="BW145" s="41" t="n">
        <v>1</v>
      </c>
      <c r="BX145" s="1" t="s">
        <v>1393</v>
      </c>
      <c r="BY145" s="1" t="s">
        <v>1394</v>
      </c>
      <c r="CA145" s="1" t="s">
        <v>1395</v>
      </c>
      <c r="CC145" s="1" t="s">
        <v>1396</v>
      </c>
      <c r="CD145" s="1" t="s">
        <v>125</v>
      </c>
      <c r="CE145" s="1" t="s">
        <v>125</v>
      </c>
    </row>
    <row r="146" customFormat="false" ht="15" hidden="false" customHeight="false" outlineLevel="0" collapsed="false">
      <c r="B146" s="29" t="s">
        <v>1397</v>
      </c>
      <c r="C146" s="3" t="s">
        <v>1398</v>
      </c>
      <c r="D146" s="4" t="n">
        <v>2022562647</v>
      </c>
      <c r="E146" s="30" t="n">
        <v>20480</v>
      </c>
      <c r="F146" s="1" t="n">
        <f aca="true">INT((TODAY()-E146)/365.25)</f>
        <v>66</v>
      </c>
      <c r="G146" s="30" t="n">
        <v>44685</v>
      </c>
      <c r="H146" s="5" t="s">
        <v>137</v>
      </c>
      <c r="J146" s="31" t="s">
        <v>138</v>
      </c>
      <c r="K146" s="32" t="n">
        <v>120</v>
      </c>
      <c r="L146" s="32" t="n">
        <v>1.75</v>
      </c>
      <c r="M146" s="32" t="n">
        <f aca="false">(K146)/(L146^2)</f>
        <v>39.1836734693878</v>
      </c>
      <c r="N146" s="33" t="n">
        <v>3</v>
      </c>
      <c r="O146" s="33" t="n">
        <v>2</v>
      </c>
      <c r="P146" s="39"/>
      <c r="Q146" s="1" t="s">
        <v>125</v>
      </c>
      <c r="R146" s="1" t="s">
        <v>137</v>
      </c>
      <c r="S146" s="1" t="s">
        <v>137</v>
      </c>
      <c r="T146" s="41" t="s">
        <v>139</v>
      </c>
      <c r="U146" s="41" t="s">
        <v>550</v>
      </c>
      <c r="V146" s="41" t="s">
        <v>551</v>
      </c>
      <c r="W146" s="37"/>
      <c r="X146" s="1" t="s">
        <v>1399</v>
      </c>
      <c r="Y146" s="41" t="s">
        <v>144</v>
      </c>
      <c r="Z146" s="41" t="s">
        <v>338</v>
      </c>
      <c r="AA146" s="41" t="s">
        <v>146</v>
      </c>
      <c r="AC146" s="30" t="n">
        <v>44686</v>
      </c>
      <c r="AD146" s="34" t="n">
        <v>1</v>
      </c>
      <c r="AE146" s="37"/>
      <c r="AF146" s="41" t="s">
        <v>775</v>
      </c>
      <c r="AG146" s="41" t="s">
        <v>776</v>
      </c>
      <c r="AH146" s="1" t="s">
        <v>125</v>
      </c>
      <c r="AI146" s="41" t="s">
        <v>150</v>
      </c>
      <c r="AJ146" s="41" t="s">
        <v>151</v>
      </c>
      <c r="AK146" s="41" t="s">
        <v>152</v>
      </c>
      <c r="AM146" s="41" t="n">
        <v>1</v>
      </c>
      <c r="AN146" s="41" t="s">
        <v>154</v>
      </c>
      <c r="AO146" s="41" t="s">
        <v>186</v>
      </c>
      <c r="AP146" s="41" t="s">
        <v>156</v>
      </c>
      <c r="AQ146" s="1" t="n">
        <v>1</v>
      </c>
      <c r="AR146" s="41" t="s">
        <v>157</v>
      </c>
      <c r="AS146" s="1" t="s">
        <v>125</v>
      </c>
      <c r="AT146" s="1" t="s">
        <v>125</v>
      </c>
      <c r="AU146" s="1" t="s">
        <v>158</v>
      </c>
      <c r="AV146" s="1" t="s">
        <v>159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137</v>
      </c>
      <c r="BC146" s="1" t="s">
        <v>125</v>
      </c>
      <c r="BE146" s="44" t="n">
        <v>44686.3263888889</v>
      </c>
      <c r="BF146" s="44" t="n">
        <v>44686.3298611111</v>
      </c>
      <c r="BG146" s="44" t="n">
        <v>44686.3333333333</v>
      </c>
      <c r="BH146" s="44" t="n">
        <v>44686.3472222222</v>
      </c>
      <c r="BI146" s="44" t="n">
        <v>44686.3645833333</v>
      </c>
      <c r="BJ146" s="44" t="n">
        <v>44686.5034722222</v>
      </c>
      <c r="BK146" s="44" t="n">
        <v>44686.5104166667</v>
      </c>
      <c r="BL146" s="44" t="n">
        <v>44686.5173611111</v>
      </c>
      <c r="BM146" s="44" t="n">
        <v>44686.6111111111</v>
      </c>
      <c r="BN146" s="46" t="n">
        <v>44686.5173611111</v>
      </c>
      <c r="BO146" s="1" t="n">
        <f aca="false">(BM146-BE146)*1440</f>
        <v>409.999999995343</v>
      </c>
      <c r="BP146" s="1" t="n">
        <f aca="false">(BL146-BG146)*1440</f>
        <v>264.999999994179</v>
      </c>
      <c r="BQ146" s="1" t="n">
        <f aca="false">(BM146-BL146)*1440</f>
        <v>135</v>
      </c>
      <c r="BR146" s="41" t="n">
        <v>2</v>
      </c>
      <c r="BS146" s="41" t="s">
        <v>906</v>
      </c>
      <c r="BT146" s="41" t="n">
        <v>0</v>
      </c>
      <c r="BU146" s="41" t="n">
        <v>1</v>
      </c>
      <c r="BV146" s="41" t="n">
        <v>0</v>
      </c>
      <c r="BW146" s="41" t="n">
        <v>1</v>
      </c>
      <c r="BX146" s="1" t="s">
        <v>1400</v>
      </c>
      <c r="BY146" s="1" t="s">
        <v>1401</v>
      </c>
      <c r="BZ146" s="1" t="s">
        <v>1402</v>
      </c>
      <c r="CA146" s="1" t="s">
        <v>1403</v>
      </c>
      <c r="CC146" s="1" t="s">
        <v>172</v>
      </c>
      <c r="CD146" s="1" t="s">
        <v>125</v>
      </c>
      <c r="CE146" s="1" t="s">
        <v>125</v>
      </c>
    </row>
    <row r="147" customFormat="false" ht="15" hidden="false" customHeight="false" outlineLevel="0" collapsed="false">
      <c r="B147" s="29" t="s">
        <v>1404</v>
      </c>
      <c r="C147" s="3" t="s">
        <v>1405</v>
      </c>
      <c r="D147" s="4" t="n">
        <v>2022563182</v>
      </c>
      <c r="E147" s="30" t="n">
        <v>24877</v>
      </c>
      <c r="F147" s="1" t="n">
        <f aca="true">INT((TODAY()-E147)/365.25)</f>
        <v>54</v>
      </c>
      <c r="G147" s="30" t="n">
        <v>44685</v>
      </c>
      <c r="H147" s="5" t="s">
        <v>137</v>
      </c>
      <c r="J147" s="31" t="s">
        <v>138</v>
      </c>
      <c r="K147" s="32" t="n">
        <v>65</v>
      </c>
      <c r="L147" s="32" t="n">
        <v>1.7</v>
      </c>
      <c r="M147" s="32" t="n">
        <f aca="false">(K147)/(L147^2)</f>
        <v>22.4913494809689</v>
      </c>
      <c r="N147" s="33" t="n">
        <v>2</v>
      </c>
      <c r="O147" s="33" t="n">
        <v>1</v>
      </c>
      <c r="P147" s="33" t="n">
        <v>3</v>
      </c>
      <c r="Q147" s="1" t="s">
        <v>125</v>
      </c>
      <c r="R147" s="1" t="s">
        <v>125</v>
      </c>
      <c r="S147" s="1" t="s">
        <v>125</v>
      </c>
      <c r="T147" s="41" t="s">
        <v>139</v>
      </c>
      <c r="U147" s="41" t="s">
        <v>550</v>
      </c>
      <c r="V147" s="41" t="s">
        <v>551</v>
      </c>
      <c r="W147" s="1" t="s">
        <v>125</v>
      </c>
      <c r="X147" s="1" t="s">
        <v>125</v>
      </c>
      <c r="Y147" s="41" t="s">
        <v>144</v>
      </c>
      <c r="Z147" s="41" t="s">
        <v>338</v>
      </c>
      <c r="AA147" s="41" t="s">
        <v>146</v>
      </c>
      <c r="AC147" s="30" t="n">
        <v>44686</v>
      </c>
      <c r="AD147" s="34" t="n">
        <v>2</v>
      </c>
      <c r="AE147" s="37"/>
      <c r="AF147" s="41" t="s">
        <v>556</v>
      </c>
      <c r="AG147" s="41" t="s">
        <v>557</v>
      </c>
      <c r="AH147" s="1" t="s">
        <v>125</v>
      </c>
      <c r="AI147" s="41" t="s">
        <v>150</v>
      </c>
      <c r="AJ147" s="41" t="s">
        <v>151</v>
      </c>
      <c r="AK147" s="41" t="s">
        <v>152</v>
      </c>
      <c r="AM147" s="41" t="n">
        <v>0</v>
      </c>
      <c r="AN147" s="41" t="s">
        <v>154</v>
      </c>
      <c r="AO147" s="41" t="s">
        <v>155</v>
      </c>
      <c r="AP147" s="41" t="s">
        <v>156</v>
      </c>
      <c r="AQ147" s="1" t="n">
        <v>2</v>
      </c>
      <c r="AR147" s="41" t="s">
        <v>157</v>
      </c>
      <c r="AS147" s="1" t="s">
        <v>125</v>
      </c>
      <c r="AT147" s="1" t="s">
        <v>125</v>
      </c>
      <c r="AU147" s="1" t="s">
        <v>158</v>
      </c>
      <c r="AV147" s="1" t="s">
        <v>159</v>
      </c>
      <c r="AW147" s="1" t="s">
        <v>125</v>
      </c>
      <c r="AX147" s="1" t="s">
        <v>125</v>
      </c>
      <c r="AY147" s="1" t="s">
        <v>125</v>
      </c>
      <c r="AZ147" s="1" t="s">
        <v>137</v>
      </c>
      <c r="BA147" s="1" t="s">
        <v>125</v>
      </c>
      <c r="BB147" s="1" t="s">
        <v>125</v>
      </c>
      <c r="BC147" s="1" t="s">
        <v>125</v>
      </c>
      <c r="BE147" s="44" t="n">
        <v>44686.4895833333</v>
      </c>
      <c r="BF147" s="44" t="n">
        <v>44686.5173611111</v>
      </c>
      <c r="BG147" s="44" t="n">
        <v>44686.5208333333</v>
      </c>
      <c r="BH147" s="44" t="n">
        <v>44686.5381944444</v>
      </c>
      <c r="BI147" s="44" t="n">
        <v>44686.5486111111</v>
      </c>
      <c r="BJ147" s="44" t="n">
        <v>44686.6805555556</v>
      </c>
      <c r="BK147" s="44" t="n">
        <v>44686.6909722222</v>
      </c>
      <c r="BL147" s="44" t="n">
        <v>44686.6944444444</v>
      </c>
      <c r="BM147" s="44" t="n">
        <v>44686.75</v>
      </c>
      <c r="BN147" s="46" t="n">
        <v>44686.7013888889</v>
      </c>
      <c r="BO147" s="1" t="n">
        <f aca="false">(BM147-BE147)*1440</f>
        <v>374.999999996508</v>
      </c>
      <c r="BP147" s="1" t="n">
        <f aca="false">(BL147-BG147)*1440</f>
        <v>249.999999997672</v>
      </c>
      <c r="BQ147" s="1" t="n">
        <f aca="false">(BM147-BL147)*1440</f>
        <v>79.9999999988359</v>
      </c>
      <c r="BR147" s="41" t="n">
        <v>2</v>
      </c>
      <c r="BS147" s="41" t="s">
        <v>1406</v>
      </c>
      <c r="BT147" s="41" t="n">
        <v>2</v>
      </c>
      <c r="BU147" s="41" t="n">
        <v>1</v>
      </c>
      <c r="BV147" s="41" t="n">
        <v>0</v>
      </c>
      <c r="BW147" s="41" t="n">
        <v>1</v>
      </c>
      <c r="BX147" s="1" t="s">
        <v>1407</v>
      </c>
      <c r="BY147" s="1" t="s">
        <v>1408</v>
      </c>
      <c r="CA147" s="1" t="s">
        <v>1409</v>
      </c>
      <c r="CC147" s="1" t="s">
        <v>172</v>
      </c>
      <c r="CD147" s="1" t="s">
        <v>125</v>
      </c>
      <c r="CE147" s="1" t="s">
        <v>125</v>
      </c>
    </row>
    <row r="148" customFormat="false" ht="15" hidden="false" customHeight="false" outlineLevel="0" collapsed="false">
      <c r="B148" s="29" t="s">
        <v>1410</v>
      </c>
      <c r="C148" s="3" t="s">
        <v>1411</v>
      </c>
      <c r="D148" s="4" t="n">
        <v>2022565798</v>
      </c>
      <c r="E148" s="30" t="n">
        <v>27849</v>
      </c>
      <c r="F148" s="1" t="n">
        <f aca="true">INT((TODAY()-E148)/365.25)</f>
        <v>46</v>
      </c>
      <c r="G148" s="30" t="n">
        <v>44686</v>
      </c>
      <c r="H148" s="5" t="s">
        <v>137</v>
      </c>
      <c r="J148" s="31" t="s">
        <v>138</v>
      </c>
      <c r="K148" s="32" t="n">
        <v>110</v>
      </c>
      <c r="L148" s="32" t="n">
        <v>1.86</v>
      </c>
      <c r="M148" s="32" t="n">
        <f aca="false">(K148)/(L148^2)</f>
        <v>31.7955833044283</v>
      </c>
      <c r="N148" s="33" t="n">
        <v>3</v>
      </c>
      <c r="O148" s="33" t="n">
        <v>2</v>
      </c>
      <c r="P148" s="39"/>
      <c r="Q148" s="1" t="s">
        <v>125</v>
      </c>
      <c r="R148" s="1" t="s">
        <v>125</v>
      </c>
      <c r="S148" s="1" t="s">
        <v>125</v>
      </c>
      <c r="T148" s="41" t="s">
        <v>139</v>
      </c>
      <c r="U148" s="41" t="s">
        <v>1412</v>
      </c>
      <c r="V148" s="41" t="s">
        <v>1413</v>
      </c>
      <c r="W148" s="1" t="s">
        <v>1247</v>
      </c>
      <c r="X148" s="1" t="s">
        <v>1414</v>
      </c>
      <c r="Y148" s="41" t="s">
        <v>144</v>
      </c>
      <c r="Z148" s="41" t="s">
        <v>338</v>
      </c>
      <c r="AA148" s="41" t="s">
        <v>146</v>
      </c>
      <c r="AC148" s="30" t="n">
        <v>44687</v>
      </c>
      <c r="AD148" s="34" t="n">
        <v>2</v>
      </c>
      <c r="AE148" s="37"/>
      <c r="AF148" s="41" t="s">
        <v>1415</v>
      </c>
      <c r="AG148" s="41" t="s">
        <v>1416</v>
      </c>
      <c r="AH148" s="1" t="s">
        <v>125</v>
      </c>
      <c r="AI148" s="41" t="s">
        <v>150</v>
      </c>
      <c r="AJ148" s="41" t="s">
        <v>151</v>
      </c>
      <c r="AK148" s="41" t="s">
        <v>184</v>
      </c>
      <c r="AM148" s="41" t="n">
        <v>0</v>
      </c>
      <c r="AN148" s="41" t="n">
        <v>0</v>
      </c>
      <c r="AO148" s="41" t="s">
        <v>155</v>
      </c>
      <c r="AP148" s="41" t="s">
        <v>427</v>
      </c>
      <c r="AQ148" s="1" t="n">
        <v>1</v>
      </c>
      <c r="AR148" s="41" t="s">
        <v>157</v>
      </c>
      <c r="AS148" s="1" t="s">
        <v>125</v>
      </c>
      <c r="AT148" s="1" t="s">
        <v>125</v>
      </c>
      <c r="AU148" s="1" t="s">
        <v>158</v>
      </c>
      <c r="AV148" s="1" t="s">
        <v>159</v>
      </c>
      <c r="AW148" s="1" t="s">
        <v>125</v>
      </c>
      <c r="AX148" s="1" t="s">
        <v>125</v>
      </c>
      <c r="AY148" s="1" t="s">
        <v>125</v>
      </c>
      <c r="AZ148" s="1" t="s">
        <v>137</v>
      </c>
      <c r="BA148" s="1" t="s">
        <v>137</v>
      </c>
      <c r="BB148" s="1" t="s">
        <v>137</v>
      </c>
      <c r="BC148" s="1" t="s">
        <v>125</v>
      </c>
      <c r="BE148" s="44" t="n">
        <v>44687.4340277778</v>
      </c>
      <c r="BF148" s="44" t="n">
        <v>44687.4201388889</v>
      </c>
      <c r="BG148" s="44" t="n">
        <v>44687.4375</v>
      </c>
      <c r="BH148" s="44" t="n">
        <v>44687.4652777778</v>
      </c>
      <c r="BI148" s="44" t="n">
        <v>44687.4930555556</v>
      </c>
      <c r="BJ148" s="44" t="n">
        <v>44687.7430555556</v>
      </c>
      <c r="BK148" s="44" t="n">
        <v>44687.7708333333</v>
      </c>
      <c r="BL148" s="44" t="n">
        <v>44687.7652777778</v>
      </c>
      <c r="BM148" s="44" t="n">
        <v>44687.7652777778</v>
      </c>
      <c r="BN148" s="59"/>
      <c r="BO148" s="1" t="n">
        <f aca="false">(BM148-BE148)*1440</f>
        <v>476.999999993714</v>
      </c>
      <c r="BP148" s="1" t="n">
        <f aca="false">(BL148-BG148)*1440</f>
        <v>471.99999999837</v>
      </c>
      <c r="BQ148" s="1" t="n">
        <f aca="false">(BM148-BL148)*1440</f>
        <v>0</v>
      </c>
      <c r="BR148" s="41" t="n">
        <v>3</v>
      </c>
      <c r="BS148" s="41" t="s">
        <v>1417</v>
      </c>
      <c r="BT148" s="41" t="n">
        <v>2</v>
      </c>
      <c r="BU148" s="41" t="n">
        <v>2</v>
      </c>
      <c r="BV148" s="41" t="n">
        <v>1</v>
      </c>
      <c r="BW148" s="41" t="n">
        <v>2</v>
      </c>
      <c r="BX148" s="1" t="s">
        <v>446</v>
      </c>
      <c r="CD148" s="1" t="s">
        <v>137</v>
      </c>
      <c r="CE148" s="1" t="s">
        <v>137</v>
      </c>
      <c r="CF148" s="1" t="s">
        <v>1418</v>
      </c>
    </row>
    <row r="149" customFormat="false" ht="15" hidden="false" customHeight="false" outlineLevel="0" collapsed="false">
      <c r="B149" s="29" t="s">
        <v>1419</v>
      </c>
      <c r="C149" s="3" t="s">
        <v>705</v>
      </c>
      <c r="D149" s="4" t="n">
        <v>2022556448</v>
      </c>
      <c r="E149" s="30" t="n">
        <v>31086</v>
      </c>
      <c r="F149" s="1" t="n">
        <f aca="true">INT((TODAY()-E149)/365.25)</f>
        <v>37</v>
      </c>
      <c r="G149" s="30" t="n">
        <v>44687</v>
      </c>
      <c r="H149" s="5" t="s">
        <v>137</v>
      </c>
      <c r="J149" s="31" t="s">
        <v>176</v>
      </c>
      <c r="K149" s="32" t="n">
        <v>68</v>
      </c>
      <c r="L149" s="32" t="n">
        <v>1.65</v>
      </c>
      <c r="M149" s="32" t="n">
        <f aca="false">(K149)/(L149^2)</f>
        <v>24.9770431588613</v>
      </c>
      <c r="N149" s="33" t="n">
        <v>2</v>
      </c>
      <c r="O149" s="33" t="n">
        <v>1</v>
      </c>
      <c r="P149" s="33" t="n">
        <v>2</v>
      </c>
      <c r="Q149" s="1" t="s">
        <v>125</v>
      </c>
      <c r="R149" s="1" t="s">
        <v>125</v>
      </c>
      <c r="S149" s="1" t="s">
        <v>125</v>
      </c>
      <c r="T149" s="41" t="s">
        <v>139</v>
      </c>
      <c r="U149" s="41" t="s">
        <v>1420</v>
      </c>
      <c r="V149" s="41" t="n">
        <v>541</v>
      </c>
      <c r="W149" s="1" t="s">
        <v>125</v>
      </c>
      <c r="X149" s="1" t="s">
        <v>125</v>
      </c>
      <c r="Y149" s="41" t="s">
        <v>144</v>
      </c>
      <c r="Z149" s="41" t="s">
        <v>338</v>
      </c>
      <c r="AA149" s="41" t="s">
        <v>146</v>
      </c>
      <c r="AC149" s="30" t="n">
        <v>44687</v>
      </c>
      <c r="AD149" s="34" t="n">
        <v>1</v>
      </c>
      <c r="AE149" s="37"/>
      <c r="AF149" s="41" t="s">
        <v>1421</v>
      </c>
      <c r="AG149" s="41" t="s">
        <v>1422</v>
      </c>
      <c r="AH149" s="1" t="s">
        <v>125</v>
      </c>
      <c r="AI149" s="41" t="s">
        <v>150</v>
      </c>
      <c r="AJ149" s="41" t="s">
        <v>151</v>
      </c>
      <c r="AK149" s="41" t="s">
        <v>152</v>
      </c>
      <c r="AM149" s="41" t="n">
        <v>0</v>
      </c>
      <c r="AN149" s="41" t="s">
        <v>1423</v>
      </c>
      <c r="AO149" s="41" t="s">
        <v>155</v>
      </c>
      <c r="AP149" s="41" t="s">
        <v>156</v>
      </c>
      <c r="AQ149" s="1" t="n">
        <v>2</v>
      </c>
      <c r="AR149" s="41" t="s">
        <v>157</v>
      </c>
      <c r="AS149" s="1" t="s">
        <v>125</v>
      </c>
      <c r="AT149" s="1" t="s">
        <v>125</v>
      </c>
      <c r="AU149" s="1" t="s">
        <v>158</v>
      </c>
      <c r="AV149" s="1" t="s">
        <v>159</v>
      </c>
      <c r="AW149" s="1" t="s">
        <v>125</v>
      </c>
      <c r="AX149" s="1" t="s">
        <v>125</v>
      </c>
      <c r="AY149" s="1" t="s">
        <v>125</v>
      </c>
      <c r="AZ149" s="1" t="s">
        <v>137</v>
      </c>
      <c r="BA149" s="1" t="s">
        <v>125</v>
      </c>
      <c r="BB149" s="1" t="s">
        <v>125</v>
      </c>
      <c r="BC149" s="1" t="s">
        <v>125</v>
      </c>
      <c r="BE149" s="44" t="n">
        <v>44687.3368055556</v>
      </c>
      <c r="BF149" s="44" t="n">
        <v>44687.3333333333</v>
      </c>
      <c r="BG149" s="44" t="n">
        <v>44687.34375</v>
      </c>
      <c r="BH149" s="44" t="n">
        <v>44687.3541666667</v>
      </c>
      <c r="BI149" s="44" t="n">
        <v>44687.3645833333</v>
      </c>
      <c r="BJ149" s="44" t="n">
        <v>44687.3993055556</v>
      </c>
      <c r="BK149" s="44" t="n">
        <v>44687.40625</v>
      </c>
      <c r="BL149" s="44" t="n">
        <v>44687.40625</v>
      </c>
      <c r="BM149" s="44" t="n">
        <v>44687.5222222222</v>
      </c>
      <c r="BN149" s="46" t="n">
        <v>44687.4131944445</v>
      </c>
      <c r="BO149" s="1" t="n">
        <f aca="false">(BM149-BE149)*1440</f>
        <v>267.000000000698</v>
      </c>
      <c r="BP149" s="1" t="n">
        <f aca="false">(BL149-BG149)*1440</f>
        <v>90</v>
      </c>
      <c r="BQ149" s="1" t="n">
        <f aca="false">(BM149-BL149)*1440</f>
        <v>166.999999999534</v>
      </c>
      <c r="BR149" s="41" t="n">
        <v>2</v>
      </c>
      <c r="BS149" s="41" t="s">
        <v>195</v>
      </c>
      <c r="BT149" s="41" t="n">
        <v>1</v>
      </c>
      <c r="BU149" s="41" t="n">
        <v>1</v>
      </c>
      <c r="BV149" s="41" t="n">
        <v>0</v>
      </c>
      <c r="BW149" s="41" t="n">
        <v>1</v>
      </c>
      <c r="BX149" s="1" t="s">
        <v>1424</v>
      </c>
      <c r="BY149" s="1" t="s">
        <v>1425</v>
      </c>
      <c r="BZ149" s="1" t="s">
        <v>1426</v>
      </c>
      <c r="CA149" s="1" t="s">
        <v>1427</v>
      </c>
      <c r="CC149" s="1" t="s">
        <v>172</v>
      </c>
      <c r="CD149" s="1" t="s">
        <v>125</v>
      </c>
      <c r="CE149" s="1" t="s">
        <v>125</v>
      </c>
    </row>
    <row r="150" customFormat="false" ht="15" hidden="false" customHeight="false" outlineLevel="0" collapsed="false">
      <c r="B150" s="29" t="s">
        <v>1428</v>
      </c>
      <c r="C150" s="3" t="s">
        <v>1429</v>
      </c>
      <c r="D150" s="4" t="n">
        <v>2022563338</v>
      </c>
      <c r="E150" s="30" t="n">
        <v>11598</v>
      </c>
      <c r="F150" s="1" t="n">
        <f aca="true">INT((TODAY()-E150)/365.25)</f>
        <v>91</v>
      </c>
      <c r="G150" s="30" t="n">
        <v>44689</v>
      </c>
      <c r="H150" s="5" t="s">
        <v>137</v>
      </c>
      <c r="J150" s="31" t="s">
        <v>138</v>
      </c>
      <c r="K150" s="32" t="n">
        <v>86</v>
      </c>
      <c r="L150" s="32" t="n">
        <v>1.69</v>
      </c>
      <c r="M150" s="32" t="n">
        <f aca="false">(K150)/(L150^2)</f>
        <v>30.1109905115367</v>
      </c>
      <c r="N150" s="33" t="n">
        <v>3</v>
      </c>
      <c r="O150" s="33" t="n">
        <v>2</v>
      </c>
      <c r="P150" s="39"/>
      <c r="Q150" s="1" t="s">
        <v>125</v>
      </c>
      <c r="R150" s="1" t="s">
        <v>125</v>
      </c>
      <c r="S150" s="1" t="s">
        <v>125</v>
      </c>
      <c r="T150" s="41" t="s">
        <v>139</v>
      </c>
      <c r="U150" s="41" t="s">
        <v>1177</v>
      </c>
      <c r="V150" s="41" t="s">
        <v>1178</v>
      </c>
      <c r="W150" s="1" t="s">
        <v>1430</v>
      </c>
      <c r="X150" s="1" t="s">
        <v>1431</v>
      </c>
      <c r="Y150" s="41" t="s">
        <v>144</v>
      </c>
      <c r="Z150" s="41" t="s">
        <v>338</v>
      </c>
      <c r="AA150" s="41" t="s">
        <v>146</v>
      </c>
      <c r="AC150" s="30" t="n">
        <v>44690</v>
      </c>
      <c r="AD150" s="34" t="n">
        <v>1</v>
      </c>
      <c r="AE150" s="37"/>
      <c r="AF150" s="41" t="s">
        <v>1432</v>
      </c>
      <c r="AG150" s="41" t="s">
        <v>1433</v>
      </c>
      <c r="AH150" s="1" t="s">
        <v>125</v>
      </c>
      <c r="AI150" s="41" t="s">
        <v>150</v>
      </c>
      <c r="AJ150" s="41" t="s">
        <v>151</v>
      </c>
      <c r="AK150" s="41" t="s">
        <v>184</v>
      </c>
      <c r="AM150" s="41" t="n">
        <v>0</v>
      </c>
      <c r="AN150" s="41" t="n">
        <v>0</v>
      </c>
      <c r="AO150" s="41" t="s">
        <v>155</v>
      </c>
      <c r="AP150" s="41" t="s">
        <v>156</v>
      </c>
      <c r="AQ150" s="1" t="n">
        <v>1</v>
      </c>
      <c r="AR150" s="41" t="s">
        <v>157</v>
      </c>
      <c r="AS150" s="1" t="s">
        <v>125</v>
      </c>
      <c r="AT150" s="1" t="s">
        <v>125</v>
      </c>
      <c r="AU150" s="1" t="s">
        <v>158</v>
      </c>
      <c r="AV150" s="1" t="s">
        <v>159</v>
      </c>
      <c r="AW150" s="1" t="s">
        <v>125</v>
      </c>
      <c r="AX150" s="1" t="s">
        <v>125</v>
      </c>
      <c r="AY150" s="1" t="s">
        <v>125</v>
      </c>
      <c r="AZ150" s="1" t="s">
        <v>125</v>
      </c>
      <c r="BA150" s="1" t="s">
        <v>125</v>
      </c>
      <c r="BB150" s="1" t="s">
        <v>137</v>
      </c>
      <c r="BC150" s="1" t="s">
        <v>125</v>
      </c>
      <c r="BE150" s="44" t="n">
        <v>44690.3472222222</v>
      </c>
      <c r="BF150" s="44" t="n">
        <v>44690.3333333333</v>
      </c>
      <c r="BG150" s="44" t="n">
        <v>44690.3541666667</v>
      </c>
      <c r="BH150" s="44" t="n">
        <v>44690.3576388889</v>
      </c>
      <c r="BI150" s="44" t="n">
        <v>44690.40625</v>
      </c>
      <c r="BJ150" s="44" t="n">
        <v>44690.5277777778</v>
      </c>
      <c r="BK150" s="44" t="n">
        <v>44690.5416666667</v>
      </c>
      <c r="BL150" s="44" t="n">
        <v>44690.5486111111</v>
      </c>
      <c r="BM150" s="44" t="n">
        <v>44690.6041666667</v>
      </c>
      <c r="BN150" s="46" t="n">
        <v>44690.5833333333</v>
      </c>
      <c r="BO150" s="1" t="n">
        <f aca="false">(BM150-BE150)*1440</f>
        <v>370.000000001164</v>
      </c>
      <c r="BP150" s="1" t="n">
        <f aca="false">(BL150-BG150)*1440</f>
        <v>280.000000001164</v>
      </c>
      <c r="BQ150" s="1" t="n">
        <f aca="false">(BM150-BL150)*1440</f>
        <v>79.9999999988359</v>
      </c>
      <c r="BR150" s="41" t="n">
        <v>2</v>
      </c>
      <c r="BS150" s="41" t="s">
        <v>1434</v>
      </c>
      <c r="BT150" s="41" t="n">
        <v>2</v>
      </c>
      <c r="BU150" s="41" t="n">
        <v>1</v>
      </c>
      <c r="BV150" s="41" t="n">
        <v>0</v>
      </c>
      <c r="BW150" s="41" t="n">
        <v>1</v>
      </c>
      <c r="BX150" s="1" t="s">
        <v>1435</v>
      </c>
      <c r="BY150" s="1" t="s">
        <v>1436</v>
      </c>
      <c r="CA150" s="1" t="s">
        <v>1437</v>
      </c>
      <c r="CC150" s="1" t="s">
        <v>172</v>
      </c>
      <c r="CD150" s="1" t="s">
        <v>125</v>
      </c>
      <c r="CE150" s="1" t="s">
        <v>125</v>
      </c>
    </row>
    <row r="151" customFormat="false" ht="15" hidden="false" customHeight="false" outlineLevel="0" collapsed="false">
      <c r="B151" s="29" t="s">
        <v>1438</v>
      </c>
      <c r="C151" s="3" t="s">
        <v>482</v>
      </c>
      <c r="D151" s="4" t="n">
        <v>2022564076</v>
      </c>
      <c r="E151" s="30" t="n">
        <v>15866</v>
      </c>
      <c r="F151" s="1" t="n">
        <f aca="true">INT((TODAY()-E151)/365.25)</f>
        <v>79</v>
      </c>
      <c r="G151" s="30" t="n">
        <v>44690</v>
      </c>
      <c r="H151" s="5" t="s">
        <v>137</v>
      </c>
      <c r="J151" s="31" t="s">
        <v>176</v>
      </c>
      <c r="K151" s="32" t="n">
        <v>39</v>
      </c>
      <c r="L151" s="32" t="n">
        <v>1.5</v>
      </c>
      <c r="M151" s="32" t="n">
        <f aca="false">(K151)/(L151^2)</f>
        <v>17.3333333333333</v>
      </c>
      <c r="N151" s="33" t="n">
        <v>2</v>
      </c>
      <c r="O151" s="33" t="n">
        <v>1</v>
      </c>
      <c r="P151" s="39"/>
      <c r="Q151" s="1" t="s">
        <v>125</v>
      </c>
      <c r="R151" s="1" t="s">
        <v>125</v>
      </c>
      <c r="S151" s="1" t="s">
        <v>125</v>
      </c>
      <c r="T151" s="41" t="s">
        <v>139</v>
      </c>
      <c r="U151" s="41" t="s">
        <v>1439</v>
      </c>
      <c r="V151" s="41" t="s">
        <v>1440</v>
      </c>
      <c r="W151" s="1" t="s">
        <v>1441</v>
      </c>
      <c r="X151" s="1" t="s">
        <v>1442</v>
      </c>
      <c r="Y151" s="41" t="s">
        <v>144</v>
      </c>
      <c r="Z151" s="41" t="s">
        <v>338</v>
      </c>
      <c r="AA151" s="41" t="s">
        <v>146</v>
      </c>
      <c r="AC151" s="30" t="n">
        <v>44690</v>
      </c>
      <c r="AD151" s="34" t="n">
        <v>2</v>
      </c>
      <c r="AE151" s="37"/>
      <c r="AF151" s="41" t="s">
        <v>1443</v>
      </c>
      <c r="AG151" s="41" t="s">
        <v>1444</v>
      </c>
      <c r="AH151" s="1" t="s">
        <v>125</v>
      </c>
      <c r="AI151" s="41" t="s">
        <v>150</v>
      </c>
      <c r="AJ151" s="41" t="s">
        <v>151</v>
      </c>
      <c r="AK151" s="41" t="s">
        <v>152</v>
      </c>
      <c r="AM151" s="41" t="n">
        <v>1</v>
      </c>
      <c r="AN151" s="41" t="s">
        <v>154</v>
      </c>
      <c r="AO151" s="41" t="s">
        <v>155</v>
      </c>
      <c r="AP151" s="41" t="s">
        <v>427</v>
      </c>
      <c r="AQ151" s="1" t="n">
        <v>1</v>
      </c>
      <c r="AR151" s="41" t="s">
        <v>157</v>
      </c>
      <c r="AS151" s="1" t="s">
        <v>125</v>
      </c>
      <c r="AT151" s="1" t="s">
        <v>125</v>
      </c>
      <c r="AU151" s="1" t="s">
        <v>579</v>
      </c>
      <c r="AV151" s="1" t="s">
        <v>158</v>
      </c>
      <c r="AW151" s="1" t="s">
        <v>159</v>
      </c>
      <c r="AX151" s="1" t="s">
        <v>125</v>
      </c>
      <c r="AY151" s="1" t="s">
        <v>125</v>
      </c>
      <c r="AZ151" s="1" t="s">
        <v>137</v>
      </c>
      <c r="BA151" s="1" t="s">
        <v>125</v>
      </c>
      <c r="BB151" s="1" t="s">
        <v>137</v>
      </c>
      <c r="BC151" s="1" t="s">
        <v>137</v>
      </c>
      <c r="BE151" s="44" t="n">
        <v>44690.5625</v>
      </c>
      <c r="BF151" s="44" t="n">
        <v>44690.5729166667</v>
      </c>
      <c r="BG151" s="44" t="n">
        <v>44690.575</v>
      </c>
      <c r="BH151" s="44" t="n">
        <v>44690.59375</v>
      </c>
      <c r="BI151" s="44" t="n">
        <v>44690.6041666667</v>
      </c>
      <c r="BJ151" s="44" t="n">
        <v>44690.7326388889</v>
      </c>
      <c r="BK151" s="44" t="n">
        <v>44690.7395833333</v>
      </c>
      <c r="BL151" s="44" t="n">
        <v>44690.75</v>
      </c>
      <c r="BM151" s="44" t="n">
        <v>44690.8125</v>
      </c>
      <c r="BN151" s="59"/>
      <c r="BO151" s="1" t="n">
        <f aca="false">(BM151-BE151)*1440</f>
        <v>360</v>
      </c>
      <c r="BP151" s="1" t="n">
        <f aca="false">(BL151-BG151)*1440</f>
        <v>252.000000004191</v>
      </c>
      <c r="BQ151" s="1" t="n">
        <f aca="false">(BM151-BL151)*1440</f>
        <v>90</v>
      </c>
      <c r="BR151" s="41" t="n">
        <v>3</v>
      </c>
      <c r="BS151" s="41" t="s">
        <v>1445</v>
      </c>
      <c r="BT151" s="41" t="n">
        <v>2</v>
      </c>
      <c r="BU151" s="41" t="n">
        <v>2</v>
      </c>
      <c r="BV151" s="41" t="n">
        <v>1</v>
      </c>
      <c r="BW151" s="41" t="n">
        <v>1</v>
      </c>
      <c r="BX151" s="1" t="s">
        <v>1446</v>
      </c>
      <c r="BY151" s="1" t="s">
        <v>1447</v>
      </c>
      <c r="BZ151" s="1" t="s">
        <v>1448</v>
      </c>
      <c r="CA151" s="1" t="s">
        <v>1449</v>
      </c>
      <c r="CC151" s="1" t="s">
        <v>172</v>
      </c>
      <c r="CD151" s="1" t="s">
        <v>125</v>
      </c>
      <c r="CE151" s="1" t="s">
        <v>125</v>
      </c>
      <c r="CM151" s="1" t="s">
        <v>1450</v>
      </c>
    </row>
    <row r="152" customFormat="false" ht="15" hidden="false" customHeight="false" outlineLevel="0" collapsed="false">
      <c r="B152" s="29" t="s">
        <v>1451</v>
      </c>
      <c r="C152" s="3" t="s">
        <v>1452</v>
      </c>
      <c r="D152" s="4" t="n">
        <v>2022562397</v>
      </c>
      <c r="E152" s="30" t="n">
        <v>22698</v>
      </c>
      <c r="F152" s="1" t="n">
        <f aca="true">INT((TODAY()-E152)/365.25)</f>
        <v>60</v>
      </c>
      <c r="G152" s="30" t="n">
        <v>44690</v>
      </c>
      <c r="H152" s="5" t="s">
        <v>137</v>
      </c>
      <c r="J152" s="31" t="s">
        <v>176</v>
      </c>
      <c r="K152" s="32" t="n">
        <v>77</v>
      </c>
      <c r="L152" s="32" t="n">
        <v>1.6</v>
      </c>
      <c r="M152" s="32" t="n">
        <f aca="false">(K152)/(L152^2)</f>
        <v>30.078125</v>
      </c>
      <c r="N152" s="33" t="n">
        <v>2</v>
      </c>
      <c r="O152" s="33" t="n">
        <v>1</v>
      </c>
      <c r="P152" s="39"/>
      <c r="Q152" s="1" t="s">
        <v>125</v>
      </c>
      <c r="R152" s="1" t="s">
        <v>125</v>
      </c>
      <c r="S152" s="1" t="s">
        <v>125</v>
      </c>
      <c r="T152" s="41" t="s">
        <v>139</v>
      </c>
      <c r="U152" s="41" t="s">
        <v>550</v>
      </c>
      <c r="V152" s="41" t="s">
        <v>551</v>
      </c>
      <c r="W152" s="1" t="s">
        <v>202</v>
      </c>
      <c r="X152" s="1" t="s">
        <v>125</v>
      </c>
      <c r="Y152" s="41" t="s">
        <v>144</v>
      </c>
      <c r="Z152" s="41" t="s">
        <v>338</v>
      </c>
      <c r="AA152" s="41" t="s">
        <v>146</v>
      </c>
      <c r="AC152" s="30" t="n">
        <v>44691</v>
      </c>
      <c r="AD152" s="34" t="n">
        <v>2</v>
      </c>
      <c r="AE152" s="37"/>
      <c r="AF152" s="41" t="s">
        <v>556</v>
      </c>
      <c r="AG152" s="41" t="s">
        <v>557</v>
      </c>
      <c r="AH152" s="1" t="s">
        <v>125</v>
      </c>
      <c r="AI152" s="41" t="s">
        <v>150</v>
      </c>
      <c r="AJ152" s="41" t="s">
        <v>151</v>
      </c>
      <c r="AK152" s="41" t="s">
        <v>152</v>
      </c>
      <c r="AM152" s="41" t="n">
        <v>0</v>
      </c>
      <c r="AN152" s="41" t="s">
        <v>154</v>
      </c>
      <c r="AO152" s="41" t="s">
        <v>186</v>
      </c>
      <c r="AP152" s="41" t="s">
        <v>156</v>
      </c>
      <c r="AQ152" s="1" t="n">
        <v>1</v>
      </c>
      <c r="AR152" s="41" t="s">
        <v>157</v>
      </c>
      <c r="AS152" s="1" t="s">
        <v>125</v>
      </c>
      <c r="AT152" s="1" t="s">
        <v>125</v>
      </c>
      <c r="AU152" s="1" t="s">
        <v>158</v>
      </c>
      <c r="AV152" s="1" t="s">
        <v>159</v>
      </c>
      <c r="AW152" s="1" t="s">
        <v>125</v>
      </c>
      <c r="AX152" s="1" t="s">
        <v>125</v>
      </c>
      <c r="AY152" s="1" t="s">
        <v>125</v>
      </c>
      <c r="AZ152" s="1" t="s">
        <v>125</v>
      </c>
      <c r="BA152" s="1" t="s">
        <v>125</v>
      </c>
      <c r="BB152" s="1" t="s">
        <v>125</v>
      </c>
      <c r="BC152" s="1" t="s">
        <v>125</v>
      </c>
      <c r="BE152" s="44" t="n">
        <v>44691.5416666667</v>
      </c>
      <c r="BF152" s="44" t="n">
        <v>44691.5541666667</v>
      </c>
      <c r="BG152" s="44" t="n">
        <v>44691.5555555556</v>
      </c>
      <c r="BH152" s="44" t="n">
        <v>44691.5625</v>
      </c>
      <c r="BI152" s="44" t="n">
        <v>44691.5951388889</v>
      </c>
      <c r="BJ152" s="44" t="n">
        <v>44691.75</v>
      </c>
      <c r="BK152" s="44" t="n">
        <v>44691.7569444445</v>
      </c>
      <c r="BL152" s="44" t="n">
        <v>44691.7604166667</v>
      </c>
      <c r="BM152" s="44" t="n">
        <v>44691.8090277778</v>
      </c>
      <c r="BN152" s="59"/>
      <c r="BO152" s="1" t="n">
        <f aca="false">(BM152-BE152)*1440</f>
        <v>385.000000008149</v>
      </c>
      <c r="BP152" s="1" t="n">
        <f aca="false">(BL152-BG152)*1440</f>
        <v>294.999999997672</v>
      </c>
      <c r="BQ152" s="1" t="n">
        <v>70</v>
      </c>
      <c r="BR152" s="41" t="n">
        <v>2</v>
      </c>
      <c r="BS152" s="41" t="s">
        <v>712</v>
      </c>
      <c r="BT152" s="41" t="n">
        <v>2</v>
      </c>
      <c r="BU152" s="41" t="n">
        <v>2</v>
      </c>
      <c r="BV152" s="41" t="n">
        <v>1</v>
      </c>
      <c r="BW152" s="41" t="n">
        <v>2</v>
      </c>
      <c r="BX152" s="1" t="s">
        <v>1453</v>
      </c>
      <c r="BY152" s="1" t="s">
        <v>1454</v>
      </c>
      <c r="BZ152" s="1" t="s">
        <v>1455</v>
      </c>
      <c r="CA152" s="1" t="s">
        <v>1456</v>
      </c>
      <c r="CC152" s="1" t="s">
        <v>172</v>
      </c>
      <c r="CD152" s="1" t="s">
        <v>125</v>
      </c>
      <c r="CE152" s="1" t="s">
        <v>125</v>
      </c>
    </row>
    <row r="153" customFormat="false" ht="15" hidden="false" customHeight="false" outlineLevel="0" collapsed="false">
      <c r="B153" s="29" t="s">
        <v>1457</v>
      </c>
      <c r="C153" s="3" t="s">
        <v>384</v>
      </c>
      <c r="D153" s="4" t="n">
        <v>2022559745</v>
      </c>
      <c r="E153" s="30" t="n">
        <v>27838</v>
      </c>
      <c r="F153" s="1" t="n">
        <f aca="true">INT((TODAY()-E153)/365.25)</f>
        <v>46</v>
      </c>
      <c r="G153" s="30" t="n">
        <v>44690</v>
      </c>
      <c r="H153" s="5" t="s">
        <v>137</v>
      </c>
      <c r="J153" s="31" t="s">
        <v>176</v>
      </c>
      <c r="K153" s="32" t="n">
        <v>102</v>
      </c>
      <c r="L153" s="32" t="n">
        <v>1.65</v>
      </c>
      <c r="M153" s="32" t="n">
        <f aca="false">(K153)/(L153^2)</f>
        <v>37.465564738292</v>
      </c>
      <c r="N153" s="33" t="n">
        <v>2</v>
      </c>
      <c r="O153" s="33" t="n">
        <v>1</v>
      </c>
      <c r="P153" s="39"/>
      <c r="Q153" s="1" t="s">
        <v>125</v>
      </c>
      <c r="R153" s="1" t="s">
        <v>125</v>
      </c>
      <c r="S153" s="1" t="s">
        <v>125</v>
      </c>
      <c r="T153" s="41" t="s">
        <v>139</v>
      </c>
      <c r="U153" s="41" t="s">
        <v>1458</v>
      </c>
      <c r="V153" s="41" t="s">
        <v>1459</v>
      </c>
      <c r="W153" s="1" t="s">
        <v>1460</v>
      </c>
      <c r="X153" s="1" t="s">
        <v>1461</v>
      </c>
      <c r="Y153" s="41" t="s">
        <v>144</v>
      </c>
      <c r="Z153" s="41" t="s">
        <v>338</v>
      </c>
      <c r="AA153" s="41" t="s">
        <v>146</v>
      </c>
      <c r="AC153" s="30" t="n">
        <v>44691</v>
      </c>
      <c r="AD153" s="34" t="n">
        <v>1</v>
      </c>
      <c r="AE153" s="37"/>
      <c r="AF153" s="41" t="s">
        <v>1462</v>
      </c>
      <c r="AG153" s="41" t="s">
        <v>1463</v>
      </c>
      <c r="AH153" s="1" t="s">
        <v>125</v>
      </c>
      <c r="AI153" s="41" t="s">
        <v>150</v>
      </c>
      <c r="AJ153" s="41" t="s">
        <v>151</v>
      </c>
      <c r="AK153" s="41" t="s">
        <v>152</v>
      </c>
      <c r="AM153" s="41" t="n">
        <v>0</v>
      </c>
      <c r="AN153" s="41" t="s">
        <v>154</v>
      </c>
      <c r="AO153" s="41" t="s">
        <v>186</v>
      </c>
      <c r="AP153" s="41" t="s">
        <v>156</v>
      </c>
      <c r="AQ153" s="1" t="n">
        <v>1</v>
      </c>
      <c r="AR153" s="41" t="s">
        <v>157</v>
      </c>
      <c r="AS153" s="1" t="s">
        <v>125</v>
      </c>
      <c r="AT153" s="1" t="s">
        <v>125</v>
      </c>
      <c r="AU153" s="1" t="s">
        <v>158</v>
      </c>
      <c r="AV153" s="1" t="s">
        <v>159</v>
      </c>
      <c r="AW153" s="1" t="s">
        <v>125</v>
      </c>
      <c r="AX153" s="1" t="s">
        <v>125</v>
      </c>
      <c r="AY153" s="1" t="s">
        <v>125</v>
      </c>
      <c r="AZ153" s="1" t="s">
        <v>125</v>
      </c>
      <c r="BA153" s="1" t="s">
        <v>125</v>
      </c>
      <c r="BB153" s="1" t="s">
        <v>137</v>
      </c>
      <c r="BC153" s="1" t="s">
        <v>125</v>
      </c>
      <c r="BE153" s="44" t="n">
        <v>44691.3305555556</v>
      </c>
      <c r="BF153" s="44" t="n">
        <v>44691.3333333333</v>
      </c>
      <c r="BG153" s="44" t="n">
        <v>44691.3319444444</v>
      </c>
      <c r="BH153" s="44" t="n">
        <v>44691.3368055556</v>
      </c>
      <c r="BI153" s="44" t="n">
        <v>44691.3715277778</v>
      </c>
      <c r="BJ153" s="44" t="n">
        <v>44691.5277777778</v>
      </c>
      <c r="BK153" s="44" t="n">
        <v>44691.5347222222</v>
      </c>
      <c r="BL153" s="44" t="n">
        <v>44691.5416666667</v>
      </c>
      <c r="BM153" s="44" t="n">
        <v>44691.7291666667</v>
      </c>
      <c r="BN153" s="46" t="n">
        <v>44691.5520833333</v>
      </c>
      <c r="BO153" s="1" t="n">
        <f aca="false">(BM153-BE153)*1440</f>
        <v>573.999999995576</v>
      </c>
      <c r="BP153" s="1" t="n">
        <f aca="false">(BL153-BG153)*1440</f>
        <v>301.999999999534</v>
      </c>
      <c r="BQ153" s="1" t="n">
        <f aca="false">(BM153-BL153)*1440</f>
        <v>270</v>
      </c>
      <c r="BR153" s="41" t="n">
        <v>2</v>
      </c>
      <c r="BS153" s="41" t="s">
        <v>417</v>
      </c>
      <c r="BT153" s="41" t="n">
        <v>2</v>
      </c>
      <c r="BU153" s="41" t="n">
        <v>1</v>
      </c>
      <c r="BV153" s="41" t="n">
        <v>0</v>
      </c>
      <c r="BW153" s="41" t="n">
        <v>1</v>
      </c>
      <c r="BX153" s="1" t="s">
        <v>1464</v>
      </c>
      <c r="BY153" s="1" t="s">
        <v>1465</v>
      </c>
      <c r="BZ153" s="1" t="s">
        <v>1466</v>
      </c>
      <c r="CA153" s="1" t="s">
        <v>1467</v>
      </c>
      <c r="CC153" s="1" t="s">
        <v>172</v>
      </c>
      <c r="CD153" s="1" t="s">
        <v>125</v>
      </c>
      <c r="CE153" s="1" t="s">
        <v>125</v>
      </c>
    </row>
    <row r="154" customFormat="false" ht="15" hidden="false" customHeight="false" outlineLevel="0" collapsed="false">
      <c r="B154" s="29" t="s">
        <v>1468</v>
      </c>
      <c r="C154" s="3" t="s">
        <v>201</v>
      </c>
      <c r="D154" s="4" t="n">
        <v>2022565547</v>
      </c>
      <c r="E154" s="30" t="n">
        <v>14783</v>
      </c>
      <c r="F154" s="1" t="n">
        <f aca="true">INT((TODAY()-E154)/365.25)</f>
        <v>82</v>
      </c>
      <c r="G154" s="30" t="n">
        <v>44692</v>
      </c>
      <c r="H154" s="5" t="s">
        <v>137</v>
      </c>
      <c r="J154" s="31" t="s">
        <v>176</v>
      </c>
      <c r="K154" s="32" t="n">
        <v>44</v>
      </c>
      <c r="L154" s="32" t="n">
        <v>1.48</v>
      </c>
      <c r="M154" s="32" t="n">
        <f aca="false">(K154)/(L154^2)</f>
        <v>20.0876552227904</v>
      </c>
      <c r="N154" s="33" t="n">
        <v>3</v>
      </c>
      <c r="O154" s="33" t="n">
        <v>1</v>
      </c>
      <c r="P154" s="33" t="n">
        <v>1</v>
      </c>
      <c r="Q154" s="1" t="s">
        <v>125</v>
      </c>
      <c r="R154" s="1" t="s">
        <v>125</v>
      </c>
      <c r="S154" s="1" t="s">
        <v>125</v>
      </c>
      <c r="T154" s="41" t="s">
        <v>139</v>
      </c>
      <c r="U154" s="41" t="s">
        <v>1469</v>
      </c>
      <c r="V154" s="41" t="s">
        <v>1470</v>
      </c>
      <c r="W154" s="1" t="s">
        <v>1471</v>
      </c>
      <c r="X154" s="1" t="s">
        <v>1472</v>
      </c>
      <c r="Y154" s="41" t="s">
        <v>144</v>
      </c>
      <c r="Z154" s="41" t="s">
        <v>338</v>
      </c>
      <c r="AA154" s="41" t="s">
        <v>146</v>
      </c>
      <c r="AC154" s="30" t="n">
        <v>44692</v>
      </c>
      <c r="AD154" s="34" t="n">
        <v>1</v>
      </c>
      <c r="AE154" s="37"/>
      <c r="AF154" s="41" t="s">
        <v>1473</v>
      </c>
      <c r="AG154" s="41" t="s">
        <v>1474</v>
      </c>
      <c r="AH154" s="1" t="s">
        <v>125</v>
      </c>
      <c r="AI154" s="41" t="s">
        <v>150</v>
      </c>
      <c r="AJ154" s="41" t="s">
        <v>151</v>
      </c>
      <c r="AK154" s="41" t="s">
        <v>184</v>
      </c>
      <c r="AM154" s="41" t="n">
        <v>0</v>
      </c>
      <c r="AN154" s="41" t="s">
        <v>154</v>
      </c>
      <c r="AO154" s="41" t="s">
        <v>186</v>
      </c>
      <c r="AP154" s="41" t="s">
        <v>156</v>
      </c>
      <c r="AQ154" s="1" t="n">
        <v>1</v>
      </c>
      <c r="AR154" s="41" t="s">
        <v>157</v>
      </c>
      <c r="AS154" s="1" t="s">
        <v>125</v>
      </c>
      <c r="AT154" s="1" t="s">
        <v>125</v>
      </c>
      <c r="AU154" s="1" t="s">
        <v>158</v>
      </c>
      <c r="AV154" s="1" t="s">
        <v>159</v>
      </c>
      <c r="AW154" s="1" t="s">
        <v>125</v>
      </c>
      <c r="AX154" s="1" t="s">
        <v>125</v>
      </c>
      <c r="AY154" s="1" t="s">
        <v>125</v>
      </c>
      <c r="AZ154" s="1" t="s">
        <v>137</v>
      </c>
      <c r="BA154" s="1" t="s">
        <v>125</v>
      </c>
      <c r="BB154" s="1" t="s">
        <v>137</v>
      </c>
      <c r="BC154" s="1" t="s">
        <v>125</v>
      </c>
      <c r="BE154" s="44" t="n">
        <v>44692.3395833333</v>
      </c>
      <c r="BF154" s="44" t="n">
        <v>44692.3333333333</v>
      </c>
      <c r="BG154" s="44" t="n">
        <v>44692.3402777778</v>
      </c>
      <c r="BH154" s="44" t="n">
        <v>44692.3472222222</v>
      </c>
      <c r="BI154" s="44" t="n">
        <v>44692.375</v>
      </c>
      <c r="BJ154" s="44" t="n">
        <v>44692.4201388889</v>
      </c>
      <c r="BK154" s="44" t="n">
        <v>44692.4270833333</v>
      </c>
      <c r="BL154" s="44" t="n">
        <v>44692.4305555556</v>
      </c>
      <c r="BM154" s="44" t="n">
        <v>44692.5104166667</v>
      </c>
      <c r="BN154" s="59"/>
      <c r="BO154" s="1" t="n">
        <f aca="false">(BM154-BE154)*1440</f>
        <v>245.999999995111</v>
      </c>
      <c r="BP154" s="1" t="n">
        <f aca="false">(BL154-BG154)*1440</f>
        <v>129.999999994179</v>
      </c>
      <c r="BQ154" s="1" t="n">
        <f aca="false">(BM154-BL154)*1440</f>
        <v>114.999999997672</v>
      </c>
      <c r="BR154" s="41" t="n">
        <v>1</v>
      </c>
      <c r="BS154" s="41" t="s">
        <v>987</v>
      </c>
      <c r="BT154" s="41" t="n">
        <v>2</v>
      </c>
      <c r="BU154" s="41" t="n">
        <v>1</v>
      </c>
      <c r="BV154" s="41" t="n">
        <v>0</v>
      </c>
      <c r="BW154" s="41" t="n">
        <v>1</v>
      </c>
      <c r="BX154" s="1" t="s">
        <v>1475</v>
      </c>
      <c r="BY154" s="1" t="s">
        <v>1476</v>
      </c>
      <c r="BZ154" s="1" t="s">
        <v>1477</v>
      </c>
      <c r="CA154" s="1" t="s">
        <v>1478</v>
      </c>
      <c r="CC154" s="1" t="s">
        <v>172</v>
      </c>
      <c r="CD154" s="1" t="s">
        <v>125</v>
      </c>
      <c r="CE154" s="1" t="s">
        <v>125</v>
      </c>
    </row>
    <row r="155" customFormat="false" ht="15" hidden="false" customHeight="false" outlineLevel="0" collapsed="false">
      <c r="B155" s="29" t="s">
        <v>1479</v>
      </c>
      <c r="C155" s="3" t="s">
        <v>1480</v>
      </c>
      <c r="D155" s="4" t="n">
        <v>2022564411</v>
      </c>
      <c r="E155" s="30" t="n">
        <v>22991</v>
      </c>
      <c r="F155" s="1" t="n">
        <f aca="true">INT((TODAY()-E155)/365.25)</f>
        <v>59</v>
      </c>
      <c r="G155" s="30" t="n">
        <v>44692</v>
      </c>
      <c r="H155" s="5" t="s">
        <v>137</v>
      </c>
      <c r="J155" s="31" t="s">
        <v>138</v>
      </c>
      <c r="K155" s="32" t="n">
        <v>60</v>
      </c>
      <c r="L155" s="32" t="n">
        <v>1.75</v>
      </c>
      <c r="M155" s="32" t="n">
        <f aca="false">(K155)/(L155^2)</f>
        <v>19.5918367346939</v>
      </c>
      <c r="N155" s="33" t="n">
        <v>2</v>
      </c>
      <c r="O155" s="33" t="n">
        <v>1</v>
      </c>
      <c r="P155" s="39"/>
      <c r="Q155" s="1" t="s">
        <v>125</v>
      </c>
      <c r="R155" s="1" t="s">
        <v>125</v>
      </c>
      <c r="S155" s="1" t="s">
        <v>125</v>
      </c>
      <c r="T155" s="41" t="s">
        <v>139</v>
      </c>
      <c r="U155" s="41" t="s">
        <v>1481</v>
      </c>
      <c r="V155" s="41" t="s">
        <v>1482</v>
      </c>
      <c r="W155" s="1" t="s">
        <v>1483</v>
      </c>
      <c r="X155" s="1" t="s">
        <v>125</v>
      </c>
      <c r="Y155" s="41" t="s">
        <v>144</v>
      </c>
      <c r="Z155" s="41" t="s">
        <v>338</v>
      </c>
      <c r="AA155" s="41" t="s">
        <v>146</v>
      </c>
      <c r="AC155" s="30" t="n">
        <v>44692</v>
      </c>
      <c r="AD155" s="34" t="n">
        <v>2</v>
      </c>
      <c r="AE155" s="37"/>
      <c r="AF155" s="41" t="s">
        <v>1484</v>
      </c>
      <c r="AG155" s="41" t="s">
        <v>1485</v>
      </c>
      <c r="AH155" s="1" t="s">
        <v>125</v>
      </c>
      <c r="AI155" s="41" t="s">
        <v>150</v>
      </c>
      <c r="AJ155" s="41" t="s">
        <v>151</v>
      </c>
      <c r="AK155" s="41" t="s">
        <v>184</v>
      </c>
      <c r="AM155" s="41" t="n">
        <v>0</v>
      </c>
      <c r="AN155" s="41" t="n">
        <v>0</v>
      </c>
      <c r="AO155" s="41" t="s">
        <v>186</v>
      </c>
      <c r="AP155" s="41" t="s">
        <v>156</v>
      </c>
      <c r="AQ155" s="1" t="n">
        <v>2</v>
      </c>
      <c r="AR155" s="41" t="s">
        <v>157</v>
      </c>
      <c r="AS155" s="1" t="s">
        <v>125</v>
      </c>
      <c r="AT155" s="1" t="s">
        <v>125</v>
      </c>
      <c r="AU155" s="1" t="s">
        <v>158</v>
      </c>
      <c r="AV155" s="1" t="s">
        <v>159</v>
      </c>
      <c r="AW155" s="1" t="s">
        <v>125</v>
      </c>
      <c r="AX155" s="1" t="s">
        <v>125</v>
      </c>
      <c r="AY155" s="1" t="s">
        <v>125</v>
      </c>
      <c r="AZ155" s="1" t="s">
        <v>137</v>
      </c>
      <c r="BA155" s="1" t="s">
        <v>137</v>
      </c>
      <c r="BB155" s="1" t="s">
        <v>137</v>
      </c>
      <c r="BC155" s="1" t="s">
        <v>125</v>
      </c>
      <c r="BE155" s="44" t="n">
        <v>44693.4861111111</v>
      </c>
      <c r="BF155" s="44" t="n">
        <v>44693.5104166667</v>
      </c>
      <c r="BG155" s="44" t="n">
        <v>44693.5104166667</v>
      </c>
      <c r="BH155" s="44" t="n">
        <v>44693.5208333333</v>
      </c>
      <c r="BI155" s="44" t="n">
        <v>44693.5555555556</v>
      </c>
      <c r="BJ155" s="44" t="n">
        <v>44693.7083333333</v>
      </c>
      <c r="BK155" s="44" t="n">
        <v>44693.71875</v>
      </c>
      <c r="BL155" s="44" t="n">
        <v>44693.7222222222</v>
      </c>
      <c r="BM155" s="44" t="n">
        <v>44693.7229166667</v>
      </c>
      <c r="BN155" s="59"/>
      <c r="BO155" s="1" t="n">
        <f aca="false">(BM155-BE155)*1440</f>
        <v>341.000000000931</v>
      </c>
      <c r="BP155" s="1" t="n">
        <f aca="false">(BL155-BG155)*1440</f>
        <v>304.999999998836</v>
      </c>
      <c r="BQ155" s="1" t="n">
        <v>1</v>
      </c>
      <c r="BR155" s="41" t="n">
        <v>1</v>
      </c>
      <c r="BS155" s="41" t="s">
        <v>228</v>
      </c>
      <c r="BT155" s="41" t="n">
        <v>2</v>
      </c>
      <c r="BU155" s="41" t="n">
        <v>2</v>
      </c>
      <c r="BV155" s="41" t="n">
        <v>1</v>
      </c>
      <c r="BW155" s="41" t="n">
        <v>2</v>
      </c>
      <c r="BX155" s="1" t="s">
        <v>446</v>
      </c>
      <c r="CD155" s="1" t="s">
        <v>137</v>
      </c>
      <c r="CE155" s="1" t="s">
        <v>137</v>
      </c>
      <c r="CF155" s="1" t="s">
        <v>1486</v>
      </c>
    </row>
    <row r="156" customFormat="false" ht="15" hidden="false" customHeight="false" outlineLevel="0" collapsed="false">
      <c r="B156" s="29" t="s">
        <v>1487</v>
      </c>
      <c r="C156" s="3" t="s">
        <v>699</v>
      </c>
      <c r="D156" s="4" t="n">
        <v>2022565756</v>
      </c>
      <c r="E156" s="30" t="n">
        <v>36553</v>
      </c>
      <c r="F156" s="1" t="n">
        <f aca="true">INT((TODAY()-E156)/365.25)</f>
        <v>22</v>
      </c>
      <c r="G156" s="30" t="n">
        <v>44692</v>
      </c>
      <c r="H156" s="5" t="s">
        <v>137</v>
      </c>
      <c r="J156" s="31" t="s">
        <v>176</v>
      </c>
      <c r="K156" s="32" t="n">
        <v>62</v>
      </c>
      <c r="L156" s="32" t="n">
        <v>1.55</v>
      </c>
      <c r="M156" s="32" t="n">
        <f aca="false">(K156)/(L156^2)</f>
        <v>25.8064516129032</v>
      </c>
      <c r="N156" s="33" t="n">
        <v>2</v>
      </c>
      <c r="O156" s="33" t="n">
        <v>1</v>
      </c>
      <c r="P156" s="39"/>
      <c r="Q156" s="1" t="s">
        <v>125</v>
      </c>
      <c r="R156" s="1" t="s">
        <v>125</v>
      </c>
      <c r="S156" s="1" t="s">
        <v>125</v>
      </c>
      <c r="T156" s="41" t="s">
        <v>139</v>
      </c>
      <c r="U156" s="41" t="s">
        <v>1488</v>
      </c>
      <c r="V156" s="41" t="s">
        <v>1489</v>
      </c>
      <c r="W156" s="1" t="s">
        <v>1490</v>
      </c>
      <c r="X156" s="1" t="s">
        <v>1491</v>
      </c>
      <c r="Y156" s="41" t="s">
        <v>144</v>
      </c>
      <c r="Z156" s="41" t="s">
        <v>338</v>
      </c>
      <c r="AA156" s="41" t="s">
        <v>146</v>
      </c>
      <c r="AC156" s="30" t="n">
        <v>44692</v>
      </c>
      <c r="AD156" s="41" t="n">
        <v>3</v>
      </c>
      <c r="AE156" s="37"/>
      <c r="AF156" s="41" t="s">
        <v>1492</v>
      </c>
      <c r="AG156" s="41" t="s">
        <v>1493</v>
      </c>
      <c r="AH156" s="1" t="s">
        <v>125</v>
      </c>
      <c r="AI156" s="41" t="s">
        <v>150</v>
      </c>
      <c r="AJ156" s="41" t="s">
        <v>151</v>
      </c>
      <c r="AK156" s="41" t="s">
        <v>152</v>
      </c>
      <c r="AM156" s="41" t="n">
        <v>0</v>
      </c>
      <c r="AN156" s="41" t="s">
        <v>154</v>
      </c>
      <c r="AO156" s="41" t="s">
        <v>155</v>
      </c>
      <c r="AP156" s="41" t="s">
        <v>156</v>
      </c>
      <c r="AQ156" s="59"/>
      <c r="AR156" s="41" t="s">
        <v>157</v>
      </c>
      <c r="AS156" s="1" t="s">
        <v>125</v>
      </c>
      <c r="AT156" s="1" t="s">
        <v>125</v>
      </c>
      <c r="AU156" s="1" t="s">
        <v>158</v>
      </c>
      <c r="AV156" s="1" t="s">
        <v>159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E156" s="44" t="n">
        <v>44692.5833333333</v>
      </c>
      <c r="BF156" s="44" t="n">
        <v>44692.5902777778</v>
      </c>
      <c r="BG156" s="44" t="n">
        <v>44692.625</v>
      </c>
      <c r="BH156" s="44" t="n">
        <v>44692.6284722222</v>
      </c>
      <c r="BI156" s="44" t="n">
        <v>44692.64375</v>
      </c>
      <c r="BJ156" s="44" t="n">
        <v>44692.7847222222</v>
      </c>
      <c r="BK156" s="44" t="n">
        <v>44692.7881944445</v>
      </c>
      <c r="BL156" s="44" t="n">
        <v>44692.7916666667</v>
      </c>
      <c r="BM156" s="44" t="n">
        <v>44692.8291666667</v>
      </c>
      <c r="BN156" s="59"/>
      <c r="BO156" s="1" t="n">
        <f aca="false">(BM156-BE156)*1440</f>
        <v>354.000000001397</v>
      </c>
      <c r="BP156" s="1" t="n">
        <f aca="false">(BL156-BG156)*1440</f>
        <v>239.999999996508</v>
      </c>
      <c r="BQ156" s="1" t="n">
        <v>54</v>
      </c>
      <c r="BR156" s="41" t="n">
        <v>1</v>
      </c>
      <c r="BS156" s="41" t="s">
        <v>359</v>
      </c>
      <c r="BT156" s="41" t="n">
        <v>2</v>
      </c>
      <c r="BU156" s="41" t="n">
        <v>1</v>
      </c>
      <c r="BV156" s="41" t="n">
        <v>0</v>
      </c>
      <c r="BW156" s="41" t="n">
        <v>1</v>
      </c>
      <c r="BX156" s="1" t="s">
        <v>1494</v>
      </c>
      <c r="BY156" s="1" t="s">
        <v>1495</v>
      </c>
      <c r="CA156" s="1" t="s">
        <v>1496</v>
      </c>
      <c r="CC156" s="1" t="s">
        <v>172</v>
      </c>
      <c r="CD156" s="1" t="s">
        <v>125</v>
      </c>
      <c r="CE156" s="1" t="s">
        <v>125</v>
      </c>
    </row>
    <row r="157" customFormat="false" ht="15" hidden="false" customHeight="false" outlineLevel="0" collapsed="false">
      <c r="B157" s="29" t="s">
        <v>1497</v>
      </c>
      <c r="C157" s="3" t="s">
        <v>549</v>
      </c>
      <c r="D157" s="4" t="n">
        <v>2022561833</v>
      </c>
      <c r="E157" s="30" t="n">
        <v>25722</v>
      </c>
      <c r="F157" s="1" t="n">
        <f aca="true">INT((TODAY()-E157)/365.25)</f>
        <v>52</v>
      </c>
      <c r="G157" s="30" t="n">
        <v>44692</v>
      </c>
      <c r="H157" s="5" t="s">
        <v>137</v>
      </c>
      <c r="J157" s="31" t="s">
        <v>138</v>
      </c>
      <c r="K157" s="32" t="n">
        <v>86</v>
      </c>
      <c r="L157" s="32" t="n">
        <v>1.74</v>
      </c>
      <c r="M157" s="32" t="n">
        <f aca="false">(K157)/(L157^2)</f>
        <v>28.4053375611045</v>
      </c>
      <c r="N157" s="33" t="n">
        <v>3</v>
      </c>
      <c r="O157" s="33" t="n">
        <v>1</v>
      </c>
      <c r="P157" s="39"/>
      <c r="Q157" s="1" t="s">
        <v>125</v>
      </c>
      <c r="R157" s="1" t="s">
        <v>125</v>
      </c>
      <c r="S157" s="1" t="s">
        <v>125</v>
      </c>
      <c r="T157" s="41" t="s">
        <v>139</v>
      </c>
      <c r="U157" s="41" t="s">
        <v>562</v>
      </c>
      <c r="V157" s="41" t="s">
        <v>563</v>
      </c>
      <c r="W157" s="1" t="s">
        <v>1498</v>
      </c>
      <c r="X157" s="1" t="s">
        <v>1499</v>
      </c>
      <c r="Y157" s="41" t="s">
        <v>144</v>
      </c>
      <c r="Z157" s="41" t="s">
        <v>338</v>
      </c>
      <c r="AA157" s="41" t="s">
        <v>146</v>
      </c>
      <c r="AC157" s="30" t="n">
        <v>44693</v>
      </c>
      <c r="AD157" s="34" t="n">
        <v>1</v>
      </c>
      <c r="AE157" s="37"/>
      <c r="AF157" s="41" t="s">
        <v>1291</v>
      </c>
      <c r="AG157" s="41" t="s">
        <v>1292</v>
      </c>
      <c r="AH157" s="1" t="s">
        <v>125</v>
      </c>
      <c r="AI157" s="41" t="s">
        <v>150</v>
      </c>
      <c r="AJ157" s="41" t="s">
        <v>151</v>
      </c>
      <c r="AK157" s="41" t="s">
        <v>184</v>
      </c>
      <c r="AM157" s="41" t="n">
        <v>0</v>
      </c>
      <c r="AN157" s="41" t="n">
        <v>0</v>
      </c>
      <c r="AO157" s="41" t="s">
        <v>186</v>
      </c>
      <c r="AP157" s="41" t="s">
        <v>156</v>
      </c>
      <c r="AQ157" s="1" t="n">
        <v>2</v>
      </c>
      <c r="AR157" s="41" t="s">
        <v>157</v>
      </c>
      <c r="AS157" s="1" t="s">
        <v>125</v>
      </c>
      <c r="AT157" s="1" t="s">
        <v>125</v>
      </c>
      <c r="AU157" s="1" t="s">
        <v>158</v>
      </c>
      <c r="AV157" s="1" t="s">
        <v>159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E157" s="44" t="n">
        <v>44693.3333333333</v>
      </c>
      <c r="BF157" s="44" t="n">
        <v>44693.3333333333</v>
      </c>
      <c r="BG157" s="44" t="n">
        <v>44693.3368055556</v>
      </c>
      <c r="BH157" s="44" t="n">
        <v>44693.3472222222</v>
      </c>
      <c r="BI157" s="44" t="n">
        <v>44693.3680555556</v>
      </c>
      <c r="BJ157" s="44" t="n">
        <v>44693.4583333333</v>
      </c>
      <c r="BK157" s="44" t="n">
        <v>44693.4722222222</v>
      </c>
      <c r="BL157" s="44" t="n">
        <v>44693.4861111111</v>
      </c>
      <c r="BM157" s="44" t="n">
        <v>44693.6284722222</v>
      </c>
      <c r="BN157" s="46" t="n">
        <v>44693.4895833333</v>
      </c>
      <c r="BO157" s="1" t="n">
        <f aca="false">(BM157-BE157)*1440</f>
        <v>424.999999991851</v>
      </c>
      <c r="BP157" s="1" t="n">
        <f aca="false">(BL157-BG157)*1440</f>
        <v>214.999999998836</v>
      </c>
      <c r="BQ157" s="1" t="n">
        <f aca="false">(BM157-BL157)*1440</f>
        <v>204.999999997672</v>
      </c>
      <c r="BR157" s="41" t="n">
        <v>2</v>
      </c>
      <c r="BS157" s="41" t="s">
        <v>195</v>
      </c>
      <c r="BT157" s="41" t="n">
        <v>1</v>
      </c>
      <c r="BU157" s="41" t="n">
        <v>1</v>
      </c>
      <c r="BV157" s="41" t="n">
        <v>0</v>
      </c>
      <c r="BW157" s="41" t="n">
        <v>1</v>
      </c>
      <c r="BX157" s="1" t="s">
        <v>1500</v>
      </c>
      <c r="BZ157" s="1" t="s">
        <v>1501</v>
      </c>
      <c r="CC157" s="1" t="s">
        <v>172</v>
      </c>
      <c r="CD157" s="1" t="s">
        <v>125</v>
      </c>
      <c r="CE157" s="1" t="s">
        <v>125</v>
      </c>
    </row>
    <row r="158" customFormat="false" ht="15" hidden="false" customHeight="false" outlineLevel="0" collapsed="false">
      <c r="B158" s="29" t="s">
        <v>1502</v>
      </c>
      <c r="C158" s="3" t="s">
        <v>1452</v>
      </c>
      <c r="D158" s="4" t="n">
        <v>2022565635</v>
      </c>
      <c r="E158" s="30" t="n">
        <v>32625</v>
      </c>
      <c r="F158" s="1" t="n">
        <f aca="true">INT((TODAY()-E158)/365.25)</f>
        <v>33</v>
      </c>
      <c r="G158" s="30" t="n">
        <v>44693</v>
      </c>
      <c r="H158" s="5" t="s">
        <v>137</v>
      </c>
      <c r="J158" s="31" t="s">
        <v>176</v>
      </c>
      <c r="K158" s="32" t="n">
        <v>110</v>
      </c>
      <c r="L158" s="32" t="n">
        <v>1.75</v>
      </c>
      <c r="M158" s="32" t="n">
        <f aca="false">(K158)/(L158^2)</f>
        <v>35.9183673469388</v>
      </c>
      <c r="N158" s="33" t="n">
        <v>2</v>
      </c>
      <c r="O158" s="33" t="n">
        <v>1</v>
      </c>
      <c r="P158" s="39"/>
      <c r="Q158" s="1" t="s">
        <v>125</v>
      </c>
      <c r="R158" s="1" t="s">
        <v>125</v>
      </c>
      <c r="S158" s="1" t="s">
        <v>125</v>
      </c>
      <c r="T158" s="41" t="s">
        <v>139</v>
      </c>
      <c r="U158" s="41" t="s">
        <v>1503</v>
      </c>
      <c r="V158" s="41" t="s">
        <v>1504</v>
      </c>
      <c r="W158" s="1" t="s">
        <v>125</v>
      </c>
      <c r="X158" s="1" t="s">
        <v>1505</v>
      </c>
      <c r="Y158" s="41" t="s">
        <v>144</v>
      </c>
      <c r="Z158" s="41" t="s">
        <v>338</v>
      </c>
      <c r="AA158" s="41" t="s">
        <v>146</v>
      </c>
      <c r="AC158" s="30" t="n">
        <v>44694</v>
      </c>
      <c r="AD158" s="34" t="n">
        <v>2</v>
      </c>
      <c r="AE158" s="37"/>
      <c r="AF158" s="41" t="s">
        <v>1506</v>
      </c>
      <c r="AG158" s="41" t="s">
        <v>1507</v>
      </c>
      <c r="AH158" s="1" t="s">
        <v>125</v>
      </c>
      <c r="AI158" s="41" t="s">
        <v>150</v>
      </c>
      <c r="AJ158" s="41" t="s">
        <v>151</v>
      </c>
      <c r="AK158" s="41" t="s">
        <v>152</v>
      </c>
      <c r="AM158" s="41" t="n">
        <v>0</v>
      </c>
      <c r="AN158" s="41" t="s">
        <v>154</v>
      </c>
      <c r="AO158" s="41" t="s">
        <v>186</v>
      </c>
      <c r="AP158" s="41" t="s">
        <v>156</v>
      </c>
      <c r="AQ158" s="1" t="n">
        <v>1</v>
      </c>
      <c r="AR158" s="41" t="s">
        <v>157</v>
      </c>
      <c r="AS158" s="1" t="s">
        <v>125</v>
      </c>
      <c r="AT158" s="1" t="s">
        <v>125</v>
      </c>
      <c r="AU158" s="1" t="s">
        <v>158</v>
      </c>
      <c r="AV158" s="1" t="s">
        <v>159</v>
      </c>
      <c r="AW158" s="1" t="s">
        <v>125</v>
      </c>
      <c r="AX158" s="1" t="s">
        <v>125</v>
      </c>
      <c r="AY158" s="1" t="s">
        <v>125</v>
      </c>
      <c r="AZ158" s="1" t="s">
        <v>137</v>
      </c>
      <c r="BA158" s="1" t="s">
        <v>125</v>
      </c>
      <c r="BB158" s="1" t="s">
        <v>125</v>
      </c>
      <c r="BC158" s="1" t="s">
        <v>125</v>
      </c>
      <c r="BE158" s="44" t="n">
        <v>44694.5625</v>
      </c>
      <c r="BF158" s="44" t="n">
        <v>44694.5659722222</v>
      </c>
      <c r="BG158" s="44" t="n">
        <v>44694.5694444444</v>
      </c>
      <c r="BH158" s="44" t="n">
        <v>44694.5833333333</v>
      </c>
      <c r="BI158" s="44" t="n">
        <v>44694.6006944444</v>
      </c>
      <c r="BJ158" s="44" t="n">
        <v>44694.6666666667</v>
      </c>
      <c r="BK158" s="44" t="n">
        <v>44694.6770833333</v>
      </c>
      <c r="BL158" s="44" t="n">
        <v>44694.6805555556</v>
      </c>
      <c r="BM158" s="44" t="n">
        <v>44694.7604166667</v>
      </c>
      <c r="BN158" s="59"/>
      <c r="BO158" s="1" t="n">
        <f aca="false">(BM158-BE158)*1440</f>
        <v>284.999999996508</v>
      </c>
      <c r="BP158" s="1" t="n">
        <f aca="false">(BL158-BG158)*1440</f>
        <v>159.999999997672</v>
      </c>
      <c r="BQ158" s="1" t="n">
        <f aca="false">(BM158-BL158)*1440</f>
        <v>114.999999997672</v>
      </c>
      <c r="BR158" s="41" t="n">
        <v>2</v>
      </c>
      <c r="BS158" s="41" t="s">
        <v>359</v>
      </c>
      <c r="BT158" s="41" t="n">
        <v>1</v>
      </c>
      <c r="BU158" s="41" t="n">
        <v>1</v>
      </c>
      <c r="BV158" s="41" t="n">
        <v>0</v>
      </c>
      <c r="BW158" s="41" t="n">
        <v>1</v>
      </c>
      <c r="BX158" s="1" t="s">
        <v>1508</v>
      </c>
      <c r="BY158" s="1" t="s">
        <v>1509</v>
      </c>
      <c r="BZ158" s="1" t="s">
        <v>1510</v>
      </c>
      <c r="CA158" s="1" t="s">
        <v>1511</v>
      </c>
      <c r="CC158" s="1" t="s">
        <v>172</v>
      </c>
      <c r="CD158" s="1" t="s">
        <v>125</v>
      </c>
      <c r="CE158" s="1" t="s">
        <v>125</v>
      </c>
    </row>
    <row r="159" s="61" customFormat="true" ht="15" hidden="false" customHeight="false" outlineLevel="0" collapsed="false">
      <c r="B159" s="62" t="s">
        <v>1512</v>
      </c>
      <c r="C159" s="63" t="s">
        <v>1452</v>
      </c>
      <c r="D159" s="64" t="n">
        <v>2022566282</v>
      </c>
      <c r="E159" s="65" t="n">
        <v>20173</v>
      </c>
      <c r="F159" s="61" t="n">
        <f aca="true">INT((TODAY()-E159)/365.25)</f>
        <v>67</v>
      </c>
      <c r="H159" s="66"/>
      <c r="I159" s="6"/>
      <c r="J159" s="63"/>
      <c r="K159" s="67"/>
      <c r="L159" s="67"/>
      <c r="M159" s="67" t="e">
        <f aca="false">(K159)/(L159^2)</f>
        <v>#DIV/0!</v>
      </c>
      <c r="N159" s="68"/>
      <c r="O159" s="68"/>
      <c r="P159" s="68"/>
      <c r="Q159" s="69"/>
      <c r="R159" s="69"/>
      <c r="S159" s="69"/>
      <c r="T159" s="69"/>
      <c r="Y159" s="69"/>
      <c r="Z159" s="69"/>
      <c r="AA159" s="69"/>
      <c r="AH159" s="69"/>
      <c r="AI159" s="69"/>
      <c r="AJ159" s="69"/>
      <c r="AK159" s="69"/>
      <c r="AL159" s="7"/>
      <c r="AM159" s="69"/>
      <c r="AO159" s="69"/>
      <c r="AP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8"/>
      <c r="BE159" s="70"/>
      <c r="BF159" s="70"/>
      <c r="BG159" s="70"/>
      <c r="BH159" s="70"/>
      <c r="BI159" s="70"/>
      <c r="BJ159" s="70"/>
      <c r="BK159" s="70"/>
      <c r="BL159" s="70"/>
      <c r="BM159" s="70"/>
      <c r="BO159" s="61" t="n">
        <f aca="false">(BM159-BE159)*1440</f>
        <v>0</v>
      </c>
      <c r="BP159" s="61" t="n">
        <f aca="false">(BL159-BG159)*1440</f>
        <v>0</v>
      </c>
      <c r="BQ159" s="61" t="n">
        <f aca="false">(BM159-BL159)*1440</f>
        <v>0</v>
      </c>
      <c r="CB159" s="7"/>
      <c r="CD159" s="69"/>
      <c r="CE159" s="69"/>
      <c r="CN159" s="61" t="s">
        <v>1175</v>
      </c>
    </row>
    <row r="160" customFormat="false" ht="15" hidden="false" customHeight="false" outlineLevel="0" collapsed="false">
      <c r="B160" s="29" t="s">
        <v>1513</v>
      </c>
      <c r="C160" s="3" t="s">
        <v>687</v>
      </c>
      <c r="D160" s="4" t="n">
        <v>2021067819</v>
      </c>
      <c r="E160" s="30" t="n">
        <v>24893</v>
      </c>
      <c r="F160" s="1" t="n">
        <f aca="true">INT((TODAY()-E160)/365.25)</f>
        <v>54</v>
      </c>
      <c r="G160" s="30" t="n">
        <v>44697</v>
      </c>
      <c r="H160" s="5" t="s">
        <v>460</v>
      </c>
      <c r="J160" s="31" t="s">
        <v>176</v>
      </c>
      <c r="K160" s="32" t="n">
        <v>74</v>
      </c>
      <c r="L160" s="32" t="n">
        <v>1.68</v>
      </c>
      <c r="M160" s="32" t="n">
        <f aca="false">(K160)/(L160^2)</f>
        <v>26.218820861678</v>
      </c>
      <c r="N160" s="33" t="n">
        <v>2</v>
      </c>
      <c r="O160" s="33" t="n">
        <v>2</v>
      </c>
      <c r="P160" s="58"/>
      <c r="Q160" s="1" t="s">
        <v>125</v>
      </c>
      <c r="R160" s="1" t="s">
        <v>125</v>
      </c>
      <c r="S160" s="1" t="s">
        <v>125</v>
      </c>
      <c r="T160" s="41" t="s">
        <v>139</v>
      </c>
      <c r="U160" s="41" t="s">
        <v>1514</v>
      </c>
      <c r="V160" s="41" t="s">
        <v>1515</v>
      </c>
      <c r="W160" s="1" t="s">
        <v>1516</v>
      </c>
      <c r="X160" s="1" t="s">
        <v>1517</v>
      </c>
      <c r="Y160" s="41" t="s">
        <v>144</v>
      </c>
      <c r="Z160" s="41" t="s">
        <v>338</v>
      </c>
      <c r="AA160" s="41" t="s">
        <v>146</v>
      </c>
      <c r="AC160" s="30" t="n">
        <v>44697</v>
      </c>
      <c r="AD160" s="41" t="n">
        <v>2</v>
      </c>
      <c r="AE160" s="59"/>
      <c r="AF160" s="41" t="s">
        <v>994</v>
      </c>
      <c r="AG160" s="41" t="s">
        <v>995</v>
      </c>
      <c r="AH160" s="1" t="s">
        <v>125</v>
      </c>
      <c r="AI160" s="41" t="s">
        <v>150</v>
      </c>
      <c r="AJ160" s="41" t="s">
        <v>151</v>
      </c>
      <c r="AK160" s="41" t="s">
        <v>152</v>
      </c>
      <c r="AM160" s="41" t="n">
        <v>0</v>
      </c>
      <c r="AN160" s="41" t="s">
        <v>154</v>
      </c>
      <c r="AO160" s="41" t="s">
        <v>155</v>
      </c>
      <c r="AP160" s="41" t="s">
        <v>882</v>
      </c>
      <c r="AQ160" s="1" t="n">
        <v>1</v>
      </c>
      <c r="AR160" s="41" t="s">
        <v>157</v>
      </c>
      <c r="AS160" s="1" t="s">
        <v>125</v>
      </c>
      <c r="AT160" s="1" t="s">
        <v>125</v>
      </c>
      <c r="AU160" s="1" t="s">
        <v>158</v>
      </c>
      <c r="AV160" s="1" t="s">
        <v>159</v>
      </c>
      <c r="AW160" s="1" t="s">
        <v>125</v>
      </c>
      <c r="AX160" s="1" t="s">
        <v>125</v>
      </c>
      <c r="AY160" s="1" t="s">
        <v>125</v>
      </c>
      <c r="AZ160" s="1" t="s">
        <v>137</v>
      </c>
      <c r="BA160" s="1" t="s">
        <v>125</v>
      </c>
      <c r="BB160" s="1" t="s">
        <v>137</v>
      </c>
      <c r="BC160" s="1" t="s">
        <v>125</v>
      </c>
      <c r="BE160" s="44" t="n">
        <v>44697.4305555556</v>
      </c>
      <c r="BF160" s="44" t="n">
        <v>44697.4375</v>
      </c>
      <c r="BG160" s="44" t="n">
        <v>44697.4409722222</v>
      </c>
      <c r="BH160" s="44" t="n">
        <v>44697.4444444444</v>
      </c>
      <c r="BI160" s="44" t="n">
        <v>44697.4722222222</v>
      </c>
      <c r="BJ160" s="44" t="n">
        <v>44697.6354166667</v>
      </c>
      <c r="BK160" s="44" t="n">
        <v>44697.6458333333</v>
      </c>
      <c r="BL160" s="44" t="n">
        <v>44697.6479166667</v>
      </c>
      <c r="BM160" s="44" t="n">
        <v>44697.6979166667</v>
      </c>
      <c r="BN160" s="46" t="n">
        <v>44697.6631944444</v>
      </c>
      <c r="BO160" s="1" t="n">
        <f aca="false">(BM160-BE160)*1440</f>
        <v>384.999999997672</v>
      </c>
      <c r="BP160" s="1" t="n">
        <f aca="false">(BL160-BG160)*1440</f>
        <v>298.000000007451</v>
      </c>
      <c r="BQ160" s="1" t="n">
        <v>72</v>
      </c>
      <c r="BR160" s="41" t="n">
        <v>2</v>
      </c>
      <c r="BS160" s="41" t="s">
        <v>417</v>
      </c>
      <c r="BT160" s="41" t="n">
        <v>1</v>
      </c>
      <c r="BU160" s="41" t="n">
        <v>2</v>
      </c>
      <c r="BV160" s="41" t="n">
        <v>1</v>
      </c>
      <c r="BW160" s="41" t="n">
        <v>2</v>
      </c>
      <c r="BX160" s="1" t="s">
        <v>1518</v>
      </c>
      <c r="BY160" s="1" t="s">
        <v>1519</v>
      </c>
      <c r="BZ160" s="1" t="s">
        <v>1520</v>
      </c>
      <c r="CA160" s="1" t="s">
        <v>1521</v>
      </c>
      <c r="CC160" s="1" t="s">
        <v>172</v>
      </c>
      <c r="CD160" s="1" t="s">
        <v>125</v>
      </c>
      <c r="CE160" s="1" t="s">
        <v>125</v>
      </c>
    </row>
    <row r="161" customFormat="false" ht="15" hidden="false" customHeight="false" outlineLevel="0" collapsed="false">
      <c r="B161" s="29" t="s">
        <v>1522</v>
      </c>
      <c r="C161" s="3" t="s">
        <v>482</v>
      </c>
      <c r="D161" s="4" t="n">
        <v>2022565189</v>
      </c>
      <c r="E161" s="30" t="n">
        <v>21718</v>
      </c>
      <c r="F161" s="1" t="n">
        <f aca="true">INT((TODAY()-E161)/365.25)</f>
        <v>63</v>
      </c>
      <c r="G161" s="30" t="n">
        <v>44697</v>
      </c>
      <c r="H161" s="5" t="s">
        <v>137</v>
      </c>
      <c r="J161" s="31" t="s">
        <v>176</v>
      </c>
      <c r="K161" s="32" t="n">
        <v>66</v>
      </c>
      <c r="L161" s="32" t="n">
        <v>1.67</v>
      </c>
      <c r="M161" s="32" t="n">
        <f aca="false">(K161)/(L161^2)</f>
        <v>23.6652443615762</v>
      </c>
      <c r="N161" s="33" t="n">
        <v>2</v>
      </c>
      <c r="O161" s="33" t="n">
        <v>1</v>
      </c>
      <c r="P161" s="58"/>
      <c r="Q161" s="1" t="s">
        <v>125</v>
      </c>
      <c r="R161" s="1" t="s">
        <v>125</v>
      </c>
      <c r="S161" s="1" t="s">
        <v>125</v>
      </c>
      <c r="T161" s="41" t="s">
        <v>139</v>
      </c>
      <c r="U161" s="41" t="s">
        <v>550</v>
      </c>
      <c r="V161" s="41" t="s">
        <v>551</v>
      </c>
      <c r="W161" s="1" t="s">
        <v>1523</v>
      </c>
      <c r="X161" s="59"/>
      <c r="Y161" s="41" t="s">
        <v>144</v>
      </c>
      <c r="Z161" s="41" t="s">
        <v>338</v>
      </c>
      <c r="AA161" s="41" t="s">
        <v>146</v>
      </c>
      <c r="AC161" s="30" t="n">
        <v>44697</v>
      </c>
      <c r="AD161" s="41" t="n">
        <v>3</v>
      </c>
      <c r="AE161" s="59"/>
      <c r="AF161" s="41" t="s">
        <v>1524</v>
      </c>
      <c r="AG161" s="41" t="s">
        <v>1525</v>
      </c>
      <c r="AH161" s="1" t="s">
        <v>125</v>
      </c>
      <c r="AI161" s="41" t="s">
        <v>150</v>
      </c>
      <c r="AJ161" s="41" t="s">
        <v>370</v>
      </c>
      <c r="AK161" s="41" t="s">
        <v>152</v>
      </c>
      <c r="AM161" s="41" t="n">
        <v>0</v>
      </c>
      <c r="AN161" s="41" t="s">
        <v>154</v>
      </c>
      <c r="AO161" s="41" t="s">
        <v>155</v>
      </c>
      <c r="AP161" s="41" t="s">
        <v>156</v>
      </c>
      <c r="AQ161" s="1" t="n">
        <v>1</v>
      </c>
      <c r="AR161" s="41" t="s">
        <v>157</v>
      </c>
      <c r="AS161" s="1" t="s">
        <v>125</v>
      </c>
      <c r="AT161" s="1" t="s">
        <v>125</v>
      </c>
      <c r="AU161" s="1" t="s">
        <v>158</v>
      </c>
      <c r="AV161" s="1" t="s">
        <v>159</v>
      </c>
      <c r="AW161" s="1" t="s">
        <v>125</v>
      </c>
      <c r="AX161" s="1" t="s">
        <v>125</v>
      </c>
      <c r="AY161" s="1" t="s">
        <v>125</v>
      </c>
      <c r="AZ161" s="1" t="s">
        <v>137</v>
      </c>
      <c r="BA161" s="1" t="s">
        <v>125</v>
      </c>
      <c r="BB161" s="1" t="s">
        <v>137</v>
      </c>
      <c r="BC161" s="1" t="s">
        <v>125</v>
      </c>
      <c r="BE161" s="44" t="n">
        <v>44697.6527777778</v>
      </c>
      <c r="BF161" s="44" t="n">
        <v>44697.6666666667</v>
      </c>
      <c r="BG161" s="44" t="n">
        <v>44697.6736111111</v>
      </c>
      <c r="BH161" s="44" t="n">
        <v>44697.6805555556</v>
      </c>
      <c r="BI161" s="44" t="n">
        <v>44697.6909722222</v>
      </c>
      <c r="BJ161" s="44" t="n">
        <v>44697.78125</v>
      </c>
      <c r="BK161" s="44" t="n">
        <v>44697.7916666667</v>
      </c>
      <c r="BL161" s="44" t="n">
        <v>44697.79375</v>
      </c>
      <c r="BM161" s="44" t="n">
        <v>44697.8298611111</v>
      </c>
      <c r="BN161" s="46" t="n">
        <v>44697.8125</v>
      </c>
      <c r="BO161" s="1" t="n">
        <f aca="false">(BM161-BE161)*1440</f>
        <v>254.999999993015</v>
      </c>
      <c r="BP161" s="1" t="n">
        <f aca="false">(BL161-BG161)*1440</f>
        <v>172.999999998137</v>
      </c>
      <c r="BQ161" s="1" t="n">
        <f aca="false">(BM161-BL161)*1440</f>
        <v>52.0000000018626</v>
      </c>
      <c r="BR161" s="41" t="n">
        <v>2</v>
      </c>
      <c r="BS161" s="41" t="s">
        <v>417</v>
      </c>
      <c r="BT161" s="41" t="n">
        <v>1</v>
      </c>
      <c r="BU161" s="41" t="n">
        <v>1</v>
      </c>
      <c r="BV161" s="41" t="n">
        <v>0</v>
      </c>
      <c r="BW161" s="41" t="n">
        <v>1</v>
      </c>
      <c r="BX161" s="1" t="s">
        <v>1526</v>
      </c>
      <c r="BY161" s="1" t="s">
        <v>1527</v>
      </c>
      <c r="CA161" s="1" t="s">
        <v>1528</v>
      </c>
      <c r="CC161" s="1" t="s">
        <v>172</v>
      </c>
      <c r="CD161" s="1" t="s">
        <v>125</v>
      </c>
      <c r="CE161" s="1" t="s">
        <v>125</v>
      </c>
    </row>
    <row r="162" s="61" customFormat="true" ht="15" hidden="false" customHeight="false" outlineLevel="0" collapsed="false">
      <c r="B162" s="62" t="s">
        <v>1529</v>
      </c>
      <c r="C162" s="63" t="s">
        <v>730</v>
      </c>
      <c r="D162" s="64" t="n">
        <v>2022027088</v>
      </c>
      <c r="E162" s="65" t="n">
        <v>15802</v>
      </c>
      <c r="F162" s="61" t="n">
        <f aca="true">INT((TODAY()-E162)/365.25)</f>
        <v>79</v>
      </c>
      <c r="H162" s="66"/>
      <c r="I162" s="6"/>
      <c r="J162" s="63"/>
      <c r="K162" s="67"/>
      <c r="L162" s="67"/>
      <c r="M162" s="67" t="e">
        <f aca="false">(K162)/(L162^2)</f>
        <v>#DIV/0!</v>
      </c>
      <c r="N162" s="68"/>
      <c r="O162" s="68"/>
      <c r="P162" s="68"/>
      <c r="Q162" s="69"/>
      <c r="R162" s="69"/>
      <c r="S162" s="69"/>
      <c r="T162" s="69"/>
      <c r="Y162" s="69"/>
      <c r="Z162" s="69"/>
      <c r="AA162" s="69"/>
      <c r="AH162" s="69"/>
      <c r="AI162" s="69"/>
      <c r="AJ162" s="69"/>
      <c r="AK162" s="69"/>
      <c r="AL162" s="7"/>
      <c r="AM162" s="69"/>
      <c r="AO162" s="69"/>
      <c r="AP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8"/>
      <c r="BE162" s="70"/>
      <c r="BF162" s="70"/>
      <c r="BG162" s="70"/>
      <c r="BH162" s="70"/>
      <c r="BI162" s="70"/>
      <c r="BJ162" s="70"/>
      <c r="BK162" s="70"/>
      <c r="BL162" s="70"/>
      <c r="BM162" s="70"/>
      <c r="BO162" s="61" t="n">
        <f aca="false">(BM162-BE162)*1440</f>
        <v>0</v>
      </c>
      <c r="BP162" s="61" t="n">
        <f aca="false">(BL162-BG162)*1440</f>
        <v>0</v>
      </c>
      <c r="BQ162" s="61" t="n">
        <f aca="false">(BM162-BL162)*1440</f>
        <v>0</v>
      </c>
      <c r="CB162" s="7"/>
      <c r="CD162" s="69"/>
      <c r="CE162" s="69"/>
      <c r="CN162" s="61" t="s">
        <v>1175</v>
      </c>
    </row>
    <row r="163" customFormat="false" ht="15" hidden="false" customHeight="false" outlineLevel="0" collapsed="false">
      <c r="B163" s="29" t="s">
        <v>1530</v>
      </c>
      <c r="C163" s="3" t="s">
        <v>705</v>
      </c>
      <c r="D163" s="4" t="n">
        <v>2022551694</v>
      </c>
      <c r="E163" s="30" t="n">
        <v>25903</v>
      </c>
      <c r="F163" s="1" t="n">
        <f aca="true">INT((TODAY()-E163)/365.25)</f>
        <v>51</v>
      </c>
      <c r="G163" s="30" t="n">
        <v>44698</v>
      </c>
      <c r="H163" s="5" t="s">
        <v>137</v>
      </c>
      <c r="J163" s="31" t="s">
        <v>138</v>
      </c>
      <c r="K163" s="32" t="n">
        <v>78</v>
      </c>
      <c r="L163" s="32" t="n">
        <v>1.72</v>
      </c>
      <c r="M163" s="32" t="n">
        <f aca="false">(K163)/(L163^2)</f>
        <v>26.3656030286641</v>
      </c>
      <c r="N163" s="33" t="n">
        <v>2</v>
      </c>
      <c r="O163" s="33" t="n">
        <v>1</v>
      </c>
      <c r="P163" s="39"/>
      <c r="Q163" s="1" t="s">
        <v>125</v>
      </c>
      <c r="R163" s="1" t="s">
        <v>125</v>
      </c>
      <c r="S163" s="1" t="s">
        <v>125</v>
      </c>
      <c r="T163" s="41" t="s">
        <v>139</v>
      </c>
      <c r="U163" s="41" t="s">
        <v>1531</v>
      </c>
      <c r="V163" s="41" t="s">
        <v>1532</v>
      </c>
      <c r="W163" s="1" t="s">
        <v>1247</v>
      </c>
      <c r="X163" s="59"/>
      <c r="Y163" s="41" t="s">
        <v>144</v>
      </c>
      <c r="Z163" s="41" t="s">
        <v>338</v>
      </c>
      <c r="AA163" s="41" t="s">
        <v>146</v>
      </c>
      <c r="AC163" s="30" t="n">
        <v>44698</v>
      </c>
      <c r="AD163" s="34" t="n">
        <v>1</v>
      </c>
      <c r="AE163" s="37"/>
      <c r="AF163" s="41" t="s">
        <v>238</v>
      </c>
      <c r="AG163" s="41" t="s">
        <v>239</v>
      </c>
      <c r="AH163" s="1" t="s">
        <v>125</v>
      </c>
      <c r="AI163" s="41" t="s">
        <v>150</v>
      </c>
      <c r="AJ163" s="41" t="s">
        <v>151</v>
      </c>
      <c r="AK163" s="41" t="s">
        <v>184</v>
      </c>
      <c r="AM163" s="41" t="n">
        <v>0</v>
      </c>
      <c r="AN163" s="41" t="n">
        <v>0</v>
      </c>
      <c r="AO163" s="41" t="s">
        <v>186</v>
      </c>
      <c r="AP163" s="41" t="s">
        <v>156</v>
      </c>
      <c r="AQ163" s="1" t="n">
        <v>1</v>
      </c>
      <c r="AR163" s="41" t="s">
        <v>157</v>
      </c>
      <c r="AS163" s="1" t="s">
        <v>125</v>
      </c>
      <c r="AT163" s="1" t="s">
        <v>125</v>
      </c>
      <c r="AU163" s="1" t="s">
        <v>158</v>
      </c>
      <c r="AV163" s="1" t="s">
        <v>159</v>
      </c>
      <c r="AW163" s="1" t="s">
        <v>125</v>
      </c>
      <c r="AX163" s="1" t="s">
        <v>125</v>
      </c>
      <c r="AY163" s="1" t="s">
        <v>125</v>
      </c>
      <c r="AZ163" s="1" t="s">
        <v>125</v>
      </c>
      <c r="BA163" s="1" t="s">
        <v>125</v>
      </c>
      <c r="BB163" s="1" t="s">
        <v>125</v>
      </c>
      <c r="BC163" s="1" t="s">
        <v>125</v>
      </c>
      <c r="BE163" s="44" t="n">
        <v>44698.3472222222</v>
      </c>
      <c r="BF163" s="44" t="n">
        <v>44698.3333333333</v>
      </c>
      <c r="BG163" s="44" t="n">
        <v>44698.3868055556</v>
      </c>
      <c r="BH163" s="44" t="n">
        <v>44698.3888888889</v>
      </c>
      <c r="BI163" s="44" t="n">
        <v>44698.4006944444</v>
      </c>
      <c r="BJ163" s="44" t="n">
        <v>44698.4652777778</v>
      </c>
      <c r="BK163" s="44" t="n">
        <v>44698.4722222222</v>
      </c>
      <c r="BL163" s="44" t="n">
        <v>44698.4791666667</v>
      </c>
      <c r="BM163" s="44" t="n">
        <v>44698.6041666667</v>
      </c>
      <c r="BN163" s="46" t="n">
        <v>44698.4930555556</v>
      </c>
      <c r="BO163" s="1" t="n">
        <f aca="false">(BM163-BE163)*1440</f>
        <v>370.000000001164</v>
      </c>
      <c r="BP163" s="1" t="n">
        <f aca="false">(BL163-BG163)*1440</f>
        <v>132.999999993481</v>
      </c>
      <c r="BQ163" s="1" t="n">
        <f aca="false">(BM163-BL163)*1440</f>
        <v>180</v>
      </c>
      <c r="BR163" s="41" t="n">
        <v>2</v>
      </c>
      <c r="BS163" s="41" t="s">
        <v>249</v>
      </c>
      <c r="BT163" s="41" t="n">
        <v>1</v>
      </c>
      <c r="BU163" s="41" t="n">
        <v>1</v>
      </c>
      <c r="BV163" s="41" t="n">
        <v>0</v>
      </c>
      <c r="BW163" s="41" t="n">
        <v>1</v>
      </c>
      <c r="BX163" s="1" t="s">
        <v>1533</v>
      </c>
      <c r="BY163" s="1" t="s">
        <v>1534</v>
      </c>
      <c r="BZ163" s="1" t="s">
        <v>1535</v>
      </c>
      <c r="CA163" s="1" t="s">
        <v>1536</v>
      </c>
      <c r="CC163" s="1" t="s">
        <v>172</v>
      </c>
      <c r="CD163" s="1" t="s">
        <v>125</v>
      </c>
      <c r="CE163" s="1" t="s">
        <v>125</v>
      </c>
    </row>
    <row r="164" s="61" customFormat="true" ht="15" hidden="false" customHeight="false" outlineLevel="0" collapsed="false">
      <c r="B164" s="62" t="s">
        <v>1537</v>
      </c>
      <c r="C164" s="63" t="s">
        <v>699</v>
      </c>
      <c r="D164" s="64" t="n">
        <v>2022031493</v>
      </c>
      <c r="E164" s="65" t="n">
        <v>18605</v>
      </c>
      <c r="F164" s="61" t="n">
        <f aca="true">INT((TODAY()-E164)/365.25)</f>
        <v>71</v>
      </c>
      <c r="G164" s="65"/>
      <c r="H164" s="66"/>
      <c r="I164" s="6"/>
      <c r="J164" s="63"/>
      <c r="K164" s="67"/>
      <c r="L164" s="67"/>
      <c r="M164" s="67" t="e">
        <f aca="false">(K164)/(L164^2)</f>
        <v>#DIV/0!</v>
      </c>
      <c r="Q164" s="69"/>
      <c r="R164" s="69"/>
      <c r="S164" s="69"/>
      <c r="T164" s="69"/>
      <c r="Y164" s="69"/>
      <c r="Z164" s="69"/>
      <c r="AA164" s="69"/>
      <c r="AC164" s="87"/>
      <c r="AD164" s="85"/>
      <c r="AH164" s="69"/>
      <c r="AI164" s="69"/>
      <c r="AJ164" s="69"/>
      <c r="AK164" s="69"/>
      <c r="AL164" s="7"/>
      <c r="AM164" s="69"/>
      <c r="AO164" s="69"/>
      <c r="AP164" s="69"/>
      <c r="AR164" s="85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8"/>
      <c r="BE164" s="70"/>
      <c r="BF164" s="70"/>
      <c r="BG164" s="70"/>
      <c r="BH164" s="70"/>
      <c r="BI164" s="70"/>
      <c r="BJ164" s="70"/>
      <c r="BK164" s="70"/>
      <c r="BL164" s="70"/>
      <c r="BM164" s="70"/>
      <c r="BO164" s="61" t="n">
        <f aca="false">(BM164-BE164)*1440</f>
        <v>0</v>
      </c>
      <c r="BP164" s="61" t="n">
        <f aca="false">(BL164-BG164)*1440</f>
        <v>0</v>
      </c>
      <c r="BQ164" s="61" t="n">
        <f aca="false">(BM164-BL164)*1440</f>
        <v>0</v>
      </c>
      <c r="CB164" s="7"/>
      <c r="CD164" s="69"/>
      <c r="CE164" s="69"/>
      <c r="CN164" s="61" t="s">
        <v>1175</v>
      </c>
    </row>
    <row r="165" s="61" customFormat="true" ht="15" hidden="false" customHeight="false" outlineLevel="0" collapsed="false">
      <c r="B165" s="62" t="s">
        <v>1538</v>
      </c>
      <c r="C165" s="63" t="s">
        <v>384</v>
      </c>
      <c r="D165" s="64" t="n">
        <v>2022564323</v>
      </c>
      <c r="E165" s="65" t="n">
        <v>21674</v>
      </c>
      <c r="F165" s="61" t="n">
        <f aca="true">INT((TODAY()-E165)/365.25)</f>
        <v>63</v>
      </c>
      <c r="G165" s="65" t="n">
        <v>44699</v>
      </c>
      <c r="H165" s="66" t="s">
        <v>125</v>
      </c>
      <c r="I165" s="6"/>
      <c r="J165" s="63" t="s">
        <v>138</v>
      </c>
      <c r="K165" s="67" t="n">
        <v>120</v>
      </c>
      <c r="L165" s="67" t="n">
        <v>1.81</v>
      </c>
      <c r="M165" s="67" t="n">
        <f aca="false">(K165)/(L165^2)</f>
        <v>36.6289185311804</v>
      </c>
      <c r="N165" s="68" t="n">
        <v>3</v>
      </c>
      <c r="O165" s="68" t="n">
        <v>1</v>
      </c>
      <c r="P165" s="68"/>
      <c r="Q165" s="69" t="s">
        <v>125</v>
      </c>
      <c r="R165" s="69" t="s">
        <v>125</v>
      </c>
      <c r="S165" s="69" t="s">
        <v>125</v>
      </c>
      <c r="T165" s="85" t="s">
        <v>139</v>
      </c>
      <c r="U165" s="85" t="s">
        <v>423</v>
      </c>
      <c r="V165" s="85" t="s">
        <v>424</v>
      </c>
      <c r="W165" s="61" t="s">
        <v>1539</v>
      </c>
      <c r="X165" s="61" t="s">
        <v>125</v>
      </c>
      <c r="Y165" s="85" t="s">
        <v>144</v>
      </c>
      <c r="Z165" s="85" t="s">
        <v>338</v>
      </c>
      <c r="AA165" s="85" t="s">
        <v>146</v>
      </c>
      <c r="AC165" s="65" t="n">
        <v>44700</v>
      </c>
      <c r="AD165" s="85" t="n">
        <v>3</v>
      </c>
      <c r="AF165" s="85" t="s">
        <v>1540</v>
      </c>
      <c r="AG165" s="85" t="s">
        <v>1541</v>
      </c>
      <c r="AH165" s="69"/>
      <c r="AI165" s="85" t="s">
        <v>150</v>
      </c>
      <c r="AJ165" s="85" t="s">
        <v>151</v>
      </c>
      <c r="AK165" s="85" t="s">
        <v>152</v>
      </c>
      <c r="AL165" s="7"/>
      <c r="AM165" s="85" t="n">
        <v>0</v>
      </c>
      <c r="AN165" s="85" t="n">
        <v>1</v>
      </c>
      <c r="AO165" s="85" t="s">
        <v>155</v>
      </c>
      <c r="AP165" s="85" t="s">
        <v>1232</v>
      </c>
      <c r="AQ165" s="61" t="n">
        <v>1</v>
      </c>
      <c r="AR165" s="85" t="s">
        <v>157</v>
      </c>
      <c r="AS165" s="69"/>
      <c r="AT165" s="69"/>
      <c r="AU165" s="69" t="s">
        <v>158</v>
      </c>
      <c r="AV165" s="69" t="s">
        <v>159</v>
      </c>
      <c r="AW165" s="69" t="s">
        <v>125</v>
      </c>
      <c r="AX165" s="69" t="s">
        <v>125</v>
      </c>
      <c r="AY165" s="69" t="s">
        <v>125</v>
      </c>
      <c r="AZ165" s="69" t="s">
        <v>125</v>
      </c>
      <c r="BA165" s="69" t="s">
        <v>137</v>
      </c>
      <c r="BB165" s="69" t="s">
        <v>137</v>
      </c>
      <c r="BC165" s="69" t="s">
        <v>125</v>
      </c>
      <c r="BD165" s="8"/>
      <c r="BE165" s="86" t="n">
        <v>44700.46875</v>
      </c>
      <c r="BF165" s="86" t="n">
        <v>44700.4826388889</v>
      </c>
      <c r="BG165" s="86" t="n">
        <v>44700.4861111111</v>
      </c>
      <c r="BH165" s="86" t="n">
        <v>44700.4930555556</v>
      </c>
      <c r="BI165" s="86" t="n">
        <v>44700.5208333333</v>
      </c>
      <c r="BJ165" s="86" t="n">
        <v>44700.7916666667</v>
      </c>
      <c r="BK165" s="86" t="n">
        <v>44700.8333333333</v>
      </c>
      <c r="BL165" s="86" t="n">
        <v>44700.8402777778</v>
      </c>
      <c r="BM165" s="86" t="n">
        <v>44700.84375</v>
      </c>
      <c r="BN165" s="87"/>
      <c r="BO165" s="61" t="n">
        <f aca="false">(BM165-BE165)*1440</f>
        <v>540</v>
      </c>
      <c r="BP165" s="61" t="n">
        <f aca="false">(BL165-BG165)*1440</f>
        <v>510.000000006985</v>
      </c>
      <c r="BQ165" s="61" t="n">
        <v>5</v>
      </c>
      <c r="BR165" s="85" t="n">
        <v>2</v>
      </c>
      <c r="BS165" s="85" t="s">
        <v>631</v>
      </c>
      <c r="BT165" s="85" t="n">
        <v>2</v>
      </c>
      <c r="BU165" s="85" t="n">
        <v>2</v>
      </c>
      <c r="BV165" s="85" t="n">
        <v>1</v>
      </c>
      <c r="BW165" s="85" t="n">
        <v>2</v>
      </c>
      <c r="BX165" s="61" t="s">
        <v>446</v>
      </c>
      <c r="CB165" s="7"/>
      <c r="CD165" s="69"/>
      <c r="CE165" s="69"/>
      <c r="CF165" s="61" t="s">
        <v>1542</v>
      </c>
      <c r="CN165" s="61" t="s">
        <v>1018</v>
      </c>
    </row>
    <row r="166" customFormat="false" ht="15" hidden="false" customHeight="false" outlineLevel="0" collapsed="false">
      <c r="B166" s="29" t="s">
        <v>1543</v>
      </c>
      <c r="C166" s="3" t="s">
        <v>136</v>
      </c>
      <c r="D166" s="4" t="n">
        <v>2022551749</v>
      </c>
      <c r="E166" s="30" t="n">
        <v>22757</v>
      </c>
      <c r="F166" s="1" t="n">
        <f aca="true">INT((TODAY()-E166)/365.25)</f>
        <v>60</v>
      </c>
      <c r="G166" s="30" t="n">
        <v>44700</v>
      </c>
      <c r="H166" s="5" t="s">
        <v>137</v>
      </c>
      <c r="J166" s="31" t="s">
        <v>176</v>
      </c>
      <c r="K166" s="32" t="n">
        <v>53</v>
      </c>
      <c r="L166" s="32" t="n">
        <v>1.62</v>
      </c>
      <c r="M166" s="32" t="n">
        <f aca="false">(K166)/(L166^2)</f>
        <v>20.1950922115531</v>
      </c>
      <c r="N166" s="33" t="n">
        <v>2</v>
      </c>
      <c r="O166" s="33" t="n">
        <v>1</v>
      </c>
      <c r="P166" s="33" t="n">
        <v>1</v>
      </c>
      <c r="Q166" s="1" t="s">
        <v>125</v>
      </c>
      <c r="R166" s="1" t="s">
        <v>125</v>
      </c>
      <c r="S166" s="1" t="s">
        <v>125</v>
      </c>
      <c r="T166" s="41" t="s">
        <v>139</v>
      </c>
      <c r="U166" s="41" t="s">
        <v>1114</v>
      </c>
      <c r="V166" s="41" t="s">
        <v>1115</v>
      </c>
      <c r="W166" s="1" t="s">
        <v>1544</v>
      </c>
      <c r="X166" s="1" t="s">
        <v>1545</v>
      </c>
      <c r="Y166" s="41" t="s">
        <v>144</v>
      </c>
      <c r="Z166" s="41" t="s">
        <v>338</v>
      </c>
      <c r="AA166" s="41" t="s">
        <v>146</v>
      </c>
      <c r="AC166" s="30" t="n">
        <v>44700</v>
      </c>
      <c r="AD166" s="41" t="n">
        <v>1</v>
      </c>
      <c r="AE166" s="37"/>
      <c r="AF166" s="41" t="s">
        <v>238</v>
      </c>
      <c r="AG166" s="41" t="s">
        <v>239</v>
      </c>
      <c r="AH166" s="1" t="s">
        <v>125</v>
      </c>
      <c r="AI166" s="41" t="s">
        <v>150</v>
      </c>
      <c r="AJ166" s="41" t="s">
        <v>151</v>
      </c>
      <c r="AK166" s="41" t="s">
        <v>184</v>
      </c>
      <c r="AM166" s="41" t="n">
        <v>0</v>
      </c>
      <c r="AN166" s="41" t="n">
        <v>0</v>
      </c>
      <c r="AO166" s="41" t="s">
        <v>186</v>
      </c>
      <c r="AP166" s="41" t="s">
        <v>156</v>
      </c>
      <c r="AQ166" s="1" t="n">
        <v>1</v>
      </c>
      <c r="AR166" s="41" t="s">
        <v>157</v>
      </c>
      <c r="AS166" s="1" t="s">
        <v>125</v>
      </c>
      <c r="AT166" s="1" t="s">
        <v>125</v>
      </c>
      <c r="AU166" s="1" t="s">
        <v>158</v>
      </c>
      <c r="AV166" s="1" t="s">
        <v>159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E166" s="44" t="n">
        <v>44700.3263888889</v>
      </c>
      <c r="BF166" s="44" t="n">
        <v>44700.3229166667</v>
      </c>
      <c r="BG166" s="44" t="n">
        <v>44700.3298611111</v>
      </c>
      <c r="BH166" s="44" t="n">
        <v>44700.3402777778</v>
      </c>
      <c r="BI166" s="44" t="n">
        <v>44700.3506944444</v>
      </c>
      <c r="BJ166" s="44" t="n">
        <v>44700.3819444444</v>
      </c>
      <c r="BK166" s="44" t="n">
        <v>44700.3888888889</v>
      </c>
      <c r="BL166" s="44" t="n">
        <v>44700.3923611111</v>
      </c>
      <c r="BM166" s="44" t="n">
        <v>44700.4756944444</v>
      </c>
      <c r="BN166" s="59"/>
      <c r="BO166" s="1" t="n">
        <f aca="false">(BM166-BE166)*1440</f>
        <v>214.999999998836</v>
      </c>
      <c r="BP166" s="1" t="n">
        <f aca="false">(BL166-BG166)*1440</f>
        <v>90</v>
      </c>
      <c r="BQ166" s="1" t="n">
        <f aca="false">(BM166-BL166)*1440</f>
        <v>120.000000003492</v>
      </c>
      <c r="BR166" s="41" t="n">
        <v>2</v>
      </c>
      <c r="BS166" s="41" t="s">
        <v>1265</v>
      </c>
      <c r="BT166" s="41" t="n">
        <v>1</v>
      </c>
      <c r="BU166" s="41" t="n">
        <v>1</v>
      </c>
      <c r="BV166" s="41" t="n">
        <v>0</v>
      </c>
      <c r="BW166" s="41" t="n">
        <v>1</v>
      </c>
      <c r="BX166" s="1" t="s">
        <v>1546</v>
      </c>
      <c r="BY166" s="1" t="s">
        <v>1547</v>
      </c>
      <c r="BZ166" s="1" t="s">
        <v>1548</v>
      </c>
      <c r="CA166" s="1" t="s">
        <v>1549</v>
      </c>
      <c r="CC166" s="1" t="s">
        <v>172</v>
      </c>
      <c r="CD166" s="1" t="s">
        <v>125</v>
      </c>
      <c r="CE166" s="1" t="s">
        <v>125</v>
      </c>
    </row>
    <row r="167" customFormat="false" ht="15" hidden="false" customHeight="false" outlineLevel="0" collapsed="false">
      <c r="B167" s="29" t="s">
        <v>1550</v>
      </c>
      <c r="C167" s="3" t="s">
        <v>1551</v>
      </c>
      <c r="D167" s="4" t="n">
        <v>2022561503</v>
      </c>
      <c r="E167" s="30" t="n">
        <v>34055</v>
      </c>
      <c r="F167" s="1" t="n">
        <f aca="true">INT((TODAY()-E167)/365.25)</f>
        <v>29</v>
      </c>
      <c r="G167" s="30" t="n">
        <v>44700</v>
      </c>
      <c r="H167" s="5" t="s">
        <v>137</v>
      </c>
      <c r="J167" s="31" t="s">
        <v>176</v>
      </c>
      <c r="K167" s="32" t="n">
        <v>56</v>
      </c>
      <c r="L167" s="32" t="n">
        <v>1.62</v>
      </c>
      <c r="M167" s="32" t="n">
        <f aca="false">(K167)/(L167^2)</f>
        <v>21.3382106386222</v>
      </c>
      <c r="N167" s="33" t="n">
        <v>2</v>
      </c>
      <c r="O167" s="33" t="n">
        <v>1</v>
      </c>
      <c r="P167" s="39"/>
      <c r="Q167" s="1" t="s">
        <v>125</v>
      </c>
      <c r="R167" s="1" t="s">
        <v>125</v>
      </c>
      <c r="S167" s="1" t="s">
        <v>125</v>
      </c>
      <c r="T167" s="41" t="s">
        <v>139</v>
      </c>
      <c r="U167" s="41" t="s">
        <v>646</v>
      </c>
      <c r="V167" s="41" t="s">
        <v>647</v>
      </c>
      <c r="W167" s="1" t="s">
        <v>1552</v>
      </c>
      <c r="X167" s="1" t="s">
        <v>1553</v>
      </c>
      <c r="Y167" s="41" t="s">
        <v>144</v>
      </c>
      <c r="Z167" s="41" t="s">
        <v>338</v>
      </c>
      <c r="AA167" s="41" t="s">
        <v>146</v>
      </c>
      <c r="AC167" s="30" t="n">
        <v>44700</v>
      </c>
      <c r="AD167" s="34" t="n">
        <v>2</v>
      </c>
      <c r="AE167" s="37"/>
      <c r="AF167" s="41" t="s">
        <v>1302</v>
      </c>
      <c r="AG167" s="41" t="s">
        <v>1303</v>
      </c>
      <c r="AH167" s="1" t="s">
        <v>125</v>
      </c>
      <c r="AI167" s="41" t="s">
        <v>150</v>
      </c>
      <c r="AJ167" s="41" t="s">
        <v>370</v>
      </c>
      <c r="AK167" s="41" t="s">
        <v>184</v>
      </c>
      <c r="AM167" s="41" t="n">
        <v>0</v>
      </c>
      <c r="AN167" s="41" t="n">
        <v>0</v>
      </c>
      <c r="AO167" s="41" t="s">
        <v>186</v>
      </c>
      <c r="AP167" s="41" t="s">
        <v>156</v>
      </c>
      <c r="AQ167" s="1" t="n">
        <v>1</v>
      </c>
      <c r="AR167" s="41" t="s">
        <v>157</v>
      </c>
      <c r="AS167" s="1" t="s">
        <v>125</v>
      </c>
      <c r="AT167" s="1" t="s">
        <v>125</v>
      </c>
      <c r="AU167" s="1" t="s">
        <v>158</v>
      </c>
      <c r="AV167" s="1" t="s">
        <v>159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E167" s="44" t="n">
        <v>44700.40625</v>
      </c>
      <c r="BF167" s="44" t="n">
        <v>44700.4097222222</v>
      </c>
      <c r="BG167" s="44" t="n">
        <v>44700.4131944444</v>
      </c>
      <c r="BH167" s="44" t="n">
        <v>44700.4236111111</v>
      </c>
      <c r="BI167" s="44" t="n">
        <v>44700.4270833333</v>
      </c>
      <c r="BJ167" s="44" t="n">
        <v>44700.4583333333</v>
      </c>
      <c r="BK167" s="44" t="n">
        <v>44700.46875</v>
      </c>
      <c r="BL167" s="44" t="n">
        <v>44700.4791666667</v>
      </c>
      <c r="BM167" s="44" t="n">
        <v>44700.5347222222</v>
      </c>
      <c r="BN167" s="59"/>
      <c r="BO167" s="1" t="n">
        <f aca="false">(BM167-BE167)*1440</f>
        <v>184.999999995343</v>
      </c>
      <c r="BP167" s="1" t="n">
        <f aca="false">(BL167-BG167)*1440</f>
        <v>94.9999999953434</v>
      </c>
      <c r="BQ167" s="1" t="n">
        <f aca="false">(BM167-BL167)*1440</f>
        <v>79.9999999988359</v>
      </c>
      <c r="BR167" s="41" t="n">
        <v>2</v>
      </c>
      <c r="BS167" s="41" t="s">
        <v>249</v>
      </c>
      <c r="BT167" s="41" t="n">
        <v>1</v>
      </c>
      <c r="BU167" s="41" t="n">
        <v>1</v>
      </c>
      <c r="BV167" s="41" t="n">
        <v>0</v>
      </c>
      <c r="BW167" s="41" t="n">
        <v>1</v>
      </c>
      <c r="BX167" s="1" t="s">
        <v>1554</v>
      </c>
      <c r="BY167" s="1" t="s">
        <v>1555</v>
      </c>
      <c r="BZ167" s="1" t="s">
        <v>1556</v>
      </c>
      <c r="CC167" s="1" t="s">
        <v>172</v>
      </c>
      <c r="CD167" s="1" t="s">
        <v>125</v>
      </c>
      <c r="CE167" s="1" t="s">
        <v>125</v>
      </c>
    </row>
    <row r="168" customFormat="false" ht="15" hidden="false" customHeight="false" outlineLevel="0" collapsed="false">
      <c r="B168" s="29" t="s">
        <v>1557</v>
      </c>
      <c r="C168" s="3" t="s">
        <v>201</v>
      </c>
      <c r="D168" s="4" t="n">
        <v>2022564807</v>
      </c>
      <c r="E168" s="30" t="n">
        <v>18123</v>
      </c>
      <c r="F168" s="1" t="n">
        <f aca="true">INT((TODAY()-E168)/365.25)</f>
        <v>73</v>
      </c>
      <c r="G168" s="30" t="n">
        <v>44700</v>
      </c>
      <c r="H168" s="5" t="s">
        <v>137</v>
      </c>
      <c r="J168" s="31" t="s">
        <v>176</v>
      </c>
      <c r="K168" s="32" t="n">
        <v>74</v>
      </c>
      <c r="L168" s="32" t="n">
        <v>1.58</v>
      </c>
      <c r="M168" s="32" t="n">
        <f aca="false">(K168)/(L168^2)</f>
        <v>29.6426854670726</v>
      </c>
      <c r="N168" s="33" t="n">
        <v>2</v>
      </c>
      <c r="O168" s="33" t="n">
        <v>1</v>
      </c>
      <c r="P168" s="39"/>
      <c r="Q168" s="1" t="s">
        <v>125</v>
      </c>
      <c r="R168" s="37"/>
      <c r="S168" s="37"/>
      <c r="T168" s="41" t="s">
        <v>139</v>
      </c>
      <c r="U168" s="41" t="s">
        <v>423</v>
      </c>
      <c r="V168" s="41" t="s">
        <v>424</v>
      </c>
      <c r="Y168" s="41" t="s">
        <v>144</v>
      </c>
      <c r="Z168" s="41" t="s">
        <v>338</v>
      </c>
      <c r="AA168" s="41" t="s">
        <v>146</v>
      </c>
      <c r="AC168" s="30" t="n">
        <v>44701</v>
      </c>
      <c r="AD168" s="41" t="n">
        <v>1</v>
      </c>
      <c r="AE168" s="59"/>
      <c r="AF168" s="41" t="s">
        <v>1558</v>
      </c>
      <c r="AG168" s="41" t="s">
        <v>1559</v>
      </c>
      <c r="AH168" s="1" t="s">
        <v>137</v>
      </c>
      <c r="AI168" s="41" t="s">
        <v>150</v>
      </c>
      <c r="AJ168" s="41" t="s">
        <v>151</v>
      </c>
      <c r="AK168" s="41" t="s">
        <v>184</v>
      </c>
      <c r="AM168" s="41" t="n">
        <v>0</v>
      </c>
      <c r="AN168" s="41" t="n">
        <v>0</v>
      </c>
      <c r="AO168" s="41" t="s">
        <v>186</v>
      </c>
      <c r="AP168" s="41" t="s">
        <v>882</v>
      </c>
      <c r="AQ168" s="1" t="n">
        <v>1</v>
      </c>
      <c r="AR168" s="41" t="s">
        <v>157</v>
      </c>
      <c r="AS168" s="1" t="s">
        <v>125</v>
      </c>
      <c r="AT168" s="1" t="s">
        <v>125</v>
      </c>
      <c r="AU168" s="1" t="s">
        <v>158</v>
      </c>
      <c r="AV168" s="1" t="s">
        <v>159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137</v>
      </c>
      <c r="BC168" s="1" t="s">
        <v>125</v>
      </c>
      <c r="BE168" s="44" t="n">
        <v>44701.3368055556</v>
      </c>
      <c r="BF168" s="44" t="n">
        <v>44701.3333333333</v>
      </c>
      <c r="BG168" s="44" t="n">
        <v>44701.3402777778</v>
      </c>
      <c r="BH168" s="44" t="n">
        <v>44701.3416666667</v>
      </c>
      <c r="BI168" s="44" t="n">
        <v>44701.3680555556</v>
      </c>
      <c r="BJ168" s="44" t="n">
        <v>44701.6076388889</v>
      </c>
      <c r="BK168" s="44" t="n">
        <v>44701.6111111111</v>
      </c>
      <c r="BL168" s="44" t="n">
        <v>44701.6215277778</v>
      </c>
      <c r="BM168" s="44" t="n">
        <v>44701.7430555556</v>
      </c>
      <c r="BN168" s="46" t="n">
        <v>44701.6354166667</v>
      </c>
      <c r="BO168" s="1" t="n">
        <f aca="false">(BM168-BE168)*1440</f>
        <v>585</v>
      </c>
      <c r="BP168" s="1" t="n">
        <f aca="false">(BL168-BG168)*1440</f>
        <v>405</v>
      </c>
      <c r="BQ168" s="1" t="n">
        <f aca="false">(BM168-BL168)*1440</f>
        <v>174.999999994179</v>
      </c>
      <c r="BR168" s="41" t="n">
        <v>3</v>
      </c>
      <c r="BS168" s="41" t="s">
        <v>1560</v>
      </c>
      <c r="BT168" s="41" t="n">
        <v>2</v>
      </c>
      <c r="BU168" s="41" t="n">
        <v>2</v>
      </c>
      <c r="BV168" s="41" t="n">
        <v>1</v>
      </c>
      <c r="BW168" s="41" t="n">
        <v>2</v>
      </c>
      <c r="BX168" s="1" t="s">
        <v>1561</v>
      </c>
      <c r="BY168" s="1" t="s">
        <v>1562</v>
      </c>
      <c r="BZ168" s="1" t="s">
        <v>1563</v>
      </c>
      <c r="CA168" s="1" t="s">
        <v>1564</v>
      </c>
      <c r="CC168" s="1" t="s">
        <v>172</v>
      </c>
      <c r="CD168" s="1" t="s">
        <v>125</v>
      </c>
      <c r="CE168" s="1" t="s">
        <v>125</v>
      </c>
    </row>
    <row r="169" customFormat="false" ht="15" hidden="false" customHeight="false" outlineLevel="0" collapsed="false">
      <c r="B169" s="29" t="s">
        <v>1565</v>
      </c>
      <c r="C169" s="3" t="s">
        <v>894</v>
      </c>
      <c r="D169" s="4" t="n">
        <v>2022563500</v>
      </c>
      <c r="E169" s="30" t="n">
        <v>20664</v>
      </c>
      <c r="F169" s="1" t="n">
        <f aca="true">INT((TODAY()-E169)/365.25)</f>
        <v>66</v>
      </c>
      <c r="G169" s="30" t="n">
        <v>44700</v>
      </c>
      <c r="H169" s="5" t="s">
        <v>137</v>
      </c>
      <c r="J169" s="31" t="s">
        <v>138</v>
      </c>
      <c r="K169" s="32" t="n">
        <v>87</v>
      </c>
      <c r="L169" s="32" t="n">
        <v>1.62</v>
      </c>
      <c r="M169" s="32" t="n">
        <f aca="false">(K169)/(L169^2)</f>
        <v>33.1504343850023</v>
      </c>
      <c r="N169" s="33" t="n">
        <v>2</v>
      </c>
      <c r="O169" s="33" t="n">
        <v>1</v>
      </c>
      <c r="P169" s="39"/>
      <c r="Q169" s="1" t="s">
        <v>125</v>
      </c>
      <c r="R169" s="37"/>
      <c r="S169" s="37"/>
      <c r="T169" s="41" t="s">
        <v>139</v>
      </c>
      <c r="U169" s="41" t="s">
        <v>1566</v>
      </c>
      <c r="V169" s="41" t="s">
        <v>1567</v>
      </c>
      <c r="W169" s="1" t="s">
        <v>1568</v>
      </c>
      <c r="X169" s="1" t="s">
        <v>125</v>
      </c>
      <c r="Y169" s="41" t="s">
        <v>144</v>
      </c>
      <c r="Z169" s="41" t="s">
        <v>338</v>
      </c>
      <c r="AA169" s="41" t="s">
        <v>146</v>
      </c>
      <c r="AC169" s="30" t="n">
        <v>44701</v>
      </c>
      <c r="AD169" s="34" t="n">
        <v>2</v>
      </c>
      <c r="AE169" s="37"/>
      <c r="AF169" s="41" t="s">
        <v>1569</v>
      </c>
      <c r="AG169" s="41" t="s">
        <v>1570</v>
      </c>
      <c r="AH169" s="1" t="s">
        <v>125</v>
      </c>
      <c r="AI169" s="41" t="s">
        <v>150</v>
      </c>
      <c r="AJ169" s="41" t="s">
        <v>151</v>
      </c>
      <c r="AK169" s="41" t="s">
        <v>184</v>
      </c>
      <c r="AM169" s="41" t="n">
        <v>1</v>
      </c>
      <c r="AN169" s="41" t="s">
        <v>154</v>
      </c>
      <c r="AO169" s="41" t="s">
        <v>186</v>
      </c>
      <c r="AP169" s="41" t="s">
        <v>156</v>
      </c>
      <c r="AQ169" s="1" t="n">
        <v>1</v>
      </c>
      <c r="AR169" s="41" t="s">
        <v>157</v>
      </c>
      <c r="AS169" s="1" t="s">
        <v>125</v>
      </c>
      <c r="AT169" s="1" t="s">
        <v>125</v>
      </c>
      <c r="AU169" s="1" t="s">
        <v>158</v>
      </c>
      <c r="AV169" s="1" t="s">
        <v>159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E169" s="44" t="n">
        <v>44701.6326388889</v>
      </c>
      <c r="BF169" s="44" t="n">
        <v>44701.6423611111</v>
      </c>
      <c r="BG169" s="44" t="n">
        <v>44701.6493055556</v>
      </c>
      <c r="BH169" s="44" t="n">
        <v>44701.6527777778</v>
      </c>
      <c r="BI169" s="44" t="n">
        <v>44701.6736111111</v>
      </c>
      <c r="BJ169" s="44" t="n">
        <v>44701.7430555556</v>
      </c>
      <c r="BK169" s="44" t="n">
        <v>44701.75</v>
      </c>
      <c r="BL169" s="44" t="n">
        <v>44701.7520833333</v>
      </c>
      <c r="BM169" s="44" t="n">
        <v>44701.7881944444</v>
      </c>
      <c r="BN169" s="59"/>
      <c r="BO169" s="1" t="n">
        <f aca="false">(BM169-BE169)*1440</f>
        <v>223.99999999674</v>
      </c>
      <c r="BP169" s="1" t="n">
        <f aca="false">(BL169-BG169)*1440</f>
        <v>148.000000000466</v>
      </c>
      <c r="BQ169" s="1" t="n">
        <f aca="false">(BM169-BL169)*1440</f>
        <v>52.0000000018626</v>
      </c>
      <c r="BR169" s="41" t="n">
        <v>2</v>
      </c>
      <c r="BS169" s="41" t="s">
        <v>1571</v>
      </c>
      <c r="BT169" s="41" t="n">
        <v>2</v>
      </c>
      <c r="BU169" s="41" t="n">
        <v>1</v>
      </c>
      <c r="BV169" s="41" t="n">
        <v>0</v>
      </c>
      <c r="BW169" s="41" t="n">
        <v>1</v>
      </c>
      <c r="BX169" s="1" t="s">
        <v>1572</v>
      </c>
      <c r="BY169" s="1" t="s">
        <v>1573</v>
      </c>
      <c r="BZ169" s="1" t="s">
        <v>1574</v>
      </c>
      <c r="CA169" s="1" t="s">
        <v>1575</v>
      </c>
      <c r="CC169" s="1" t="s">
        <v>172</v>
      </c>
      <c r="CD169" s="1" t="s">
        <v>125</v>
      </c>
      <c r="CE169" s="1" t="s">
        <v>125</v>
      </c>
    </row>
    <row r="170" customFormat="false" ht="15" hidden="false" customHeight="false" outlineLevel="0" collapsed="false">
      <c r="B170" s="29" t="s">
        <v>1576</v>
      </c>
      <c r="C170" s="3" t="s">
        <v>1577</v>
      </c>
      <c r="D170" s="4" t="n">
        <v>2022562516</v>
      </c>
      <c r="E170" s="30" t="n">
        <v>22719</v>
      </c>
      <c r="F170" s="1" t="n">
        <f aca="true">INT((TODAY()-E170)/365.25)</f>
        <v>60</v>
      </c>
      <c r="G170" s="30" t="n">
        <v>44704</v>
      </c>
      <c r="H170" s="5" t="s">
        <v>137</v>
      </c>
      <c r="J170" s="31" t="s">
        <v>138</v>
      </c>
      <c r="K170" s="32" t="n">
        <v>97</v>
      </c>
      <c r="L170" s="32" t="n">
        <v>1.8</v>
      </c>
      <c r="M170" s="32" t="n">
        <f aca="false">(K170)/(L170^2)</f>
        <v>29.9382716049383</v>
      </c>
      <c r="N170" s="33" t="n">
        <v>3</v>
      </c>
      <c r="O170" s="39"/>
      <c r="P170" s="39"/>
      <c r="Q170" s="1" t="s">
        <v>125</v>
      </c>
      <c r="R170" s="1" t="s">
        <v>125</v>
      </c>
      <c r="S170" s="1" t="s">
        <v>125</v>
      </c>
      <c r="T170" s="41" t="s">
        <v>139</v>
      </c>
      <c r="U170" s="41" t="s">
        <v>1578</v>
      </c>
      <c r="V170" s="41" t="s">
        <v>1579</v>
      </c>
      <c r="W170" s="1" t="s">
        <v>1580</v>
      </c>
      <c r="X170" s="1" t="s">
        <v>125</v>
      </c>
      <c r="Y170" s="41" t="s">
        <v>144</v>
      </c>
      <c r="Z170" s="41" t="s">
        <v>338</v>
      </c>
      <c r="AA170" s="41" t="s">
        <v>146</v>
      </c>
      <c r="AC170" s="30" t="n">
        <v>44704</v>
      </c>
      <c r="AD170" s="34" t="n">
        <v>1</v>
      </c>
      <c r="AE170" s="37"/>
      <c r="AF170" s="41" t="s">
        <v>1581</v>
      </c>
      <c r="AG170" s="41" t="s">
        <v>1582</v>
      </c>
      <c r="AH170" s="1" t="s">
        <v>125</v>
      </c>
      <c r="AI170" s="41" t="s">
        <v>150</v>
      </c>
      <c r="AJ170" s="41" t="s">
        <v>151</v>
      </c>
      <c r="AK170" s="41" t="s">
        <v>152</v>
      </c>
      <c r="AM170" s="41" t="n">
        <v>0</v>
      </c>
      <c r="AN170" s="41" t="s">
        <v>154</v>
      </c>
      <c r="AO170" s="41" t="s">
        <v>186</v>
      </c>
      <c r="AP170" s="41" t="s">
        <v>156</v>
      </c>
      <c r="AQ170" s="1" t="n">
        <v>1</v>
      </c>
      <c r="AR170" s="41" t="s">
        <v>157</v>
      </c>
      <c r="AS170" s="1" t="s">
        <v>125</v>
      </c>
      <c r="AT170" s="1" t="s">
        <v>125</v>
      </c>
      <c r="AU170" s="1" t="s">
        <v>158</v>
      </c>
      <c r="AV170" s="1" t="s">
        <v>159</v>
      </c>
      <c r="AW170" s="1" t="s">
        <v>125</v>
      </c>
      <c r="AX170" s="1" t="s">
        <v>125</v>
      </c>
      <c r="AY170" s="1" t="s">
        <v>125</v>
      </c>
      <c r="AZ170" s="1" t="s">
        <v>137</v>
      </c>
      <c r="BA170" s="1" t="s">
        <v>125</v>
      </c>
      <c r="BB170" s="1" t="s">
        <v>125</v>
      </c>
      <c r="BC170" s="1" t="s">
        <v>125</v>
      </c>
      <c r="BE170" s="44" t="n">
        <v>44704.3263888889</v>
      </c>
      <c r="BF170" s="44" t="n">
        <v>44704.3333333333</v>
      </c>
      <c r="BG170" s="44" t="n">
        <v>44704.3354166667</v>
      </c>
      <c r="BH170" s="44" t="n">
        <v>44704.3402777778</v>
      </c>
      <c r="BI170" s="44" t="n">
        <v>44704.3715277778</v>
      </c>
      <c r="BJ170" s="44" t="n">
        <v>44704.4791666667</v>
      </c>
      <c r="BK170" s="44" t="n">
        <v>44704.4861111111</v>
      </c>
      <c r="BL170" s="44" t="n">
        <v>44704.4895833333</v>
      </c>
      <c r="BM170" s="44" t="n">
        <v>44704.5416666667</v>
      </c>
      <c r="BN170" s="46" t="n">
        <v>44704.5</v>
      </c>
      <c r="BO170" s="1" t="n">
        <f aca="false">(BM170-BE170)*1440</f>
        <v>309.999999994179</v>
      </c>
      <c r="BP170" s="1" t="n">
        <f aca="false">(BL170-BG170)*1440</f>
        <v>222.000000000698</v>
      </c>
      <c r="BQ170" s="1" t="n">
        <v>75</v>
      </c>
      <c r="BR170" s="41" t="n">
        <v>2</v>
      </c>
      <c r="BS170" s="41" t="s">
        <v>1583</v>
      </c>
      <c r="BT170" s="41" t="n">
        <v>2</v>
      </c>
      <c r="BU170" s="41" t="n">
        <v>1</v>
      </c>
      <c r="BV170" s="41" t="n">
        <v>0</v>
      </c>
      <c r="BW170" s="41" t="n">
        <v>1</v>
      </c>
      <c r="BX170" s="1" t="s">
        <v>1584</v>
      </c>
      <c r="BY170" s="1" t="s">
        <v>1585</v>
      </c>
      <c r="BZ170" s="1" t="s">
        <v>1586</v>
      </c>
      <c r="CA170" s="1" t="s">
        <v>1587</v>
      </c>
      <c r="CC170" s="1" t="s">
        <v>172</v>
      </c>
      <c r="CD170" s="1" t="s">
        <v>125</v>
      </c>
      <c r="CE170" s="1" t="s">
        <v>125</v>
      </c>
    </row>
    <row r="171" customFormat="false" ht="15" hidden="false" customHeight="false" outlineLevel="0" collapsed="false">
      <c r="B171" s="29" t="s">
        <v>1588</v>
      </c>
      <c r="C171" s="3" t="s">
        <v>297</v>
      </c>
      <c r="D171" s="4" t="n">
        <v>2022563938</v>
      </c>
      <c r="E171" s="30" t="n">
        <v>20380</v>
      </c>
      <c r="F171" s="1" t="n">
        <f aca="true">INT((TODAY()-E171)/365.25)</f>
        <v>67</v>
      </c>
      <c r="G171" s="30" t="n">
        <v>44704</v>
      </c>
      <c r="H171" s="5" t="s">
        <v>137</v>
      </c>
      <c r="J171" s="31" t="s">
        <v>138</v>
      </c>
      <c r="K171" s="32" t="n">
        <v>95</v>
      </c>
      <c r="L171" s="32" t="n">
        <v>1.7</v>
      </c>
      <c r="M171" s="32" t="n">
        <f aca="false">(K171)/(L171^2)</f>
        <v>32.8719723183391</v>
      </c>
      <c r="N171" s="33" t="n">
        <v>2</v>
      </c>
      <c r="O171" s="33" t="n">
        <v>1</v>
      </c>
      <c r="P171" s="39"/>
      <c r="Q171" s="1" t="s">
        <v>125</v>
      </c>
      <c r="R171" s="37"/>
      <c r="S171" s="37"/>
      <c r="T171" s="41" t="s">
        <v>139</v>
      </c>
      <c r="U171" s="41" t="s">
        <v>1589</v>
      </c>
      <c r="V171" s="41" t="s">
        <v>1590</v>
      </c>
      <c r="W171" s="1" t="s">
        <v>1591</v>
      </c>
      <c r="X171" s="59"/>
      <c r="Y171" s="41" t="s">
        <v>144</v>
      </c>
      <c r="Z171" s="41" t="s">
        <v>338</v>
      </c>
      <c r="AA171" s="41" t="s">
        <v>146</v>
      </c>
      <c r="AC171" s="30" t="n">
        <v>44704</v>
      </c>
      <c r="AD171" s="34" t="n">
        <v>2</v>
      </c>
      <c r="AE171" s="37"/>
      <c r="AF171" s="41" t="s">
        <v>1592</v>
      </c>
      <c r="AG171" s="41" t="s">
        <v>1593</v>
      </c>
      <c r="AH171" s="1" t="s">
        <v>125</v>
      </c>
      <c r="AI171" s="41" t="s">
        <v>150</v>
      </c>
      <c r="AJ171" s="41" t="s">
        <v>151</v>
      </c>
      <c r="AK171" s="41" t="s">
        <v>152</v>
      </c>
      <c r="AM171" s="41" t="n">
        <v>0</v>
      </c>
      <c r="AN171" s="41" t="s">
        <v>154</v>
      </c>
      <c r="AO171" s="41" t="s">
        <v>186</v>
      </c>
      <c r="AP171" s="41" t="s">
        <v>156</v>
      </c>
      <c r="AQ171" s="1" t="n">
        <v>1</v>
      </c>
      <c r="AR171" s="41" t="s">
        <v>157</v>
      </c>
      <c r="AS171" s="1" t="s">
        <v>125</v>
      </c>
      <c r="AT171" s="1" t="s">
        <v>125</v>
      </c>
      <c r="AU171" s="1" t="s">
        <v>158</v>
      </c>
      <c r="AV171" s="1" t="s">
        <v>159</v>
      </c>
      <c r="AW171" s="1" t="s">
        <v>125</v>
      </c>
      <c r="AX171" s="1" t="s">
        <v>125</v>
      </c>
      <c r="AY171" s="1" t="s">
        <v>125</v>
      </c>
      <c r="AZ171" s="1" t="s">
        <v>137</v>
      </c>
      <c r="BA171" s="1" t="s">
        <v>125</v>
      </c>
      <c r="BB171" s="1" t="s">
        <v>125</v>
      </c>
      <c r="BC171" s="1" t="s">
        <v>125</v>
      </c>
      <c r="BE171" s="44" t="n">
        <v>44704.5034722222</v>
      </c>
      <c r="BF171" s="44" t="n">
        <v>44704.5</v>
      </c>
      <c r="BG171" s="44" t="n">
        <v>44704.5069444444</v>
      </c>
      <c r="BH171" s="44" t="n">
        <v>44704.5138888889</v>
      </c>
      <c r="BI171" s="44" t="n">
        <v>44704.53125</v>
      </c>
      <c r="BJ171" s="44" t="n">
        <v>44704.6701388889</v>
      </c>
      <c r="BK171" s="44" t="n">
        <v>44704.6736111111</v>
      </c>
      <c r="BL171" s="44" t="n">
        <v>44704.6840277778</v>
      </c>
      <c r="BM171" s="44" t="n">
        <v>44704.75</v>
      </c>
      <c r="BN171" s="46" t="n">
        <v>44704.6909722222</v>
      </c>
      <c r="BO171" s="1" t="n">
        <f aca="false">(BM171-BE171)*1440</f>
        <v>355.000000004657</v>
      </c>
      <c r="BP171" s="1" t="n">
        <f aca="false">(BL171-BG171)*1440</f>
        <v>255.000000003492</v>
      </c>
      <c r="BQ171" s="1" t="n">
        <f aca="false">(BM171-BL171)*1440</f>
        <v>94.9999999953434</v>
      </c>
      <c r="BR171" s="41" t="n">
        <v>2</v>
      </c>
      <c r="BS171" s="41" t="s">
        <v>1594</v>
      </c>
      <c r="BT171" s="41" t="n">
        <v>2</v>
      </c>
      <c r="BU171" s="41" t="n">
        <v>1</v>
      </c>
      <c r="BV171" s="41" t="n">
        <v>0</v>
      </c>
      <c r="BW171" s="41" t="n">
        <v>1</v>
      </c>
      <c r="BX171" s="1" t="s">
        <v>1595</v>
      </c>
      <c r="BY171" s="1" t="s">
        <v>1596</v>
      </c>
      <c r="BZ171" s="1" t="s">
        <v>1597</v>
      </c>
      <c r="CA171" s="1" t="s">
        <v>1598</v>
      </c>
      <c r="CC171" s="1" t="s">
        <v>172</v>
      </c>
      <c r="CD171" s="1" t="s">
        <v>125</v>
      </c>
      <c r="CE171" s="1" t="s">
        <v>125</v>
      </c>
    </row>
    <row r="172" customFormat="false" ht="15" hidden="false" customHeight="false" outlineLevel="0" collapsed="false">
      <c r="B172" s="29" t="s">
        <v>1599</v>
      </c>
      <c r="C172" s="3" t="s">
        <v>539</v>
      </c>
      <c r="D172" s="4" t="n">
        <v>2022565506</v>
      </c>
      <c r="E172" s="30" t="n">
        <v>35453</v>
      </c>
      <c r="F172" s="1" t="n">
        <f aca="true">INT((TODAY()-E172)/365.25)</f>
        <v>25</v>
      </c>
      <c r="G172" s="30" t="n">
        <v>44705</v>
      </c>
      <c r="H172" s="5" t="s">
        <v>137</v>
      </c>
      <c r="J172" s="31" t="s">
        <v>176</v>
      </c>
      <c r="K172" s="32" t="n">
        <v>120</v>
      </c>
      <c r="L172" s="32" t="n">
        <v>1.62</v>
      </c>
      <c r="M172" s="32" t="n">
        <f aca="false">(K172)/(L172^2)</f>
        <v>45.7247370827618</v>
      </c>
      <c r="N172" s="33" t="n">
        <v>3</v>
      </c>
      <c r="O172" s="33" t="n">
        <v>1</v>
      </c>
      <c r="P172" s="39"/>
      <c r="Q172" s="1" t="s">
        <v>125</v>
      </c>
      <c r="R172" s="1" t="s">
        <v>125</v>
      </c>
      <c r="S172" s="1" t="s">
        <v>125</v>
      </c>
      <c r="T172" s="41" t="s">
        <v>139</v>
      </c>
      <c r="U172" s="41" t="s">
        <v>1145</v>
      </c>
      <c r="V172" s="41" t="s">
        <v>1146</v>
      </c>
      <c r="W172" s="1" t="s">
        <v>1600</v>
      </c>
      <c r="X172" s="1" t="s">
        <v>1601</v>
      </c>
      <c r="Y172" s="41" t="s">
        <v>144</v>
      </c>
      <c r="Z172" s="41" t="s">
        <v>338</v>
      </c>
      <c r="AA172" s="41" t="s">
        <v>146</v>
      </c>
      <c r="AC172" s="30" t="n">
        <v>44705</v>
      </c>
      <c r="AD172" s="34" t="n">
        <v>1</v>
      </c>
      <c r="AE172" s="1" t="s">
        <v>147</v>
      </c>
      <c r="AF172" s="41" t="s">
        <v>1291</v>
      </c>
      <c r="AG172" s="41" t="s">
        <v>1292</v>
      </c>
      <c r="AH172" s="1" t="s">
        <v>125</v>
      </c>
      <c r="AI172" s="41" t="s">
        <v>150</v>
      </c>
      <c r="AJ172" s="41" t="s">
        <v>151</v>
      </c>
      <c r="AK172" s="41" t="s">
        <v>184</v>
      </c>
      <c r="AM172" s="41" t="n">
        <v>0</v>
      </c>
      <c r="AN172" s="41" t="n">
        <v>0</v>
      </c>
      <c r="AO172" s="41" t="s">
        <v>186</v>
      </c>
      <c r="AP172" s="41" t="s">
        <v>1602</v>
      </c>
      <c r="AQ172" s="1" t="n">
        <v>2</v>
      </c>
      <c r="AR172" s="41" t="s">
        <v>157</v>
      </c>
      <c r="AS172" s="1" t="s">
        <v>125</v>
      </c>
      <c r="AT172" s="1" t="s">
        <v>125</v>
      </c>
      <c r="AU172" s="1" t="s">
        <v>158</v>
      </c>
      <c r="AV172" s="1" t="s">
        <v>159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E172" s="44" t="n">
        <v>44705.3298611111</v>
      </c>
      <c r="BF172" s="44" t="n">
        <v>44705.33125</v>
      </c>
      <c r="BG172" s="44" t="n">
        <v>44705.3333333333</v>
      </c>
      <c r="BH172" s="44" t="n">
        <v>44705.3541666667</v>
      </c>
      <c r="BI172" s="44" t="n">
        <v>44705.3611111111</v>
      </c>
      <c r="BJ172" s="44" t="n">
        <v>44705.4444444444</v>
      </c>
      <c r="BK172" s="44" t="n">
        <v>44705.4513888889</v>
      </c>
      <c r="BL172" s="44" t="n">
        <v>44705.4618055556</v>
      </c>
      <c r="BM172" s="44" t="n">
        <v>44705.53125</v>
      </c>
      <c r="BN172" s="46" t="n">
        <v>44705.4618055556</v>
      </c>
      <c r="BO172" s="1" t="n">
        <f aca="false">(BM172-BE172)*1440</f>
        <v>290.000000002328</v>
      </c>
      <c r="BP172" s="1" t="n">
        <f aca="false">(BL172-BG172)*1440</f>
        <v>184.999999995343</v>
      </c>
      <c r="BQ172" s="1" t="n">
        <f aca="false">(BM172-BL172)*1440</f>
        <v>100.000000001164</v>
      </c>
      <c r="BR172" s="41" t="n">
        <v>3</v>
      </c>
      <c r="BS172" s="41" t="s">
        <v>195</v>
      </c>
      <c r="BT172" s="41" t="n">
        <v>1</v>
      </c>
      <c r="BU172" s="41" t="n">
        <v>1</v>
      </c>
      <c r="BV172" s="41" t="n">
        <v>0</v>
      </c>
      <c r="BW172" s="41" t="n">
        <v>1</v>
      </c>
      <c r="BX172" s="1" t="s">
        <v>1603</v>
      </c>
      <c r="BY172" s="1" t="s">
        <v>1604</v>
      </c>
      <c r="BZ172" s="1" t="s">
        <v>1605</v>
      </c>
      <c r="CA172" s="1" t="s">
        <v>1606</v>
      </c>
      <c r="CC172" s="1" t="s">
        <v>172</v>
      </c>
      <c r="CD172" s="1" t="s">
        <v>125</v>
      </c>
      <c r="CE172" s="1" t="s">
        <v>125</v>
      </c>
    </row>
    <row r="173" customFormat="false" ht="15" hidden="false" customHeight="false" outlineLevel="0" collapsed="false">
      <c r="B173" s="29" t="s">
        <v>1607</v>
      </c>
      <c r="C173" s="3" t="s">
        <v>1405</v>
      </c>
      <c r="D173" s="4" t="n">
        <v>2022561224</v>
      </c>
      <c r="E173" s="30" t="n">
        <v>23362</v>
      </c>
      <c r="F173" s="1" t="n">
        <f aca="true">INT((TODAY()-E173)/365.25)</f>
        <v>58</v>
      </c>
      <c r="G173" s="30" t="n">
        <v>44705</v>
      </c>
      <c r="H173" s="5" t="s">
        <v>137</v>
      </c>
      <c r="J173" s="31" t="s">
        <v>176</v>
      </c>
      <c r="K173" s="32" t="n">
        <v>54</v>
      </c>
      <c r="L173" s="32" t="n">
        <v>1.55</v>
      </c>
      <c r="M173" s="32" t="n">
        <f aca="false">(K173)/(L173^2)</f>
        <v>22.4765868886576</v>
      </c>
      <c r="N173" s="33" t="n">
        <v>2</v>
      </c>
      <c r="O173" s="33" t="n">
        <v>2</v>
      </c>
      <c r="P173" s="39"/>
      <c r="Q173" s="1" t="s">
        <v>125</v>
      </c>
      <c r="R173" s="1" t="s">
        <v>125</v>
      </c>
      <c r="S173" s="1" t="s">
        <v>125</v>
      </c>
      <c r="T173" s="41" t="s">
        <v>139</v>
      </c>
      <c r="U173" s="41" t="s">
        <v>1114</v>
      </c>
      <c r="V173" s="41" t="s">
        <v>1115</v>
      </c>
      <c r="W173" s="1" t="s">
        <v>1608</v>
      </c>
      <c r="X173" s="1" t="s">
        <v>1609</v>
      </c>
      <c r="Y173" s="41" t="s">
        <v>144</v>
      </c>
      <c r="Z173" s="41" t="s">
        <v>338</v>
      </c>
      <c r="AA173" s="41" t="s">
        <v>146</v>
      </c>
      <c r="AC173" s="30" t="n">
        <v>44705</v>
      </c>
      <c r="AD173" s="34" t="n">
        <v>2</v>
      </c>
      <c r="AE173" s="1" t="s">
        <v>1610</v>
      </c>
      <c r="AF173" s="41" t="s">
        <v>238</v>
      </c>
      <c r="AG173" s="41" t="s">
        <v>239</v>
      </c>
      <c r="AH173" s="1" t="s">
        <v>564</v>
      </c>
      <c r="AI173" s="41" t="s">
        <v>150</v>
      </c>
      <c r="AJ173" s="41" t="s">
        <v>151</v>
      </c>
      <c r="AK173" s="41" t="s">
        <v>184</v>
      </c>
      <c r="AM173" s="41" t="n">
        <v>0</v>
      </c>
      <c r="AN173" s="41" t="n">
        <v>0</v>
      </c>
      <c r="AO173" s="41" t="s">
        <v>186</v>
      </c>
      <c r="AP173" s="41" t="s">
        <v>1602</v>
      </c>
      <c r="AQ173" s="1" t="n">
        <v>1</v>
      </c>
      <c r="AR173" s="41" t="s">
        <v>157</v>
      </c>
      <c r="AS173" s="1" t="s">
        <v>564</v>
      </c>
      <c r="AT173" s="1" t="s">
        <v>564</v>
      </c>
      <c r="AU173" s="1" t="s">
        <v>158</v>
      </c>
      <c r="AV173" s="1" t="s">
        <v>159</v>
      </c>
      <c r="AW173" s="1" t="s">
        <v>564</v>
      </c>
      <c r="AX173" s="1" t="s">
        <v>564</v>
      </c>
      <c r="AY173" s="1" t="s">
        <v>564</v>
      </c>
      <c r="AZ173" s="1" t="s">
        <v>564</v>
      </c>
      <c r="BA173" s="1" t="s">
        <v>564</v>
      </c>
      <c r="BB173" s="1" t="s">
        <v>564</v>
      </c>
      <c r="BC173" s="1" t="s">
        <v>564</v>
      </c>
      <c r="BE173" s="44" t="n">
        <v>44705.4548611111</v>
      </c>
      <c r="BF173" s="44" t="n">
        <v>44705.4631944444</v>
      </c>
      <c r="BG173" s="44" t="n">
        <v>44705.4652777778</v>
      </c>
      <c r="BH173" s="44" t="n">
        <v>44705.4791666667</v>
      </c>
      <c r="BI173" s="44" t="n">
        <v>44705.4881944444</v>
      </c>
      <c r="BJ173" s="44" t="n">
        <v>44705.53125</v>
      </c>
      <c r="BK173" s="44" t="n">
        <v>44705.5381944444</v>
      </c>
      <c r="BL173" s="44" t="n">
        <v>44705.5416666667</v>
      </c>
      <c r="BM173" s="44" t="n">
        <v>44705.7083333333</v>
      </c>
      <c r="BN173" s="46" t="n">
        <v>44705.5555555556</v>
      </c>
      <c r="BO173" s="1" t="n">
        <f aca="false">(BM173-BE173)*1440</f>
        <v>365.000000005821</v>
      </c>
      <c r="BP173" s="1" t="n">
        <f aca="false">(BL173-BG173)*1440</f>
        <v>109.999999991851</v>
      </c>
      <c r="BQ173" s="1" t="n">
        <f aca="false">(BM173-BL173)*1440</f>
        <v>240.000000006985</v>
      </c>
      <c r="BR173" s="41" t="n">
        <v>2</v>
      </c>
      <c r="BS173" s="41" t="s">
        <v>1265</v>
      </c>
      <c r="BT173" s="41" t="n">
        <v>1</v>
      </c>
      <c r="BU173" s="41" t="n">
        <v>1</v>
      </c>
      <c r="BV173" s="41" t="n">
        <v>0</v>
      </c>
      <c r="BW173" s="41" t="n">
        <v>1</v>
      </c>
      <c r="BX173" s="1" t="s">
        <v>1611</v>
      </c>
      <c r="BY173" s="1" t="s">
        <v>1612</v>
      </c>
      <c r="BZ173" s="1" t="s">
        <v>1613</v>
      </c>
      <c r="CA173" s="1" t="s">
        <v>1614</v>
      </c>
      <c r="CC173" s="1" t="s">
        <v>172</v>
      </c>
      <c r="CD173" s="1" t="s">
        <v>125</v>
      </c>
      <c r="CE173" s="1" t="s">
        <v>125</v>
      </c>
    </row>
    <row r="174" s="61" customFormat="true" ht="15" hidden="false" customHeight="false" outlineLevel="0" collapsed="false">
      <c r="B174" s="62" t="s">
        <v>1615</v>
      </c>
      <c r="C174" s="63" t="s">
        <v>1429</v>
      </c>
      <c r="D174" s="64" t="n">
        <v>2022565649</v>
      </c>
      <c r="E174" s="65" t="n">
        <v>25158</v>
      </c>
      <c r="F174" s="61" t="n">
        <f aca="true">INT((TODAY()-E174)/365.25)</f>
        <v>53</v>
      </c>
      <c r="H174" s="66" t="s">
        <v>125</v>
      </c>
      <c r="I174" s="6"/>
      <c r="J174" s="63" t="s">
        <v>176</v>
      </c>
      <c r="K174" s="67" t="n">
        <v>60</v>
      </c>
      <c r="L174" s="67" t="n">
        <v>1.65</v>
      </c>
      <c r="M174" s="67" t="n">
        <f aca="false">(K174)/(L174^2)</f>
        <v>22.0385674931129</v>
      </c>
      <c r="N174" s="68" t="n">
        <v>2</v>
      </c>
      <c r="O174" s="68" t="n">
        <v>1</v>
      </c>
      <c r="P174" s="68"/>
      <c r="Q174" s="69" t="s">
        <v>564</v>
      </c>
      <c r="R174" s="69" t="s">
        <v>564</v>
      </c>
      <c r="S174" s="69" t="s">
        <v>564</v>
      </c>
      <c r="T174" s="85" t="s">
        <v>139</v>
      </c>
      <c r="U174" s="85" t="s">
        <v>178</v>
      </c>
      <c r="V174" s="85" t="n">
        <v>193</v>
      </c>
      <c r="W174" s="61" t="s">
        <v>1616</v>
      </c>
      <c r="X174" s="61" t="s">
        <v>1617</v>
      </c>
      <c r="Y174" s="85" t="s">
        <v>144</v>
      </c>
      <c r="Z174" s="85" t="s">
        <v>338</v>
      </c>
      <c r="AA174" s="85" t="s">
        <v>146</v>
      </c>
      <c r="AC174" s="65" t="n">
        <v>44705</v>
      </c>
      <c r="AD174" s="61" t="n">
        <v>3</v>
      </c>
      <c r="AE174" s="61" t="s">
        <v>147</v>
      </c>
      <c r="AF174" s="85" t="s">
        <v>181</v>
      </c>
      <c r="AG174" s="85" t="s">
        <v>182</v>
      </c>
      <c r="AH174" s="69" t="s">
        <v>125</v>
      </c>
      <c r="AI174" s="85" t="s">
        <v>150</v>
      </c>
      <c r="AJ174" s="85" t="s">
        <v>151</v>
      </c>
      <c r="AK174" s="85" t="s">
        <v>184</v>
      </c>
      <c r="AL174" s="7"/>
      <c r="AM174" s="85" t="n">
        <v>0</v>
      </c>
      <c r="AN174" s="85" t="n">
        <v>0</v>
      </c>
      <c r="AO174" s="85" t="s">
        <v>186</v>
      </c>
      <c r="AP174" s="85" t="s">
        <v>156</v>
      </c>
      <c r="AQ174" s="61" t="n">
        <v>1</v>
      </c>
      <c r="AR174" s="85" t="s">
        <v>157</v>
      </c>
      <c r="AS174" s="69" t="s">
        <v>125</v>
      </c>
      <c r="AT174" s="69" t="s">
        <v>125</v>
      </c>
      <c r="AU174" s="69" t="s">
        <v>158</v>
      </c>
      <c r="AV174" s="69" t="s">
        <v>159</v>
      </c>
      <c r="AW174" s="69" t="s">
        <v>125</v>
      </c>
      <c r="AX174" s="69" t="s">
        <v>125</v>
      </c>
      <c r="AY174" s="69" t="s">
        <v>125</v>
      </c>
      <c r="AZ174" s="69" t="s">
        <v>125</v>
      </c>
      <c r="BA174" s="69" t="s">
        <v>125</v>
      </c>
      <c r="BB174" s="69" t="s">
        <v>125</v>
      </c>
      <c r="BC174" s="69" t="s">
        <v>125</v>
      </c>
      <c r="BD174" s="8"/>
      <c r="BE174" s="86" t="n">
        <v>44705.5381944444</v>
      </c>
      <c r="BF174" s="86" t="n">
        <v>44705.5416666667</v>
      </c>
      <c r="BG174" s="86" t="n">
        <v>44705.5451388889</v>
      </c>
      <c r="BH174" s="86" t="n">
        <v>44705.5465277778</v>
      </c>
      <c r="BI174" s="86" t="n">
        <v>44705.5694444444</v>
      </c>
      <c r="BJ174" s="86" t="n">
        <v>44705.6111111111</v>
      </c>
      <c r="BK174" s="86" t="n">
        <v>44705.6145833333</v>
      </c>
      <c r="BL174" s="86" t="n">
        <v>44705.625</v>
      </c>
      <c r="BM174" s="86" t="n">
        <v>44705.6770833333</v>
      </c>
      <c r="BO174" s="61" t="n">
        <f aca="false">(BM174-BE174)*1440</f>
        <v>200.000000002328</v>
      </c>
      <c r="BP174" s="61" t="n">
        <f aca="false">(BL174-BG174)*1440</f>
        <v>114.999999997672</v>
      </c>
      <c r="BQ174" s="61" t="n">
        <f aca="false">(BM174-BL174)*1440</f>
        <v>75.0000000034925</v>
      </c>
      <c r="BR174" s="85" t="n">
        <v>2</v>
      </c>
      <c r="BS174" s="85" t="s">
        <v>195</v>
      </c>
      <c r="BT174" s="85" t="n">
        <v>1</v>
      </c>
      <c r="BU174" s="85" t="n">
        <v>2</v>
      </c>
      <c r="BV174" s="85" t="n">
        <v>1</v>
      </c>
      <c r="BW174" s="85" t="n">
        <v>2</v>
      </c>
      <c r="BX174" s="61" t="s">
        <v>1618</v>
      </c>
      <c r="BY174" s="61" t="s">
        <v>1619</v>
      </c>
      <c r="BZ174" s="61" t="s">
        <v>1620</v>
      </c>
      <c r="CA174" s="61" t="s">
        <v>1621</v>
      </c>
      <c r="CB174" s="7"/>
      <c r="CC174" s="61" t="s">
        <v>172</v>
      </c>
      <c r="CD174" s="69" t="s">
        <v>125</v>
      </c>
      <c r="CE174" s="69" t="s">
        <v>125</v>
      </c>
      <c r="CN174" s="61" t="s">
        <v>1158</v>
      </c>
    </row>
    <row r="175" s="61" customFormat="true" ht="15" hidden="false" customHeight="false" outlineLevel="0" collapsed="false">
      <c r="B175" s="62" t="s">
        <v>1622</v>
      </c>
      <c r="C175" s="63" t="s">
        <v>214</v>
      </c>
      <c r="D175" s="64" t="n">
        <v>2022566427</v>
      </c>
      <c r="E175" s="65" t="n">
        <v>24268</v>
      </c>
      <c r="F175" s="61" t="n">
        <f aca="true">INT((TODAY()-E175)/365.25)</f>
        <v>56</v>
      </c>
      <c r="H175" s="66" t="s">
        <v>125</v>
      </c>
      <c r="I175" s="6"/>
      <c r="J175" s="63" t="s">
        <v>138</v>
      </c>
      <c r="K175" s="67" t="n">
        <v>100</v>
      </c>
      <c r="L175" s="67" t="n">
        <v>1.84</v>
      </c>
      <c r="M175" s="67" t="n">
        <f aca="false">(K175)/(L175^2)</f>
        <v>29.5368620037807</v>
      </c>
      <c r="N175" s="68" t="n">
        <v>3</v>
      </c>
      <c r="O175" s="68" t="n">
        <v>2</v>
      </c>
      <c r="P175" s="68"/>
      <c r="Q175" s="69" t="s">
        <v>125</v>
      </c>
      <c r="R175" s="69" t="s">
        <v>125</v>
      </c>
      <c r="S175" s="69" t="s">
        <v>125</v>
      </c>
      <c r="T175" s="85" t="s">
        <v>139</v>
      </c>
      <c r="U175" s="85" t="s">
        <v>828</v>
      </c>
      <c r="V175" s="85" t="s">
        <v>829</v>
      </c>
      <c r="W175" s="61" t="s">
        <v>1623</v>
      </c>
      <c r="X175" s="61" t="s">
        <v>1624</v>
      </c>
      <c r="Y175" s="85" t="s">
        <v>144</v>
      </c>
      <c r="Z175" s="85" t="s">
        <v>338</v>
      </c>
      <c r="AA175" s="85" t="s">
        <v>146</v>
      </c>
      <c r="AC175" s="65" t="n">
        <v>44705</v>
      </c>
      <c r="AD175" s="61" t="n">
        <v>4</v>
      </c>
      <c r="AE175" s="61" t="s">
        <v>832</v>
      </c>
      <c r="AF175" s="85" t="s">
        <v>368</v>
      </c>
      <c r="AG175" s="85" t="s">
        <v>369</v>
      </c>
      <c r="AH175" s="69" t="s">
        <v>125</v>
      </c>
      <c r="AI175" s="85" t="s">
        <v>150</v>
      </c>
      <c r="AJ175" s="85" t="s">
        <v>183</v>
      </c>
      <c r="AK175" s="85" t="s">
        <v>184</v>
      </c>
      <c r="AL175" s="7"/>
      <c r="AM175" s="85" t="n">
        <v>0</v>
      </c>
      <c r="AN175" s="85" t="n">
        <v>0</v>
      </c>
      <c r="AO175" s="85" t="s">
        <v>186</v>
      </c>
      <c r="AP175" s="85" t="s">
        <v>156</v>
      </c>
      <c r="AQ175" s="61" t="n">
        <v>1</v>
      </c>
      <c r="AR175" s="85" t="s">
        <v>157</v>
      </c>
      <c r="AS175" s="69" t="s">
        <v>125</v>
      </c>
      <c r="AT175" s="69" t="s">
        <v>125</v>
      </c>
      <c r="AU175" s="69" t="s">
        <v>158</v>
      </c>
      <c r="AV175" s="69" t="s">
        <v>159</v>
      </c>
      <c r="AW175" s="69" t="s">
        <v>125</v>
      </c>
      <c r="AX175" s="69" t="s">
        <v>125</v>
      </c>
      <c r="AY175" s="69" t="s">
        <v>125</v>
      </c>
      <c r="AZ175" s="69" t="s">
        <v>125</v>
      </c>
      <c r="BA175" s="69" t="s">
        <v>125</v>
      </c>
      <c r="BB175" s="69" t="s">
        <v>125</v>
      </c>
      <c r="BC175" s="69" t="s">
        <v>125</v>
      </c>
      <c r="BD175" s="8"/>
      <c r="BE175" s="86" t="n">
        <v>44705.625</v>
      </c>
      <c r="BF175" s="86" t="n">
        <v>44705.6284722222</v>
      </c>
      <c r="BG175" s="86" t="n">
        <v>44705.6319444445</v>
      </c>
      <c r="BH175" s="86" t="n">
        <v>44705.6354166667</v>
      </c>
      <c r="BI175" s="86" t="n">
        <v>44705.6479166667</v>
      </c>
      <c r="BJ175" s="86" t="n">
        <v>44705.6736111111</v>
      </c>
      <c r="BK175" s="86" t="n">
        <v>44705.6770833333</v>
      </c>
      <c r="BL175" s="86" t="n">
        <v>44705.6840277778</v>
      </c>
      <c r="BM175" s="86" t="n">
        <v>44705.7291666667</v>
      </c>
      <c r="BN175" s="87" t="n">
        <v>44705.6875</v>
      </c>
      <c r="BO175" s="61" t="n">
        <f aca="false">(BM175-BE175)*1440</f>
        <v>149.999999996508</v>
      </c>
      <c r="BP175" s="61" t="n">
        <f aca="false">(BL175-BG175)*1440</f>
        <v>75.0000000034925</v>
      </c>
      <c r="BQ175" s="61" t="n">
        <v>65</v>
      </c>
      <c r="BR175" s="85" t="n">
        <v>2</v>
      </c>
      <c r="BS175" s="85" t="s">
        <v>195</v>
      </c>
      <c r="BT175" s="85" t="n">
        <v>1</v>
      </c>
      <c r="BU175" s="85" t="n">
        <v>1</v>
      </c>
      <c r="BV175" s="85" t="n">
        <v>0</v>
      </c>
      <c r="BW175" s="85" t="n">
        <v>1</v>
      </c>
      <c r="BX175" s="61" t="s">
        <v>1625</v>
      </c>
      <c r="BY175" s="61" t="s">
        <v>1626</v>
      </c>
      <c r="CB175" s="7"/>
      <c r="CC175" s="61" t="s">
        <v>172</v>
      </c>
      <c r="CD175" s="69" t="s">
        <v>125</v>
      </c>
      <c r="CE175" s="69" t="s">
        <v>125</v>
      </c>
      <c r="CN175" s="61" t="s">
        <v>1158</v>
      </c>
    </row>
    <row r="176" s="61" customFormat="true" ht="15" hidden="false" customHeight="false" outlineLevel="0" collapsed="false">
      <c r="B176" s="62" t="s">
        <v>1627</v>
      </c>
      <c r="C176" s="63" t="s">
        <v>1411</v>
      </c>
      <c r="D176" s="64" t="n">
        <v>2022566453</v>
      </c>
      <c r="E176" s="65" t="n">
        <v>30975</v>
      </c>
      <c r="F176" s="61" t="n">
        <f aca="true">INT((TODAY()-E176)/365.25)</f>
        <v>38</v>
      </c>
      <c r="H176" s="66" t="s">
        <v>125</v>
      </c>
      <c r="I176" s="6"/>
      <c r="J176" s="63" t="s">
        <v>176</v>
      </c>
      <c r="K176" s="67" t="n">
        <v>67</v>
      </c>
      <c r="L176" s="67" t="n">
        <v>1.6</v>
      </c>
      <c r="M176" s="67" t="n">
        <f aca="false">(K176)/(L176^2)</f>
        <v>26.171875</v>
      </c>
      <c r="N176" s="68" t="n">
        <v>2</v>
      </c>
      <c r="O176" s="68" t="n">
        <v>1</v>
      </c>
      <c r="P176" s="68"/>
      <c r="Q176" s="69" t="s">
        <v>125</v>
      </c>
      <c r="R176" s="69" t="s">
        <v>125</v>
      </c>
      <c r="S176" s="69" t="s">
        <v>125</v>
      </c>
      <c r="T176" s="85" t="s">
        <v>139</v>
      </c>
      <c r="U176" s="85" t="s">
        <v>679</v>
      </c>
      <c r="V176" s="85" t="s">
        <v>680</v>
      </c>
      <c r="W176" s="61" t="s">
        <v>1628</v>
      </c>
      <c r="X176" s="61" t="s">
        <v>125</v>
      </c>
      <c r="Y176" s="85" t="s">
        <v>144</v>
      </c>
      <c r="Z176" s="85" t="s">
        <v>338</v>
      </c>
      <c r="AA176" s="85" t="s">
        <v>146</v>
      </c>
      <c r="AC176" s="65" t="n">
        <v>44705</v>
      </c>
      <c r="AD176" s="61" t="n">
        <v>5</v>
      </c>
      <c r="AF176" s="85" t="s">
        <v>1629</v>
      </c>
      <c r="AG176" s="85" t="s">
        <v>1630</v>
      </c>
      <c r="AH176" s="69" t="s">
        <v>137</v>
      </c>
      <c r="AI176" s="85" t="s">
        <v>150</v>
      </c>
      <c r="AJ176" s="85" t="s">
        <v>151</v>
      </c>
      <c r="AK176" s="85" t="s">
        <v>152</v>
      </c>
      <c r="AL176" s="7"/>
      <c r="AM176" s="85" t="n">
        <v>0</v>
      </c>
      <c r="AN176" s="85" t="s">
        <v>154</v>
      </c>
      <c r="AO176" s="85" t="s">
        <v>186</v>
      </c>
      <c r="AP176" s="85" t="s">
        <v>156</v>
      </c>
      <c r="AQ176" s="61" t="n">
        <v>1</v>
      </c>
      <c r="AR176" s="85" t="s">
        <v>157</v>
      </c>
      <c r="AS176" s="69" t="s">
        <v>125</v>
      </c>
      <c r="AT176" s="69" t="s">
        <v>125</v>
      </c>
      <c r="AU176" s="69" t="s">
        <v>158</v>
      </c>
      <c r="AV176" s="69" t="s">
        <v>159</v>
      </c>
      <c r="AW176" s="69" t="s">
        <v>125</v>
      </c>
      <c r="AX176" s="69" t="s">
        <v>125</v>
      </c>
      <c r="AY176" s="69" t="s">
        <v>125</v>
      </c>
      <c r="AZ176" s="69" t="s">
        <v>125</v>
      </c>
      <c r="BA176" s="69" t="s">
        <v>125</v>
      </c>
      <c r="BB176" s="69" t="s">
        <v>125</v>
      </c>
      <c r="BC176" s="69" t="s">
        <v>125</v>
      </c>
      <c r="BD176" s="8"/>
      <c r="BE176" s="86" t="n">
        <v>44705.6840277778</v>
      </c>
      <c r="BF176" s="86" t="n">
        <v>44705.6909722222</v>
      </c>
      <c r="BG176" s="86" t="n">
        <v>44705.6944444444</v>
      </c>
      <c r="BH176" s="86" t="n">
        <v>44705.6958333333</v>
      </c>
      <c r="BI176" s="86" t="n">
        <v>44705.7083333333</v>
      </c>
      <c r="BJ176" s="86" t="n">
        <v>44705.7569444444</v>
      </c>
      <c r="BK176" s="86" t="n">
        <v>44705.7708333333</v>
      </c>
      <c r="BL176" s="86" t="n">
        <v>44705.7847222222</v>
      </c>
      <c r="BM176" s="86" t="n">
        <v>44705.8125</v>
      </c>
      <c r="BO176" s="61" t="n">
        <f aca="false">(BM176-BE176)*1440</f>
        <v>184.999999995343</v>
      </c>
      <c r="BP176" s="61" t="n">
        <f aca="false">(BL176-BG176)*1440</f>
        <v>129.999999994179</v>
      </c>
      <c r="BQ176" s="61" t="n">
        <f aca="false">(BM176-BL176)*1440</f>
        <v>40.0000000046566</v>
      </c>
      <c r="BR176" s="85" t="n">
        <v>2</v>
      </c>
      <c r="BS176" s="85" t="s">
        <v>1631</v>
      </c>
      <c r="BT176" s="85" t="n">
        <v>1</v>
      </c>
      <c r="BU176" s="85" t="n">
        <v>1</v>
      </c>
      <c r="BV176" s="85" t="n">
        <v>0</v>
      </c>
      <c r="BW176" s="85" t="n">
        <v>1</v>
      </c>
      <c r="BX176" s="61" t="s">
        <v>1632</v>
      </c>
      <c r="BY176" s="61" t="s">
        <v>1632</v>
      </c>
      <c r="CB176" s="7"/>
      <c r="CC176" s="61" t="s">
        <v>172</v>
      </c>
      <c r="CD176" s="69" t="s">
        <v>125</v>
      </c>
      <c r="CE176" s="69" t="s">
        <v>125</v>
      </c>
      <c r="CN176" s="61" t="s">
        <v>1158</v>
      </c>
    </row>
    <row r="177" customFormat="false" ht="15" hidden="false" customHeight="false" outlineLevel="0" collapsed="false">
      <c r="B177" s="29" t="s">
        <v>1633</v>
      </c>
      <c r="C177" s="3" t="s">
        <v>751</v>
      </c>
      <c r="D177" s="4" t="n">
        <v>2022566813</v>
      </c>
      <c r="E177" s="30" t="n">
        <v>28014</v>
      </c>
      <c r="F177" s="1" t="n">
        <f aca="true">INT((TODAY()-E177)/365.25)</f>
        <v>46</v>
      </c>
      <c r="G177" s="30" t="n">
        <v>44706</v>
      </c>
      <c r="H177" s="5" t="s">
        <v>137</v>
      </c>
      <c r="J177" s="31" t="s">
        <v>138</v>
      </c>
      <c r="K177" s="32" t="n">
        <v>87</v>
      </c>
      <c r="L177" s="32" t="n">
        <v>1.75</v>
      </c>
      <c r="M177" s="32" t="n">
        <f aca="false">(K177)/(L177^2)</f>
        <v>28.4081632653061</v>
      </c>
      <c r="N177" s="33" t="n">
        <v>2</v>
      </c>
      <c r="O177" s="33" t="n">
        <v>1</v>
      </c>
      <c r="P177" s="39"/>
      <c r="Q177" s="1" t="s">
        <v>125</v>
      </c>
      <c r="R177" s="1" t="s">
        <v>125</v>
      </c>
      <c r="S177" s="1" t="s">
        <v>125</v>
      </c>
      <c r="T177" s="41" t="s">
        <v>139</v>
      </c>
      <c r="U177" s="41" t="s">
        <v>679</v>
      </c>
      <c r="V177" s="41" t="s">
        <v>680</v>
      </c>
      <c r="W177" s="1" t="s">
        <v>622</v>
      </c>
      <c r="X177" s="1" t="s">
        <v>125</v>
      </c>
      <c r="Y177" s="41" t="s">
        <v>144</v>
      </c>
      <c r="Z177" s="41" t="s">
        <v>338</v>
      </c>
      <c r="AA177" s="41" t="s">
        <v>146</v>
      </c>
      <c r="AC177" s="30" t="n">
        <v>44707</v>
      </c>
      <c r="AD177" s="34" t="n">
        <v>1</v>
      </c>
      <c r="AE177" s="1" t="s">
        <v>367</v>
      </c>
      <c r="AF177" s="41" t="s">
        <v>682</v>
      </c>
      <c r="AG177" s="41" t="s">
        <v>683</v>
      </c>
      <c r="AH177" s="1" t="s">
        <v>125</v>
      </c>
      <c r="AI177" s="41" t="s">
        <v>150</v>
      </c>
      <c r="AJ177" s="41" t="s">
        <v>151</v>
      </c>
      <c r="AK177" s="41" t="s">
        <v>152</v>
      </c>
      <c r="AM177" s="41" t="n">
        <v>0</v>
      </c>
      <c r="AN177" s="41" t="s">
        <v>154</v>
      </c>
      <c r="AO177" s="41" t="s">
        <v>186</v>
      </c>
      <c r="AP177" s="41" t="s">
        <v>156</v>
      </c>
      <c r="AQ177" s="1" t="n">
        <v>3</v>
      </c>
      <c r="AR177" s="41" t="s">
        <v>157</v>
      </c>
      <c r="AS177" s="1" t="s">
        <v>125</v>
      </c>
      <c r="AT177" s="1" t="s">
        <v>125</v>
      </c>
      <c r="AU177" s="1" t="s">
        <v>158</v>
      </c>
      <c r="AV177" s="1" t="s">
        <v>159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137</v>
      </c>
      <c r="BC177" s="1" t="s">
        <v>125</v>
      </c>
      <c r="BE177" s="44" t="n">
        <v>44707.3368055556</v>
      </c>
      <c r="BF177" s="44" t="n">
        <v>44707.3333333333</v>
      </c>
      <c r="BG177" s="44" t="n">
        <v>44707.3395833333</v>
      </c>
      <c r="BH177" s="44" t="n">
        <v>44707.3402777778</v>
      </c>
      <c r="BI177" s="44" t="n">
        <v>44707.3645833333</v>
      </c>
      <c r="BJ177" s="44" t="n">
        <v>44707.4416666667</v>
      </c>
      <c r="BK177" s="44" t="n">
        <v>44707.4444444444</v>
      </c>
      <c r="BL177" s="44" t="n">
        <v>44707.4548611111</v>
      </c>
      <c r="BM177" s="44" t="n">
        <v>44707.625</v>
      </c>
      <c r="BN177" s="46" t="n">
        <v>44707.4756944445</v>
      </c>
      <c r="BO177" s="1" t="n">
        <f aca="false">(BM177-BE177)*1440</f>
        <v>415.000000001164</v>
      </c>
      <c r="BP177" s="1" t="n">
        <f aca="false">(BL177-BG177)*1440</f>
        <v>165.999999996275</v>
      </c>
      <c r="BQ177" s="1" t="n">
        <f aca="false">(BM177-BL177)*1440</f>
        <v>245.000000002328</v>
      </c>
      <c r="BR177" s="41" t="n">
        <v>1</v>
      </c>
      <c r="BS177" s="41" t="s">
        <v>478</v>
      </c>
      <c r="BT177" s="41" t="n">
        <v>1</v>
      </c>
      <c r="BU177" s="41" t="n">
        <v>1</v>
      </c>
      <c r="BV177" s="41" t="n">
        <v>0</v>
      </c>
      <c r="BW177" s="41" t="n">
        <v>1</v>
      </c>
      <c r="BX177" s="1" t="s">
        <v>1634</v>
      </c>
      <c r="BY177" s="1" t="s">
        <v>1635</v>
      </c>
      <c r="BZ177" s="1" t="s">
        <v>1636</v>
      </c>
      <c r="CA177" s="1" t="s">
        <v>1637</v>
      </c>
      <c r="CC177" s="1" t="s">
        <v>172</v>
      </c>
      <c r="CD177" s="1" t="s">
        <v>125</v>
      </c>
      <c r="CE177" s="1" t="s">
        <v>125</v>
      </c>
    </row>
    <row r="178" customFormat="false" ht="15" hidden="false" customHeight="false" outlineLevel="0" collapsed="false">
      <c r="B178" s="29" t="s">
        <v>1638</v>
      </c>
      <c r="C178" s="3" t="s">
        <v>1639</v>
      </c>
      <c r="D178" s="4" t="n">
        <v>2022565206</v>
      </c>
      <c r="E178" s="30" t="n">
        <v>28173</v>
      </c>
      <c r="F178" s="1" t="n">
        <f aca="true">INT((TODAY()-E178)/365.25)</f>
        <v>45</v>
      </c>
      <c r="G178" s="30" t="n">
        <v>44707</v>
      </c>
      <c r="H178" s="5" t="s">
        <v>137</v>
      </c>
      <c r="J178" s="31" t="s">
        <v>176</v>
      </c>
      <c r="K178" s="32" t="n">
        <v>56</v>
      </c>
      <c r="L178" s="32" t="n">
        <v>1.56</v>
      </c>
      <c r="M178" s="32" t="n">
        <f aca="false">(K178)/(L178^2)</f>
        <v>23.0111768573307</v>
      </c>
      <c r="N178" s="33" t="n">
        <v>3</v>
      </c>
      <c r="O178" s="33" t="n">
        <v>1</v>
      </c>
      <c r="P178" s="39"/>
      <c r="Q178" s="1" t="s">
        <v>125</v>
      </c>
      <c r="R178" s="1" t="s">
        <v>125</v>
      </c>
      <c r="S178" s="1" t="s">
        <v>125</v>
      </c>
      <c r="T178" s="41" t="s">
        <v>139</v>
      </c>
      <c r="U178" s="41" t="s">
        <v>1640</v>
      </c>
      <c r="V178" s="41" t="s">
        <v>1641</v>
      </c>
      <c r="W178" s="1" t="s">
        <v>125</v>
      </c>
      <c r="X178" s="1" t="s">
        <v>1642</v>
      </c>
      <c r="Y178" s="41" t="s">
        <v>144</v>
      </c>
      <c r="Z178" s="41" t="s">
        <v>338</v>
      </c>
      <c r="AA178" s="41" t="s">
        <v>146</v>
      </c>
      <c r="AC178" s="30" t="n">
        <v>44707</v>
      </c>
      <c r="AD178" s="34" t="n">
        <v>2</v>
      </c>
      <c r="AE178" s="1" t="s">
        <v>147</v>
      </c>
      <c r="AF178" s="41" t="s">
        <v>1643</v>
      </c>
      <c r="AG178" s="41" t="s">
        <v>1644</v>
      </c>
      <c r="AH178" s="1" t="s">
        <v>137</v>
      </c>
      <c r="AI178" s="41" t="s">
        <v>150</v>
      </c>
      <c r="AJ178" s="41" t="s">
        <v>151</v>
      </c>
      <c r="AK178" s="41" t="s">
        <v>184</v>
      </c>
      <c r="AM178" s="41" t="n">
        <v>0</v>
      </c>
      <c r="AN178" s="41" t="n">
        <v>0</v>
      </c>
      <c r="AO178" s="41" t="s">
        <v>186</v>
      </c>
      <c r="AP178" s="41" t="s">
        <v>156</v>
      </c>
      <c r="AQ178" s="1" t="n">
        <v>2</v>
      </c>
      <c r="AR178" s="41" t="s">
        <v>157</v>
      </c>
      <c r="AS178" s="1" t="s">
        <v>125</v>
      </c>
      <c r="AT178" s="1" t="s">
        <v>125</v>
      </c>
      <c r="AU178" s="1" t="s">
        <v>158</v>
      </c>
      <c r="AV178" s="1" t="s">
        <v>159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E178" s="44" t="n">
        <v>44707.4791666667</v>
      </c>
      <c r="BF178" s="44" t="n">
        <v>44707.4826388889</v>
      </c>
      <c r="BG178" s="44" t="n">
        <v>44707.4861111111</v>
      </c>
      <c r="BH178" s="44" t="n">
        <v>44707.4895833333</v>
      </c>
      <c r="BI178" s="44" t="n">
        <v>44707.5104166667</v>
      </c>
      <c r="BJ178" s="44" t="n">
        <v>44707.5972222222</v>
      </c>
      <c r="BK178" s="44" t="n">
        <v>44707.6076388889</v>
      </c>
      <c r="BL178" s="44" t="n">
        <v>44707.6111111111</v>
      </c>
      <c r="BM178" s="44" t="n">
        <v>44707.7847222222</v>
      </c>
      <c r="BN178" s="59"/>
      <c r="BO178" s="1" t="n">
        <f aca="false">(BM178-BE178)*1440</f>
        <v>439.999999998836</v>
      </c>
      <c r="BP178" s="1" t="n">
        <f aca="false">(BL178-BG178)*1440</f>
        <v>180</v>
      </c>
      <c r="BQ178" s="1" t="n">
        <f aca="false">(BM178-BL178)*1440</f>
        <v>249.999999997672</v>
      </c>
      <c r="BR178" s="41" t="n">
        <v>2</v>
      </c>
      <c r="BS178" s="41" t="s">
        <v>987</v>
      </c>
      <c r="BT178" s="41" t="n">
        <v>1</v>
      </c>
      <c r="BU178" s="41" t="n">
        <v>1</v>
      </c>
      <c r="BV178" s="41" t="n">
        <v>0</v>
      </c>
      <c r="BW178" s="41" t="n">
        <v>1</v>
      </c>
      <c r="BX178" s="1" t="s">
        <v>1645</v>
      </c>
      <c r="CC178" s="1" t="s">
        <v>172</v>
      </c>
      <c r="CD178" s="1" t="s">
        <v>125</v>
      </c>
      <c r="CE178" s="1" t="s">
        <v>125</v>
      </c>
    </row>
    <row r="179" s="61" customFormat="true" ht="15" hidden="false" customHeight="false" outlineLevel="0" collapsed="false">
      <c r="B179" s="62" t="s">
        <v>1646</v>
      </c>
      <c r="C179" s="63" t="s">
        <v>1647</v>
      </c>
      <c r="D179" s="64" t="n">
        <v>2022566579</v>
      </c>
      <c r="E179" s="65" t="n">
        <v>34444</v>
      </c>
      <c r="F179" s="61" t="n">
        <f aca="true">INT((TODAY()-E179)/365.25)</f>
        <v>28</v>
      </c>
      <c r="G179" s="65"/>
      <c r="H179" s="66" t="s">
        <v>125</v>
      </c>
      <c r="I179" s="6"/>
      <c r="J179" s="63" t="s">
        <v>138</v>
      </c>
      <c r="K179" s="67" t="n">
        <v>46</v>
      </c>
      <c r="L179" s="67" t="n">
        <v>1.67</v>
      </c>
      <c r="M179" s="67" t="n">
        <f aca="false">(K179)/(L179^2)</f>
        <v>16.4939581914016</v>
      </c>
      <c r="N179" s="68" t="n">
        <v>3</v>
      </c>
      <c r="O179" s="68" t="n">
        <v>1</v>
      </c>
      <c r="P179" s="68"/>
      <c r="Q179" s="69" t="s">
        <v>125</v>
      </c>
      <c r="R179" s="69" t="s">
        <v>125</v>
      </c>
      <c r="S179" s="69" t="s">
        <v>125</v>
      </c>
      <c r="T179" s="85" t="s">
        <v>139</v>
      </c>
      <c r="U179" s="85" t="s">
        <v>1648</v>
      </c>
      <c r="V179" s="85" t="s">
        <v>1649</v>
      </c>
      <c r="W179" s="61" t="s">
        <v>1650</v>
      </c>
      <c r="X179" s="61" t="s">
        <v>1651</v>
      </c>
      <c r="Y179" s="85" t="s">
        <v>144</v>
      </c>
      <c r="Z179" s="85" t="s">
        <v>338</v>
      </c>
      <c r="AA179" s="85" t="s">
        <v>146</v>
      </c>
      <c r="AC179" s="65" t="n">
        <v>44708</v>
      </c>
      <c r="AD179" s="61" t="n">
        <v>1</v>
      </c>
      <c r="AE179" s="61" t="s">
        <v>147</v>
      </c>
      <c r="AF179" s="85" t="s">
        <v>1652</v>
      </c>
      <c r="AG179" s="85" t="s">
        <v>1653</v>
      </c>
      <c r="AH179" s="69" t="s">
        <v>125</v>
      </c>
      <c r="AI179" s="85" t="s">
        <v>150</v>
      </c>
      <c r="AJ179" s="85" t="s">
        <v>151</v>
      </c>
      <c r="AK179" s="85" t="s">
        <v>184</v>
      </c>
      <c r="AL179" s="7"/>
      <c r="AM179" s="85" t="n">
        <v>0</v>
      </c>
      <c r="AN179" s="85" t="n">
        <v>0</v>
      </c>
      <c r="AO179" s="85" t="s">
        <v>155</v>
      </c>
      <c r="AP179" s="85" t="s">
        <v>156</v>
      </c>
      <c r="AQ179" s="61" t="n">
        <v>1</v>
      </c>
      <c r="AR179" s="85" t="s">
        <v>157</v>
      </c>
      <c r="AS179" s="85" t="s">
        <v>1654</v>
      </c>
      <c r="AT179" s="69" t="s">
        <v>125</v>
      </c>
      <c r="AU179" s="69" t="s">
        <v>158</v>
      </c>
      <c r="AV179" s="69" t="s">
        <v>159</v>
      </c>
      <c r="AW179" s="69" t="s">
        <v>883</v>
      </c>
      <c r="AX179" s="69" t="s">
        <v>125</v>
      </c>
      <c r="AY179" s="69" t="s">
        <v>125</v>
      </c>
      <c r="AZ179" s="69"/>
      <c r="BA179" s="69"/>
      <c r="BB179" s="69" t="s">
        <v>137</v>
      </c>
      <c r="BC179" s="69"/>
      <c r="BD179" s="8"/>
      <c r="BE179" s="86" t="n">
        <v>44708.3381944444</v>
      </c>
      <c r="BF179" s="86" t="n">
        <v>44708.3333333333</v>
      </c>
      <c r="BG179" s="86" t="n">
        <v>44708.3395833333</v>
      </c>
      <c r="BH179" s="86" t="n">
        <v>44708.3472222222</v>
      </c>
      <c r="BI179" s="86" t="n">
        <v>44708.3819444444</v>
      </c>
      <c r="BJ179" s="86" t="n">
        <v>44708.4861111111</v>
      </c>
      <c r="BK179" s="86" t="n">
        <v>44708.5</v>
      </c>
      <c r="BL179" s="86" t="n">
        <v>44708.5069444444</v>
      </c>
      <c r="BM179" s="86" t="n">
        <v>44708.6458333333</v>
      </c>
      <c r="BN179" s="87" t="n">
        <v>44708.5104166667</v>
      </c>
      <c r="BO179" s="61" t="n">
        <f aca="false">(BM179-BE179)*1440</f>
        <v>443.000000008615</v>
      </c>
      <c r="BP179" s="61" t="n">
        <f aca="false">(BL179-BG179)*1440</f>
        <v>240.999999999767</v>
      </c>
      <c r="BQ179" s="61" t="n">
        <f aca="false">(BM179-BL179)*1440</f>
        <v>200.000000002328</v>
      </c>
      <c r="BR179" s="85" t="n">
        <v>2</v>
      </c>
      <c r="BS179" s="85" t="s">
        <v>1655</v>
      </c>
      <c r="BT179" s="85" t="n">
        <v>2</v>
      </c>
      <c r="BU179" s="85" t="n">
        <v>1</v>
      </c>
      <c r="BV179" s="85" t="n">
        <v>0</v>
      </c>
      <c r="BW179" s="85" t="n">
        <v>1</v>
      </c>
      <c r="BX179" s="61" t="s">
        <v>1656</v>
      </c>
      <c r="BY179" s="61" t="s">
        <v>1657</v>
      </c>
      <c r="BZ179" s="61" t="s">
        <v>1658</v>
      </c>
      <c r="CA179" s="61" t="s">
        <v>1659</v>
      </c>
      <c r="CB179" s="7"/>
      <c r="CD179" s="69"/>
      <c r="CE179" s="69"/>
      <c r="CN179" s="61" t="s">
        <v>1158</v>
      </c>
    </row>
    <row r="180" customFormat="false" ht="15" hidden="false" customHeight="false" outlineLevel="0" collapsed="false">
      <c r="B180" s="29" t="s">
        <v>1660</v>
      </c>
      <c r="C180" s="3" t="s">
        <v>1661</v>
      </c>
      <c r="D180" s="4" t="n">
        <v>2022566135</v>
      </c>
      <c r="E180" s="30" t="n">
        <v>24449</v>
      </c>
      <c r="F180" s="1" t="n">
        <f aca="true">INT((TODAY()-E180)/365.25)</f>
        <v>55</v>
      </c>
      <c r="G180" s="30" t="n">
        <v>44707</v>
      </c>
      <c r="H180" s="5" t="s">
        <v>137</v>
      </c>
      <c r="J180" s="31" t="s">
        <v>138</v>
      </c>
      <c r="K180" s="32" t="n">
        <v>90</v>
      </c>
      <c r="L180" s="32" t="n">
        <v>1.9</v>
      </c>
      <c r="M180" s="32" t="n">
        <f aca="false">(K180)/(L180^2)</f>
        <v>24.9307479224377</v>
      </c>
      <c r="N180" s="33" t="n">
        <v>2</v>
      </c>
      <c r="O180" s="33" t="n">
        <v>1</v>
      </c>
      <c r="P180" s="39"/>
      <c r="Q180" s="1" t="s">
        <v>125</v>
      </c>
      <c r="R180" s="1" t="s">
        <v>125</v>
      </c>
      <c r="S180" s="1" t="s">
        <v>125</v>
      </c>
      <c r="T180" s="41" t="s">
        <v>139</v>
      </c>
      <c r="U180" s="41" t="s">
        <v>423</v>
      </c>
      <c r="V180" s="41" t="s">
        <v>424</v>
      </c>
      <c r="W180" s="1" t="s">
        <v>1662</v>
      </c>
      <c r="X180" s="1" t="s">
        <v>1663</v>
      </c>
      <c r="Y180" s="41" t="s">
        <v>144</v>
      </c>
      <c r="Z180" s="41" t="s">
        <v>338</v>
      </c>
      <c r="AA180" s="41" t="s">
        <v>146</v>
      </c>
      <c r="AC180" s="30" t="n">
        <v>44708</v>
      </c>
      <c r="AD180" s="34" t="n">
        <v>2</v>
      </c>
      <c r="AE180" s="37"/>
      <c r="AF180" s="41" t="s">
        <v>1664</v>
      </c>
      <c r="AG180" s="41" t="s">
        <v>1665</v>
      </c>
      <c r="AH180" s="1" t="s">
        <v>125</v>
      </c>
      <c r="AI180" s="41" t="s">
        <v>150</v>
      </c>
      <c r="AJ180" s="41" t="s">
        <v>151</v>
      </c>
      <c r="AK180" s="41" t="s">
        <v>152</v>
      </c>
      <c r="AM180" s="41" t="n">
        <v>0</v>
      </c>
      <c r="AN180" s="41" t="s">
        <v>154</v>
      </c>
      <c r="AO180" s="41" t="s">
        <v>155</v>
      </c>
      <c r="AP180" s="41" t="s">
        <v>427</v>
      </c>
      <c r="AQ180" s="1" t="n">
        <v>1</v>
      </c>
      <c r="AR180" s="41" t="s">
        <v>814</v>
      </c>
      <c r="AS180" s="1" t="s">
        <v>125</v>
      </c>
      <c r="AT180" s="1" t="s">
        <v>125</v>
      </c>
      <c r="AU180" s="1" t="s">
        <v>158</v>
      </c>
      <c r="AV180" s="1" t="s">
        <v>597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137</v>
      </c>
      <c r="BC180" s="1" t="s">
        <v>125</v>
      </c>
      <c r="BE180" s="44" t="n">
        <v>44708.5208333333</v>
      </c>
      <c r="BF180" s="44" t="n">
        <v>44708.5222222222</v>
      </c>
      <c r="BG180" s="44" t="n">
        <v>44708.5243055556</v>
      </c>
      <c r="BH180" s="44" t="n">
        <v>44708.5416666667</v>
      </c>
      <c r="BI180" s="44" t="n">
        <v>44708.5597222222</v>
      </c>
      <c r="BJ180" s="44" t="n">
        <v>44708.7534722222</v>
      </c>
      <c r="BK180" s="44" t="n">
        <v>44708.7638888889</v>
      </c>
      <c r="BL180" s="44" t="n">
        <v>44708.7743055556</v>
      </c>
      <c r="BM180" s="44" t="n">
        <v>44708.8125</v>
      </c>
      <c r="BN180" s="46" t="n">
        <v>44708.78125</v>
      </c>
      <c r="BO180" s="1" t="n">
        <f aca="false">(BM180-BE180)*1440</f>
        <v>419.999999996508</v>
      </c>
      <c r="BP180" s="1" t="n">
        <f aca="false">(BL180-BG180)*1440</f>
        <v>360</v>
      </c>
      <c r="BQ180" s="1" t="n">
        <f aca="false">(BM180-BL180)*1440</f>
        <v>55.0000000011642</v>
      </c>
      <c r="BR180" s="41" t="n">
        <v>2</v>
      </c>
      <c r="BS180" s="41" t="s">
        <v>1047</v>
      </c>
      <c r="BT180" s="41" t="n">
        <v>2</v>
      </c>
      <c r="BU180" s="41" t="n">
        <v>1</v>
      </c>
      <c r="BV180" s="41" t="n">
        <v>0</v>
      </c>
      <c r="BW180" s="41" t="n">
        <v>1</v>
      </c>
      <c r="BX180" s="1" t="s">
        <v>1666</v>
      </c>
      <c r="BY180" s="1" t="s">
        <v>1667</v>
      </c>
      <c r="CC180" s="1" t="s">
        <v>172</v>
      </c>
      <c r="CD180" s="1" t="s">
        <v>125</v>
      </c>
      <c r="CE180" s="1" t="s">
        <v>125</v>
      </c>
    </row>
    <row r="181" customFormat="false" ht="15" hidden="false" customHeight="false" outlineLevel="0" collapsed="false">
      <c r="B181" s="29" t="s">
        <v>1668</v>
      </c>
      <c r="C181" s="3" t="s">
        <v>1669</v>
      </c>
      <c r="D181" s="4" t="n">
        <v>2022560915</v>
      </c>
      <c r="E181" s="30" t="n">
        <v>25323</v>
      </c>
      <c r="F181" s="1" t="n">
        <f aca="true">INT((TODAY()-E181)/365.25)</f>
        <v>53</v>
      </c>
      <c r="G181" s="30" t="n">
        <v>44711</v>
      </c>
      <c r="H181" s="5" t="s">
        <v>137</v>
      </c>
      <c r="J181" s="31" t="s">
        <v>138</v>
      </c>
      <c r="K181" s="32" t="n">
        <v>98</v>
      </c>
      <c r="L181" s="32" t="n">
        <v>1.64</v>
      </c>
      <c r="M181" s="32" t="n">
        <f aca="false">(K181)/(L181^2)</f>
        <v>36.4366448542534</v>
      </c>
      <c r="N181" s="33" t="n">
        <v>2</v>
      </c>
      <c r="O181" s="33" t="n">
        <v>3</v>
      </c>
      <c r="P181" s="39"/>
      <c r="Q181" s="1" t="s">
        <v>125</v>
      </c>
      <c r="R181" s="1" t="s">
        <v>125</v>
      </c>
      <c r="S181" s="1" t="s">
        <v>125</v>
      </c>
      <c r="T181" s="41" t="s">
        <v>139</v>
      </c>
      <c r="U181" s="41" t="s">
        <v>1670</v>
      </c>
      <c r="V181" s="41" t="s">
        <v>1671</v>
      </c>
      <c r="W181" s="1" t="s">
        <v>1672</v>
      </c>
      <c r="X181" s="1" t="s">
        <v>1673</v>
      </c>
      <c r="Y181" s="41" t="s">
        <v>144</v>
      </c>
      <c r="Z181" s="41" t="s">
        <v>338</v>
      </c>
      <c r="AA181" s="41" t="s">
        <v>146</v>
      </c>
      <c r="AC181" s="30" t="n">
        <v>44711</v>
      </c>
      <c r="AD181" s="34" t="n">
        <v>1</v>
      </c>
      <c r="AE181" s="37"/>
      <c r="AF181" s="41" t="s">
        <v>238</v>
      </c>
      <c r="AG181" s="41" t="s">
        <v>239</v>
      </c>
      <c r="AH181" s="1" t="s">
        <v>125</v>
      </c>
      <c r="AI181" s="41" t="s">
        <v>150</v>
      </c>
      <c r="AJ181" s="41" t="s">
        <v>151</v>
      </c>
      <c r="AK181" s="41" t="s">
        <v>184</v>
      </c>
      <c r="AM181" s="41" t="n">
        <v>0</v>
      </c>
      <c r="AN181" s="41" t="n">
        <v>0</v>
      </c>
      <c r="AO181" s="41" t="s">
        <v>186</v>
      </c>
      <c r="AP181" s="41" t="s">
        <v>156</v>
      </c>
      <c r="AQ181" s="1" t="n">
        <v>3</v>
      </c>
      <c r="AR181" s="41" t="s">
        <v>157</v>
      </c>
      <c r="AS181" s="1" t="s">
        <v>125</v>
      </c>
      <c r="AT181" s="1" t="s">
        <v>125</v>
      </c>
      <c r="AU181" s="1" t="s">
        <v>158</v>
      </c>
      <c r="AV181" s="1" t="s">
        <v>159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E181" s="44" t="n">
        <v>44711.3333333333</v>
      </c>
      <c r="BF181" s="44" t="n">
        <v>44711.3354166667</v>
      </c>
      <c r="BG181" s="44" t="n">
        <v>44711.3368055556</v>
      </c>
      <c r="BH181" s="44" t="n">
        <v>44711.3402777778</v>
      </c>
      <c r="BI181" s="44" t="n">
        <v>44711.3645833333</v>
      </c>
      <c r="BJ181" s="44" t="n">
        <v>44711.4166666667</v>
      </c>
      <c r="BK181" s="44" t="n">
        <v>44711.4305555556</v>
      </c>
      <c r="BL181" s="44" t="n">
        <v>44711.4340277778</v>
      </c>
      <c r="BM181" s="44" t="n">
        <v>44711.4895833333</v>
      </c>
      <c r="BN181" s="46" t="n">
        <v>44711.4340277778</v>
      </c>
      <c r="BO181" s="1" t="n">
        <f aca="false">(BM181-BE181)*1440</f>
        <v>225</v>
      </c>
      <c r="BP181" s="1" t="n">
        <f aca="false">(BL181-BG181)*1440</f>
        <v>140.000000005821</v>
      </c>
      <c r="BQ181" s="1" t="n">
        <f aca="false">(BM181-BL181)*1440</f>
        <v>79.9999999988359</v>
      </c>
      <c r="BR181" s="41" t="n">
        <v>2</v>
      </c>
      <c r="BS181" s="41" t="s">
        <v>1108</v>
      </c>
      <c r="BT181" s="41" t="n">
        <v>1</v>
      </c>
      <c r="BU181" s="41" t="n">
        <v>1</v>
      </c>
      <c r="BV181" s="41" t="n">
        <v>0</v>
      </c>
      <c r="BW181" s="41" t="n">
        <v>1</v>
      </c>
      <c r="BX181" s="1" t="s">
        <v>1674</v>
      </c>
      <c r="BY181" s="1" t="s">
        <v>1675</v>
      </c>
      <c r="BZ181" s="1" t="s">
        <v>1676</v>
      </c>
      <c r="CA181" s="1" t="s">
        <v>1677</v>
      </c>
      <c r="CC181" s="1" t="s">
        <v>172</v>
      </c>
      <c r="CD181" s="1" t="s">
        <v>125</v>
      </c>
      <c r="CE181" s="1" t="s">
        <v>125</v>
      </c>
    </row>
    <row r="182" customFormat="false" ht="15" hidden="false" customHeight="false" outlineLevel="0" collapsed="false">
      <c r="B182" s="29" t="s">
        <v>1678</v>
      </c>
      <c r="C182" s="3" t="s">
        <v>1679</v>
      </c>
      <c r="D182" s="4" t="n">
        <v>2022565431</v>
      </c>
      <c r="E182" s="30" t="n">
        <v>19533</v>
      </c>
      <c r="F182" s="1" t="n">
        <f aca="true">INT((TODAY()-E182)/365.25)</f>
        <v>69</v>
      </c>
      <c r="G182" s="30" t="n">
        <v>44711</v>
      </c>
      <c r="H182" s="5" t="s">
        <v>137</v>
      </c>
      <c r="J182" s="31" t="s">
        <v>176</v>
      </c>
      <c r="K182" s="32" t="n">
        <v>50</v>
      </c>
      <c r="L182" s="32" t="n">
        <v>1.48</v>
      </c>
      <c r="M182" s="32" t="n">
        <f aca="false">(K182)/(L182^2)</f>
        <v>22.826880934989</v>
      </c>
      <c r="N182" s="33" t="n">
        <v>2</v>
      </c>
      <c r="O182" s="33" t="n">
        <v>1</v>
      </c>
      <c r="P182" s="39"/>
      <c r="Q182" s="1" t="s">
        <v>125</v>
      </c>
      <c r="R182" s="1" t="s">
        <v>125</v>
      </c>
      <c r="S182" s="1" t="s">
        <v>125</v>
      </c>
      <c r="T182" s="41" t="s">
        <v>139</v>
      </c>
      <c r="U182" s="41" t="s">
        <v>575</v>
      </c>
      <c r="V182" s="41" t="s">
        <v>576</v>
      </c>
      <c r="W182" s="1" t="s">
        <v>1680</v>
      </c>
      <c r="X182" s="1" t="s">
        <v>722</v>
      </c>
      <c r="Y182" s="41" t="s">
        <v>144</v>
      </c>
      <c r="Z182" s="41" t="s">
        <v>338</v>
      </c>
      <c r="AA182" s="41" t="s">
        <v>146</v>
      </c>
      <c r="AC182" s="30" t="n">
        <v>44711</v>
      </c>
      <c r="AD182" s="34" t="n">
        <v>2</v>
      </c>
      <c r="AE182" s="37"/>
      <c r="AF182" s="41" t="s">
        <v>238</v>
      </c>
      <c r="AG182" s="41" t="s">
        <v>239</v>
      </c>
      <c r="AH182" s="1" t="s">
        <v>125</v>
      </c>
      <c r="AI182" s="41" t="s">
        <v>150</v>
      </c>
      <c r="AJ182" s="41" t="s">
        <v>151</v>
      </c>
      <c r="AK182" s="41" t="s">
        <v>184</v>
      </c>
      <c r="AM182" s="41" t="n">
        <v>0</v>
      </c>
      <c r="AN182" s="41" t="n">
        <v>0</v>
      </c>
      <c r="AO182" s="41" t="s">
        <v>186</v>
      </c>
      <c r="AP182" s="41" t="s">
        <v>156</v>
      </c>
      <c r="AQ182" s="1" t="n">
        <v>1</v>
      </c>
      <c r="AR182" s="41" t="s">
        <v>157</v>
      </c>
      <c r="AS182" s="1" t="s">
        <v>125</v>
      </c>
      <c r="AT182" s="1" t="s">
        <v>125</v>
      </c>
      <c r="AU182" s="1" t="s">
        <v>158</v>
      </c>
      <c r="AV182" s="1" t="s">
        <v>159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E182" s="44" t="n">
        <v>44711.4305555556</v>
      </c>
      <c r="BF182" s="44" t="n">
        <v>44711.4375</v>
      </c>
      <c r="BG182" s="44" t="n">
        <v>44711.4409722222</v>
      </c>
      <c r="BH182" s="44" t="n">
        <v>44711.4479166667</v>
      </c>
      <c r="BI182" s="44" t="n">
        <v>44711.4604166667</v>
      </c>
      <c r="BJ182" s="44" t="n">
        <v>44711.5138888889</v>
      </c>
      <c r="BK182" s="44" t="n">
        <v>44711.5277777778</v>
      </c>
      <c r="BL182" s="44" t="n">
        <v>44711.53125</v>
      </c>
      <c r="BM182" s="44" t="n">
        <v>44711.6458333333</v>
      </c>
      <c r="BN182" s="46" t="n">
        <v>44711.5298611111</v>
      </c>
      <c r="BO182" s="1" t="n">
        <f aca="false">(BM182-BE182)*1440</f>
        <v>310.000000004657</v>
      </c>
      <c r="BP182" s="1" t="n">
        <f aca="false">(BL182-BG182)*1440</f>
        <v>130.000000004657</v>
      </c>
      <c r="BQ182" s="1" t="n">
        <f aca="false">(BM182-BL182)*1440</f>
        <v>165.000000003492</v>
      </c>
      <c r="BR182" s="41" t="n">
        <v>2</v>
      </c>
      <c r="BS182" s="41" t="s">
        <v>1681</v>
      </c>
      <c r="BT182" s="41" t="n">
        <v>1</v>
      </c>
      <c r="BU182" s="41" t="n">
        <v>1</v>
      </c>
      <c r="BV182" s="41" t="n">
        <v>0</v>
      </c>
      <c r="BW182" s="41" t="n">
        <v>1</v>
      </c>
      <c r="BX182" s="1" t="s">
        <v>1682</v>
      </c>
      <c r="BY182" s="1" t="s">
        <v>1683</v>
      </c>
      <c r="BZ182" s="1" t="s">
        <v>1684</v>
      </c>
      <c r="CA182" s="1" t="s">
        <v>1685</v>
      </c>
      <c r="CC182" s="1" t="s">
        <v>172</v>
      </c>
      <c r="CD182" s="1" t="s">
        <v>125</v>
      </c>
      <c r="CE182" s="1" t="s">
        <v>125</v>
      </c>
    </row>
    <row r="183" customFormat="false" ht="15" hidden="false" customHeight="false" outlineLevel="0" collapsed="false">
      <c r="B183" s="29" t="s">
        <v>1686</v>
      </c>
      <c r="C183" s="3" t="s">
        <v>668</v>
      </c>
      <c r="D183" s="4" t="n">
        <v>2022566165</v>
      </c>
      <c r="E183" s="30" t="n">
        <v>30925</v>
      </c>
      <c r="F183" s="1" t="n">
        <f aca="true">INT((TODAY()-E183)/365.25)</f>
        <v>38</v>
      </c>
      <c r="G183" s="30" t="n">
        <v>44711</v>
      </c>
      <c r="H183" s="5" t="s">
        <v>137</v>
      </c>
      <c r="J183" s="31" t="s">
        <v>176</v>
      </c>
      <c r="K183" s="32" t="n">
        <v>77</v>
      </c>
      <c r="L183" s="32" t="n">
        <v>1.77</v>
      </c>
      <c r="M183" s="32" t="n">
        <f aca="false">(K183)/(L183^2)</f>
        <v>24.5778671518401</v>
      </c>
      <c r="N183" s="33" t="n">
        <v>2</v>
      </c>
      <c r="O183" s="33" t="n">
        <v>1</v>
      </c>
      <c r="P183" s="39"/>
      <c r="Q183" s="1" t="s">
        <v>125</v>
      </c>
      <c r="R183" s="1" t="s">
        <v>125</v>
      </c>
      <c r="S183" s="1" t="s">
        <v>125</v>
      </c>
      <c r="T183" s="41" t="s">
        <v>139</v>
      </c>
      <c r="U183" s="41" t="s">
        <v>178</v>
      </c>
      <c r="V183" s="41" t="n">
        <v>193</v>
      </c>
      <c r="W183" s="1" t="s">
        <v>1687</v>
      </c>
      <c r="X183" s="1" t="s">
        <v>125</v>
      </c>
      <c r="Y183" s="41" t="s">
        <v>144</v>
      </c>
      <c r="Z183" s="41" t="s">
        <v>338</v>
      </c>
      <c r="AA183" s="41" t="s">
        <v>146</v>
      </c>
      <c r="AC183" s="30" t="n">
        <v>44711</v>
      </c>
      <c r="AD183" s="34" t="n">
        <v>3</v>
      </c>
      <c r="AE183" s="37"/>
      <c r="AF183" s="41" t="s">
        <v>238</v>
      </c>
      <c r="AG183" s="41" t="s">
        <v>239</v>
      </c>
      <c r="AH183" s="1" t="s">
        <v>125</v>
      </c>
      <c r="AI183" s="41" t="s">
        <v>150</v>
      </c>
      <c r="AJ183" s="41" t="s">
        <v>151</v>
      </c>
      <c r="AK183" s="41" t="s">
        <v>184</v>
      </c>
      <c r="AM183" s="41" t="n">
        <v>0</v>
      </c>
      <c r="AN183" s="41" t="n">
        <v>0</v>
      </c>
      <c r="AO183" s="41" t="s">
        <v>186</v>
      </c>
      <c r="AP183" s="41" t="s">
        <v>1602</v>
      </c>
      <c r="AQ183" s="1" t="n">
        <v>1</v>
      </c>
      <c r="AR183" s="41" t="s">
        <v>157</v>
      </c>
      <c r="AS183" s="1" t="s">
        <v>125</v>
      </c>
      <c r="AT183" s="1" t="s">
        <v>125</v>
      </c>
      <c r="AU183" s="1" t="s">
        <v>158</v>
      </c>
      <c r="AV183" s="1" t="s">
        <v>159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E183" s="44" t="n">
        <v>44711.5138888889</v>
      </c>
      <c r="BF183" s="44" t="n">
        <v>44711.5208333333</v>
      </c>
      <c r="BG183" s="44" t="n">
        <v>44711.5243055556</v>
      </c>
      <c r="BH183" s="44" t="n">
        <v>44711.53125</v>
      </c>
      <c r="BI183" s="44" t="n">
        <v>44711.5555555556</v>
      </c>
      <c r="BJ183" s="44" t="n">
        <v>44711.6006944444</v>
      </c>
      <c r="BK183" s="44" t="n">
        <v>44711.625</v>
      </c>
      <c r="BL183" s="44" t="n">
        <v>44711.6284722222</v>
      </c>
      <c r="BM183" s="44" t="n">
        <v>44711.6875</v>
      </c>
      <c r="BN183" s="59"/>
      <c r="BO183" s="1" t="n">
        <f aca="false">(BM183-BE183)*1440</f>
        <v>249.999999997672</v>
      </c>
      <c r="BP183" s="1" t="n">
        <f aca="false">(BL183-BG183)*1440</f>
        <v>149.999999996508</v>
      </c>
      <c r="BQ183" s="1" t="n">
        <f aca="false">(BM183-BL183)*1440</f>
        <v>85.0000000046566</v>
      </c>
      <c r="BR183" s="41" t="n">
        <v>2</v>
      </c>
      <c r="BS183" s="41" t="s">
        <v>822</v>
      </c>
      <c r="BT183" s="41" t="n">
        <v>1</v>
      </c>
      <c r="BU183" s="41" t="n">
        <v>1</v>
      </c>
      <c r="BV183" s="41" t="n">
        <v>0</v>
      </c>
      <c r="BW183" s="41" t="n">
        <v>1</v>
      </c>
      <c r="BX183" s="1" t="s">
        <v>1688</v>
      </c>
      <c r="BY183" s="1" t="s">
        <v>1689</v>
      </c>
      <c r="BZ183" s="1" t="s">
        <v>1690</v>
      </c>
      <c r="CA183" s="1" t="s">
        <v>1691</v>
      </c>
      <c r="CC183" s="1" t="s">
        <v>172</v>
      </c>
      <c r="CD183" s="1" t="s">
        <v>125</v>
      </c>
      <c r="CE183" s="1" t="s">
        <v>125</v>
      </c>
    </row>
    <row r="184" customFormat="false" ht="15" hidden="false" customHeight="false" outlineLevel="0" collapsed="false">
      <c r="B184" s="29" t="s">
        <v>1692</v>
      </c>
      <c r="C184" s="3" t="s">
        <v>1693</v>
      </c>
      <c r="D184" s="4" t="n">
        <v>2022560174</v>
      </c>
      <c r="E184" s="30" t="n">
        <v>23631</v>
      </c>
      <c r="F184" s="1" t="n">
        <f aca="true">INT((TODAY()-E184)/365.25)</f>
        <v>58</v>
      </c>
      <c r="G184" s="30" t="n">
        <v>44711</v>
      </c>
      <c r="H184" s="5" t="s">
        <v>137</v>
      </c>
      <c r="J184" s="31" t="s">
        <v>138</v>
      </c>
      <c r="K184" s="32" t="n">
        <v>107</v>
      </c>
      <c r="L184" s="32" t="n">
        <v>1.83</v>
      </c>
      <c r="M184" s="32" t="n">
        <f aca="false">(K184)/(L184^2)</f>
        <v>31.9507898115799</v>
      </c>
      <c r="N184" s="33" t="n">
        <v>2</v>
      </c>
      <c r="O184" s="33" t="n">
        <v>1</v>
      </c>
      <c r="P184" s="39"/>
      <c r="Q184" s="1" t="s">
        <v>125</v>
      </c>
      <c r="R184" s="1" t="s">
        <v>125</v>
      </c>
      <c r="S184" s="1" t="s">
        <v>125</v>
      </c>
      <c r="T184" s="41" t="s">
        <v>139</v>
      </c>
      <c r="U184" s="41" t="s">
        <v>1694</v>
      </c>
      <c r="V184" s="41" t="s">
        <v>1695</v>
      </c>
      <c r="W184" s="1" t="s">
        <v>125</v>
      </c>
      <c r="X184" s="1" t="s">
        <v>1696</v>
      </c>
      <c r="Y184" s="41" t="s">
        <v>144</v>
      </c>
      <c r="Z184" s="41" t="s">
        <v>338</v>
      </c>
      <c r="AA184" s="41" t="s">
        <v>146</v>
      </c>
      <c r="AC184" s="30" t="n">
        <v>44711</v>
      </c>
      <c r="AD184" s="34" t="n">
        <v>4</v>
      </c>
      <c r="AE184" s="37"/>
      <c r="AF184" s="41" t="s">
        <v>1697</v>
      </c>
      <c r="AG184" s="41" t="s">
        <v>1698</v>
      </c>
      <c r="AH184" s="1" t="s">
        <v>125</v>
      </c>
      <c r="AI184" s="41" t="s">
        <v>150</v>
      </c>
      <c r="AJ184" s="41" t="s">
        <v>151</v>
      </c>
      <c r="AK184" s="41" t="s">
        <v>184</v>
      </c>
      <c r="AM184" s="41" t="n">
        <v>0</v>
      </c>
      <c r="AN184" s="41" t="n">
        <v>0</v>
      </c>
      <c r="AO184" s="41" t="s">
        <v>186</v>
      </c>
      <c r="AP184" s="41" t="s">
        <v>1602</v>
      </c>
      <c r="AQ184" s="1" t="n">
        <v>1</v>
      </c>
      <c r="AR184" s="41" t="s">
        <v>157</v>
      </c>
      <c r="AS184" s="1" t="s">
        <v>125</v>
      </c>
      <c r="AT184" s="1" t="s">
        <v>125</v>
      </c>
      <c r="AU184" s="1" t="s">
        <v>158</v>
      </c>
      <c r="AV184" s="1" t="s">
        <v>159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E184" s="44" t="n">
        <v>44711.59375</v>
      </c>
      <c r="BF184" s="44" t="n">
        <v>44711.6006944444</v>
      </c>
      <c r="BG184" s="44" t="n">
        <v>44711.6041666667</v>
      </c>
      <c r="BH184" s="44" t="n">
        <v>44711.625</v>
      </c>
      <c r="BI184" s="44" t="n">
        <v>44711.6354166667</v>
      </c>
      <c r="BJ184" s="44" t="n">
        <v>44711.71875</v>
      </c>
      <c r="BK184" s="44" t="n">
        <v>44711.7256944444</v>
      </c>
      <c r="BL184" s="44" t="n">
        <v>44711.7291666667</v>
      </c>
      <c r="BM184" s="44" t="n">
        <v>44711.8055555556</v>
      </c>
      <c r="BN184" s="103" t="n">
        <v>44711.7451388889</v>
      </c>
      <c r="BO184" s="1" t="n">
        <f aca="false">(BM184-BE184)*1440</f>
        <v>304.999999998836</v>
      </c>
      <c r="BP184" s="1" t="n">
        <f aca="false">(BL184-BG184)*1440</f>
        <v>180</v>
      </c>
      <c r="BQ184" s="1" t="n">
        <f aca="false">(BM184-BL184)*1440</f>
        <v>110.000000002328</v>
      </c>
      <c r="BR184" s="41" t="n">
        <v>2</v>
      </c>
      <c r="BS184" s="41" t="s">
        <v>249</v>
      </c>
      <c r="BT184" s="41" t="n">
        <v>1</v>
      </c>
      <c r="BU184" s="41" t="n">
        <v>1</v>
      </c>
      <c r="BV184" s="41" t="n">
        <v>0</v>
      </c>
      <c r="BW184" s="41" t="n">
        <v>1</v>
      </c>
      <c r="BX184" s="1" t="s">
        <v>1699</v>
      </c>
      <c r="BY184" s="1" t="s">
        <v>1700</v>
      </c>
      <c r="BZ184" s="1" t="s">
        <v>1701</v>
      </c>
      <c r="CA184" s="1" t="s">
        <v>1702</v>
      </c>
      <c r="CC184" s="1" t="s">
        <v>172</v>
      </c>
      <c r="CD184" s="1" t="s">
        <v>125</v>
      </c>
      <c r="CE184" s="1" t="s">
        <v>125</v>
      </c>
    </row>
    <row r="185" customFormat="false" ht="15" hidden="false" customHeight="false" outlineLevel="0" collapsed="false">
      <c r="B185" s="29" t="s">
        <v>1703</v>
      </c>
      <c r="C185" s="3" t="s">
        <v>1704</v>
      </c>
      <c r="D185" s="4" t="n">
        <v>2022566169</v>
      </c>
      <c r="E185" s="30" t="n">
        <v>20918</v>
      </c>
      <c r="F185" s="1" t="n">
        <f aca="true">INT((TODAY()-E185)/365.25)</f>
        <v>65</v>
      </c>
      <c r="G185" s="30" t="n">
        <v>44711</v>
      </c>
      <c r="H185" s="5" t="s">
        <v>137</v>
      </c>
      <c r="J185" s="31" t="s">
        <v>138</v>
      </c>
      <c r="K185" s="32" t="n">
        <v>94</v>
      </c>
      <c r="L185" s="32" t="n">
        <v>1.82</v>
      </c>
      <c r="M185" s="32" t="n">
        <f aca="false">(K185)/(L185^2)</f>
        <v>28.378215191402</v>
      </c>
      <c r="N185" s="33" t="n">
        <v>3</v>
      </c>
      <c r="O185" s="39"/>
      <c r="P185" s="39"/>
      <c r="Q185" s="1" t="s">
        <v>125</v>
      </c>
      <c r="R185" s="1" t="s">
        <v>125</v>
      </c>
      <c r="S185" s="1" t="s">
        <v>125</v>
      </c>
      <c r="T185" s="41" t="s">
        <v>139</v>
      </c>
      <c r="U185" s="41" t="s">
        <v>178</v>
      </c>
      <c r="V185" s="41" t="n">
        <v>193</v>
      </c>
      <c r="W185" s="1" t="s">
        <v>1705</v>
      </c>
      <c r="X185" s="1" t="s">
        <v>1706</v>
      </c>
      <c r="Y185" s="41" t="s">
        <v>144</v>
      </c>
      <c r="Z185" s="41" t="s">
        <v>338</v>
      </c>
      <c r="AA185" s="41" t="s">
        <v>146</v>
      </c>
      <c r="AC185" s="30" t="n">
        <v>44711</v>
      </c>
      <c r="AD185" s="34" t="n">
        <v>5</v>
      </c>
      <c r="AE185" s="37"/>
      <c r="AF185" s="41" t="s">
        <v>238</v>
      </c>
      <c r="AG185" s="41" t="s">
        <v>239</v>
      </c>
      <c r="AH185" s="1" t="s">
        <v>564</v>
      </c>
      <c r="AI185" s="41" t="s">
        <v>150</v>
      </c>
      <c r="AJ185" s="41" t="s">
        <v>151</v>
      </c>
      <c r="AK185" s="41" t="s">
        <v>184</v>
      </c>
      <c r="AM185" s="41" t="n">
        <v>0</v>
      </c>
      <c r="AN185" s="41" t="n">
        <v>0</v>
      </c>
      <c r="AO185" s="41" t="s">
        <v>186</v>
      </c>
      <c r="AP185" s="41" t="s">
        <v>1602</v>
      </c>
      <c r="AQ185" s="1" t="n">
        <v>1</v>
      </c>
      <c r="AR185" s="41" t="s">
        <v>157</v>
      </c>
      <c r="AS185" s="1" t="s">
        <v>564</v>
      </c>
      <c r="AT185" s="1" t="s">
        <v>564</v>
      </c>
      <c r="AU185" s="1" t="s">
        <v>158</v>
      </c>
      <c r="AV185" s="1" t="s">
        <v>159</v>
      </c>
      <c r="AW185" s="1" t="s">
        <v>564</v>
      </c>
      <c r="AX185" s="1" t="s">
        <v>564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E185" s="44" t="s">
        <v>1707</v>
      </c>
      <c r="BF185" s="44" t="n">
        <v>44711.7395833333</v>
      </c>
      <c r="BG185" s="44" t="n">
        <v>44711.7409722222</v>
      </c>
      <c r="BH185" s="44" t="n">
        <v>44711.7430555556</v>
      </c>
      <c r="BI185" s="44" t="n">
        <v>44711.75</v>
      </c>
      <c r="BJ185" s="44" t="n">
        <v>44711.7951388889</v>
      </c>
      <c r="BK185" s="44" t="n">
        <v>44711.8194444445</v>
      </c>
      <c r="BL185" s="44" t="n">
        <v>44711.8229166667</v>
      </c>
      <c r="BM185" s="44" t="n">
        <v>44711.8263888889</v>
      </c>
      <c r="BO185" s="1" t="e">
        <f aca="false">(BM185-BE185)*1440</f>
        <v>#VALUE!</v>
      </c>
      <c r="BP185" s="1" t="n">
        <f aca="false">(BL185-BG185)*1440</f>
        <v>117.999999996973</v>
      </c>
      <c r="BQ185" s="1" t="n">
        <v>5</v>
      </c>
      <c r="BR185" s="41" t="n">
        <v>3</v>
      </c>
      <c r="BS185" s="41" t="s">
        <v>1119</v>
      </c>
      <c r="BT185" s="41" t="n">
        <v>1</v>
      </c>
      <c r="BU185" s="41" t="n">
        <v>1</v>
      </c>
      <c r="BV185" s="41" t="n">
        <v>0</v>
      </c>
      <c r="BW185" s="41" t="n">
        <v>1</v>
      </c>
      <c r="BX185" s="1" t="s">
        <v>1708</v>
      </c>
      <c r="BY185" s="1" t="s">
        <v>1709</v>
      </c>
      <c r="BZ185" s="1" t="s">
        <v>1710</v>
      </c>
      <c r="CA185" s="1" t="s">
        <v>1711</v>
      </c>
      <c r="CC185" s="1" t="s">
        <v>172</v>
      </c>
      <c r="CD185" s="1" t="s">
        <v>125</v>
      </c>
      <c r="CE185" s="1" t="s">
        <v>125</v>
      </c>
    </row>
    <row r="186" customFormat="false" ht="15" hidden="false" customHeight="false" outlineLevel="0" collapsed="false">
      <c r="B186" s="29" t="s">
        <v>1712</v>
      </c>
      <c r="C186" s="3" t="s">
        <v>494</v>
      </c>
      <c r="D186" s="4" t="n">
        <v>2022567785</v>
      </c>
      <c r="E186" s="30" t="n">
        <v>31388</v>
      </c>
      <c r="F186" s="1" t="n">
        <f aca="true">INT((TODAY()-E186)/365.25)</f>
        <v>36</v>
      </c>
      <c r="G186" s="30" t="n">
        <v>44711</v>
      </c>
      <c r="H186" s="5" t="s">
        <v>137</v>
      </c>
      <c r="J186" s="31" t="s">
        <v>138</v>
      </c>
      <c r="K186" s="32" t="n">
        <v>91</v>
      </c>
      <c r="L186" s="32" t="n">
        <v>1.85</v>
      </c>
      <c r="M186" s="32" t="n">
        <f aca="false">(K186)/(L186^2)</f>
        <v>26.5887509130752</v>
      </c>
      <c r="N186" s="33" t="n">
        <v>2</v>
      </c>
      <c r="O186" s="33" t="n">
        <v>1</v>
      </c>
      <c r="P186" s="39"/>
      <c r="Q186" s="1" t="s">
        <v>125</v>
      </c>
      <c r="R186" s="1" t="s">
        <v>125</v>
      </c>
      <c r="S186" s="1" t="s">
        <v>125</v>
      </c>
      <c r="T186" s="41" t="s">
        <v>139</v>
      </c>
      <c r="U186" s="41" t="s">
        <v>581</v>
      </c>
      <c r="V186" s="41" t="s">
        <v>582</v>
      </c>
      <c r="W186" s="1" t="s">
        <v>1713</v>
      </c>
      <c r="X186" s="1" t="s">
        <v>1714</v>
      </c>
      <c r="Y186" s="41" t="s">
        <v>144</v>
      </c>
      <c r="Z186" s="41" t="s">
        <v>1140</v>
      </c>
      <c r="AA186" s="41" t="s">
        <v>146</v>
      </c>
      <c r="AC186" s="30" t="n">
        <v>44711</v>
      </c>
      <c r="AD186" s="41" t="s">
        <v>1367</v>
      </c>
      <c r="AE186" s="37"/>
      <c r="AF186" s="41" t="s">
        <v>1715</v>
      </c>
      <c r="AG186" s="41" t="s">
        <v>1716</v>
      </c>
      <c r="AH186" s="1" t="s">
        <v>125</v>
      </c>
      <c r="AI186" s="41" t="s">
        <v>150</v>
      </c>
      <c r="AJ186" s="41" t="s">
        <v>183</v>
      </c>
      <c r="AK186" s="41" t="s">
        <v>184</v>
      </c>
      <c r="AM186" s="41" t="n">
        <v>0</v>
      </c>
      <c r="AN186" s="41" t="n">
        <v>0</v>
      </c>
      <c r="AO186" s="41" t="s">
        <v>186</v>
      </c>
      <c r="AP186" s="41" t="s">
        <v>156</v>
      </c>
      <c r="AQ186" s="1" t="n">
        <v>0</v>
      </c>
      <c r="AR186" s="1" t="s">
        <v>125</v>
      </c>
      <c r="AS186" s="1" t="s">
        <v>125</v>
      </c>
      <c r="AT186" s="41" t="s">
        <v>617</v>
      </c>
      <c r="AU186" s="1" t="s">
        <v>158</v>
      </c>
      <c r="AV186" s="1" t="s">
        <v>883</v>
      </c>
      <c r="AW186" s="1" t="s">
        <v>125</v>
      </c>
      <c r="AX186" s="1" t="s">
        <v>125</v>
      </c>
      <c r="AY186" s="1" t="s">
        <v>125</v>
      </c>
      <c r="AZ186" s="1" t="s">
        <v>137</v>
      </c>
      <c r="BA186" s="1" t="s">
        <v>125</v>
      </c>
      <c r="BB186" s="1" t="s">
        <v>125</v>
      </c>
      <c r="BC186" s="1" t="s">
        <v>125</v>
      </c>
      <c r="BE186" s="44" t="n">
        <v>44711.6020833333</v>
      </c>
      <c r="BF186" s="44" t="n">
        <v>44711.6111111111</v>
      </c>
      <c r="BG186" s="44" t="n">
        <v>44711.6180555556</v>
      </c>
      <c r="BH186" s="44" t="n">
        <v>44711.625</v>
      </c>
      <c r="BI186" s="44" t="n">
        <v>44711.6284722222</v>
      </c>
      <c r="BJ186" s="44" t="n">
        <v>44711.6423611111</v>
      </c>
      <c r="BK186" s="44" t="n">
        <v>44711.6458333333</v>
      </c>
      <c r="BL186" s="44" t="n">
        <v>44711.6541666667</v>
      </c>
      <c r="BM186" s="44" t="n">
        <v>44711.65625</v>
      </c>
      <c r="BN186" s="103" t="n">
        <v>44711.6631944444</v>
      </c>
      <c r="BO186" s="1" t="n">
        <f aca="false">(BM186-BE186)*1440</f>
        <v>78.000000002794</v>
      </c>
      <c r="BP186" s="1" t="n">
        <f aca="false">(BL186-BG186)*1440</f>
        <v>52.0000000018626</v>
      </c>
      <c r="BQ186" s="1" t="n">
        <v>3</v>
      </c>
      <c r="BR186" s="41" t="n">
        <v>1</v>
      </c>
      <c r="BS186" s="41" t="s">
        <v>1717</v>
      </c>
      <c r="BT186" s="41" t="n">
        <v>1</v>
      </c>
      <c r="BU186" s="41" t="n">
        <v>2</v>
      </c>
      <c r="BV186" s="41" t="n">
        <v>1</v>
      </c>
      <c r="BW186" s="41" t="n">
        <v>1</v>
      </c>
      <c r="CC186" s="1" t="s">
        <v>172</v>
      </c>
      <c r="CD186" s="1" t="s">
        <v>125</v>
      </c>
      <c r="CE186" s="1" t="s">
        <v>125</v>
      </c>
    </row>
    <row r="187" customFormat="false" ht="15" hidden="false" customHeight="false" outlineLevel="0" collapsed="false">
      <c r="B187" s="29" t="s">
        <v>1718</v>
      </c>
      <c r="C187" s="3" t="s">
        <v>136</v>
      </c>
      <c r="D187" s="4" t="n">
        <v>2022567479</v>
      </c>
      <c r="E187" s="30" t="n">
        <v>22367</v>
      </c>
      <c r="F187" s="1" t="n">
        <f aca="true">INT((TODAY()-E187)/365.25)</f>
        <v>61</v>
      </c>
      <c r="G187" s="30" t="n">
        <v>44712</v>
      </c>
      <c r="H187" s="5" t="s">
        <v>137</v>
      </c>
      <c r="J187" s="31" t="s">
        <v>138</v>
      </c>
      <c r="K187" s="32" t="n">
        <v>76</v>
      </c>
      <c r="L187" s="32" t="n">
        <v>1.82</v>
      </c>
      <c r="M187" s="32" t="n">
        <f aca="false">(K187)/(L187^2)</f>
        <v>22.9440888781548</v>
      </c>
      <c r="N187" s="33" t="n">
        <v>2</v>
      </c>
      <c r="O187" s="33" t="n">
        <v>1</v>
      </c>
      <c r="P187" s="39"/>
      <c r="Q187" s="1" t="s">
        <v>125</v>
      </c>
      <c r="R187" s="1" t="s">
        <v>125</v>
      </c>
      <c r="S187" s="1" t="s">
        <v>125</v>
      </c>
      <c r="T187" s="104" t="s">
        <v>139</v>
      </c>
      <c r="U187" s="104" t="s">
        <v>1719</v>
      </c>
      <c r="V187" s="104" t="s">
        <v>1720</v>
      </c>
      <c r="W187" s="1" t="s">
        <v>125</v>
      </c>
      <c r="X187" s="1" t="s">
        <v>125</v>
      </c>
      <c r="Y187" s="104" t="s">
        <v>144</v>
      </c>
      <c r="Z187" s="104" t="s">
        <v>338</v>
      </c>
      <c r="AA187" s="104" t="s">
        <v>146</v>
      </c>
      <c r="AC187" s="30" t="n">
        <v>44712</v>
      </c>
      <c r="AD187" s="34" t="n">
        <v>2</v>
      </c>
      <c r="AE187" s="37"/>
      <c r="AF187" s="104" t="s">
        <v>1492</v>
      </c>
      <c r="AG187" s="104" t="s">
        <v>1493</v>
      </c>
      <c r="AH187" s="1" t="s">
        <v>125</v>
      </c>
      <c r="AI187" s="104" t="s">
        <v>150</v>
      </c>
      <c r="AJ187" s="104" t="s">
        <v>151</v>
      </c>
      <c r="AK187" s="104" t="s">
        <v>152</v>
      </c>
      <c r="AM187" s="104" t="n">
        <v>0</v>
      </c>
      <c r="AN187" s="104" t="s">
        <v>154</v>
      </c>
      <c r="AO187" s="104" t="s">
        <v>155</v>
      </c>
      <c r="AP187" s="104" t="s">
        <v>882</v>
      </c>
      <c r="AQ187" s="1" t="n">
        <v>1</v>
      </c>
      <c r="AR187" s="41" t="s">
        <v>157</v>
      </c>
      <c r="AS187" s="1" t="s">
        <v>125</v>
      </c>
      <c r="AT187" s="1" t="s">
        <v>125</v>
      </c>
      <c r="AU187" s="1" t="s">
        <v>158</v>
      </c>
      <c r="AV187" s="1" t="s">
        <v>159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E187" s="105" t="n">
        <v>44712.6770833333</v>
      </c>
      <c r="BF187" s="105" t="n">
        <v>44712.6840277778</v>
      </c>
      <c r="BG187" s="105" t="n">
        <v>44712.6875</v>
      </c>
      <c r="BH187" s="105" t="n">
        <v>44712.6909722222</v>
      </c>
      <c r="BI187" s="105" t="n">
        <v>44712.7083333333</v>
      </c>
      <c r="BJ187" s="105" t="n">
        <v>44712.7743055556</v>
      </c>
      <c r="BK187" s="105" t="n">
        <v>44712.7847222222</v>
      </c>
      <c r="BL187" s="105" t="n">
        <v>44712.7881944444</v>
      </c>
      <c r="BM187" s="105" t="n">
        <v>44712.8125</v>
      </c>
      <c r="BN187" s="59"/>
      <c r="BO187" s="1" t="n">
        <f aca="false">(BM187-BE187)*1440</f>
        <v>194.999999996508</v>
      </c>
      <c r="BP187" s="1" t="n">
        <f aca="false">(BL187-BG187)*1440</f>
        <v>145.000000001164</v>
      </c>
      <c r="BQ187" s="1" t="n">
        <f aca="false">(BM187-BL187)*1440</f>
        <v>34.9999999988358</v>
      </c>
      <c r="BR187" s="104" t="n">
        <v>1</v>
      </c>
      <c r="BS187" s="104" t="s">
        <v>359</v>
      </c>
      <c r="BT187" s="104" t="n">
        <v>2</v>
      </c>
      <c r="BU187" s="104" t="n">
        <v>1</v>
      </c>
      <c r="BV187" s="104" t="n">
        <v>0</v>
      </c>
      <c r="BW187" s="104" t="n">
        <v>1</v>
      </c>
      <c r="BX187" s="1" t="s">
        <v>1721</v>
      </c>
      <c r="BY187" s="1" t="s">
        <v>1722</v>
      </c>
      <c r="CA187" s="1" t="s">
        <v>1723</v>
      </c>
      <c r="CC187" s="1" t="s">
        <v>172</v>
      </c>
      <c r="CD187" s="1" t="s">
        <v>125</v>
      </c>
      <c r="CE187" s="1" t="s">
        <v>125</v>
      </c>
    </row>
    <row r="188" s="61" customFormat="true" ht="15" hidden="false" customHeight="false" outlineLevel="0" collapsed="false">
      <c r="B188" s="62" t="s">
        <v>1724</v>
      </c>
      <c r="C188" s="63" t="s">
        <v>1725</v>
      </c>
      <c r="D188" s="64" t="n">
        <v>2022566450</v>
      </c>
      <c r="E188" s="65" t="n">
        <v>24335</v>
      </c>
      <c r="F188" s="61" t="n">
        <f aca="true">INT((TODAY()-E188)/365.25)</f>
        <v>56</v>
      </c>
      <c r="G188" s="65" t="n">
        <v>44715</v>
      </c>
      <c r="H188" s="66" t="s">
        <v>125</v>
      </c>
      <c r="I188" s="6"/>
      <c r="T188" s="85" t="s">
        <v>139</v>
      </c>
      <c r="U188" s="85" t="s">
        <v>1726</v>
      </c>
      <c r="V188" s="85" t="s">
        <v>1727</v>
      </c>
      <c r="Y188" s="85" t="s">
        <v>144</v>
      </c>
      <c r="Z188" s="85" t="s">
        <v>338</v>
      </c>
      <c r="AA188" s="85" t="s">
        <v>146</v>
      </c>
      <c r="AC188" s="65" t="n">
        <v>44715</v>
      </c>
      <c r="AD188" s="61" t="n">
        <v>1</v>
      </c>
      <c r="AF188" s="85" t="s">
        <v>1728</v>
      </c>
      <c r="AG188" s="85" t="s">
        <v>1729</v>
      </c>
      <c r="AH188" s="69" t="s">
        <v>125</v>
      </c>
      <c r="AI188" s="85" t="s">
        <v>150</v>
      </c>
      <c r="AJ188" s="85" t="s">
        <v>151</v>
      </c>
      <c r="AK188" s="85" t="s">
        <v>152</v>
      </c>
      <c r="AL188" s="7"/>
      <c r="AM188" s="85" t="n">
        <v>0</v>
      </c>
      <c r="AN188" s="85" t="s">
        <v>154</v>
      </c>
      <c r="AO188" s="85" t="s">
        <v>155</v>
      </c>
      <c r="AP188" s="85" t="s">
        <v>156</v>
      </c>
      <c r="AR188" s="85" t="s">
        <v>157</v>
      </c>
      <c r="BD188" s="8"/>
      <c r="BE188" s="86" t="n">
        <v>44713.3298611111</v>
      </c>
      <c r="BF188" s="86" t="n">
        <v>44713.3333333333</v>
      </c>
      <c r="BG188" s="86" t="n">
        <v>44713.3368055556</v>
      </c>
      <c r="BH188" s="86" t="n">
        <v>44713.34375</v>
      </c>
      <c r="BI188" s="86" t="n">
        <v>44713.3645833333</v>
      </c>
      <c r="BJ188" s="86" t="n">
        <v>44713.4270833333</v>
      </c>
      <c r="BK188" s="86" t="n">
        <v>44713.4291666667</v>
      </c>
      <c r="BL188" s="86" t="n">
        <v>44713.4305555556</v>
      </c>
      <c r="BM188" s="86" t="n">
        <v>44713.6354166667</v>
      </c>
      <c r="BO188" s="61" t="n">
        <f aca="false">(BM188-BE188)*1440</f>
        <v>439.999999998836</v>
      </c>
      <c r="BP188" s="61" t="n">
        <f aca="false">(BL188-BG188)*1440</f>
        <v>135</v>
      </c>
      <c r="BQ188" s="61" t="n">
        <f aca="false">(BM188-BL188)*1440</f>
        <v>294.999999997672</v>
      </c>
      <c r="BR188" s="85" t="n">
        <v>2</v>
      </c>
      <c r="BS188" s="85" t="s">
        <v>1047</v>
      </c>
      <c r="BT188" s="85" t="n">
        <v>2</v>
      </c>
      <c r="BU188" s="85" t="n">
        <v>1</v>
      </c>
      <c r="BV188" s="85" t="n">
        <v>0</v>
      </c>
      <c r="BW188" s="85"/>
      <c r="BX188" s="61" t="s">
        <v>1730</v>
      </c>
      <c r="BY188" s="61" t="s">
        <v>1731</v>
      </c>
      <c r="BZ188" s="61" t="s">
        <v>1732</v>
      </c>
      <c r="CA188" s="61" t="s">
        <v>1733</v>
      </c>
      <c r="CB188" s="7"/>
      <c r="CC188" s="61" t="s">
        <v>172</v>
      </c>
      <c r="CD188" s="69" t="s">
        <v>125</v>
      </c>
      <c r="CE188" s="69" t="s">
        <v>125</v>
      </c>
    </row>
    <row r="189" s="61" customFormat="true" ht="15" hidden="false" customHeight="false" outlineLevel="0" collapsed="false">
      <c r="B189" s="62" t="s">
        <v>1734</v>
      </c>
      <c r="C189" s="63" t="s">
        <v>1480</v>
      </c>
      <c r="D189" s="64" t="n">
        <v>2022550135</v>
      </c>
      <c r="E189" s="65" t="n">
        <v>19866</v>
      </c>
      <c r="F189" s="61" t="n">
        <f aca="true">INT((TODAY()-E189)/365.25)</f>
        <v>68</v>
      </c>
      <c r="G189" s="65" t="n">
        <v>44715</v>
      </c>
      <c r="H189" s="66" t="s">
        <v>125</v>
      </c>
      <c r="I189" s="6"/>
      <c r="J189" s="63" t="s">
        <v>176</v>
      </c>
      <c r="K189" s="67" t="n">
        <v>85</v>
      </c>
      <c r="L189" s="67" t="n">
        <v>1.53</v>
      </c>
      <c r="M189" s="67" t="n">
        <f aca="false">(K189)/(L189^2)</f>
        <v>36.3108206245461</v>
      </c>
      <c r="N189" s="68" t="n">
        <v>2</v>
      </c>
      <c r="O189" s="68" t="n">
        <v>1</v>
      </c>
      <c r="P189" s="68"/>
      <c r="Q189" s="69" t="s">
        <v>125</v>
      </c>
      <c r="R189" s="69" t="s">
        <v>125</v>
      </c>
      <c r="S189" s="69" t="s">
        <v>125</v>
      </c>
      <c r="T189" s="106" t="s">
        <v>139</v>
      </c>
      <c r="U189" s="106" t="s">
        <v>990</v>
      </c>
      <c r="V189" s="106" t="s">
        <v>991</v>
      </c>
      <c r="W189" s="61" t="s">
        <v>1735</v>
      </c>
      <c r="Y189" s="106" t="s">
        <v>144</v>
      </c>
      <c r="Z189" s="106" t="s">
        <v>338</v>
      </c>
      <c r="AA189" s="106" t="s">
        <v>146</v>
      </c>
      <c r="AC189" s="107" t="n">
        <v>44715</v>
      </c>
      <c r="AD189" s="106" t="n">
        <v>1</v>
      </c>
      <c r="AF189" s="106" t="s">
        <v>994</v>
      </c>
      <c r="AG189" s="106" t="s">
        <v>995</v>
      </c>
      <c r="AH189" s="69"/>
      <c r="AI189" s="106" t="s">
        <v>150</v>
      </c>
      <c r="AJ189" s="106" t="s">
        <v>183</v>
      </c>
      <c r="AK189" s="106" t="s">
        <v>152</v>
      </c>
      <c r="AL189" s="7"/>
      <c r="AM189" s="106" t="n">
        <v>0</v>
      </c>
      <c r="AN189" s="106" t="n">
        <v>1</v>
      </c>
      <c r="AO189" s="106" t="s">
        <v>155</v>
      </c>
      <c r="AP189" s="106" t="s">
        <v>156</v>
      </c>
      <c r="AQ189" s="61" t="n">
        <v>1</v>
      </c>
      <c r="AR189" s="85" t="s">
        <v>157</v>
      </c>
      <c r="AS189" s="106" t="s">
        <v>1736</v>
      </c>
      <c r="AT189" s="69" t="s">
        <v>125</v>
      </c>
      <c r="AU189" s="69" t="s">
        <v>158</v>
      </c>
      <c r="AV189" s="69" t="s">
        <v>159</v>
      </c>
      <c r="AW189" s="69" t="s">
        <v>597</v>
      </c>
      <c r="AX189" s="69" t="s">
        <v>125</v>
      </c>
      <c r="AY189" s="69" t="s">
        <v>125</v>
      </c>
      <c r="AZ189" s="69" t="s">
        <v>137</v>
      </c>
      <c r="BA189" s="69" t="s">
        <v>125</v>
      </c>
      <c r="BB189" s="69" t="s">
        <v>137</v>
      </c>
      <c r="BC189" s="69" t="s">
        <v>125</v>
      </c>
      <c r="BD189" s="8"/>
      <c r="BE189" s="107" t="n">
        <v>44715.3472222222</v>
      </c>
      <c r="BF189" s="107" t="n">
        <v>44715.3506944444</v>
      </c>
      <c r="BG189" s="107" t="n">
        <v>44715.3527777778</v>
      </c>
      <c r="BH189" s="107" t="n">
        <v>44715.3576388889</v>
      </c>
      <c r="BI189" s="107" t="n">
        <v>44715.3958333333</v>
      </c>
      <c r="BJ189" s="107" t="n">
        <v>44715.5520833333</v>
      </c>
      <c r="BK189" s="107" t="n">
        <v>44715.5694444445</v>
      </c>
      <c r="BL189" s="107" t="n">
        <v>44715.5763888889</v>
      </c>
      <c r="BM189" s="107" t="n">
        <v>44715.6979166667</v>
      </c>
      <c r="BN189" s="107" t="n">
        <v>44715.5833333333</v>
      </c>
      <c r="BO189" s="61" t="n">
        <f aca="false">(BM189-BE189)*1440</f>
        <v>505.000000001164</v>
      </c>
      <c r="BP189" s="61" t="n">
        <f aca="false">(BL189-BG189)*1440</f>
        <v>322.000000001863</v>
      </c>
      <c r="BQ189" s="61" t="n">
        <f aca="false">(BM189-BL189)*1440</f>
        <v>174.999999994179</v>
      </c>
      <c r="BR189" s="106" t="n">
        <v>2</v>
      </c>
      <c r="BS189" s="106" t="s">
        <v>1571</v>
      </c>
      <c r="BT189" s="106" t="n">
        <v>2</v>
      </c>
      <c r="BU189" s="106" t="n">
        <v>1</v>
      </c>
      <c r="BV189" s="106" t="n">
        <v>0</v>
      </c>
      <c r="BW189" s="106" t="n">
        <v>1</v>
      </c>
      <c r="CB189" s="7"/>
      <c r="CD189" s="69"/>
      <c r="CE189" s="69"/>
    </row>
    <row r="190" customFormat="false" ht="15" hidden="false" customHeight="false" outlineLevel="0" collapsed="false">
      <c r="B190" s="29" t="s">
        <v>1737</v>
      </c>
      <c r="C190" s="3" t="s">
        <v>384</v>
      </c>
      <c r="D190" s="4" t="n">
        <v>2022564454</v>
      </c>
      <c r="E190" s="30" t="n">
        <v>26538</v>
      </c>
      <c r="F190" s="1" t="n">
        <f aca="true">INT((TODAY()-E190)/365.25)</f>
        <v>50</v>
      </c>
      <c r="G190" s="30" t="n">
        <v>44715</v>
      </c>
      <c r="H190" s="5" t="s">
        <v>137</v>
      </c>
      <c r="J190" s="31" t="s">
        <v>176</v>
      </c>
      <c r="K190" s="32" t="n">
        <v>80</v>
      </c>
      <c r="L190" s="32" t="n">
        <v>1.7</v>
      </c>
      <c r="M190" s="32" t="n">
        <f aca="false">(K190)/(L190^2)</f>
        <v>27.681660899654</v>
      </c>
      <c r="N190" s="33" t="n">
        <v>2</v>
      </c>
      <c r="O190" s="33" t="n">
        <v>1</v>
      </c>
      <c r="P190" s="58"/>
      <c r="Q190" s="1" t="s">
        <v>125</v>
      </c>
      <c r="R190" s="1" t="s">
        <v>125</v>
      </c>
      <c r="S190" s="1" t="s">
        <v>125</v>
      </c>
      <c r="T190" s="108" t="s">
        <v>139</v>
      </c>
      <c r="U190" s="108" t="s">
        <v>901</v>
      </c>
      <c r="V190" s="108" t="s">
        <v>902</v>
      </c>
      <c r="W190" s="1" t="s">
        <v>1738</v>
      </c>
      <c r="X190" s="1" t="s">
        <v>1739</v>
      </c>
      <c r="Y190" s="108" t="s">
        <v>144</v>
      </c>
      <c r="Z190" s="108" t="s">
        <v>338</v>
      </c>
      <c r="AA190" s="108" t="s">
        <v>146</v>
      </c>
      <c r="AC190" s="30" t="n">
        <v>44715</v>
      </c>
      <c r="AD190" s="34" t="n">
        <v>2</v>
      </c>
      <c r="AE190" s="59"/>
      <c r="AF190" s="108" t="s">
        <v>1740</v>
      </c>
      <c r="AG190" s="108" t="s">
        <v>1741</v>
      </c>
      <c r="AH190" s="1" t="s">
        <v>125</v>
      </c>
      <c r="AI190" s="41" t="s">
        <v>150</v>
      </c>
      <c r="AJ190" s="41" t="s">
        <v>151</v>
      </c>
      <c r="AK190" s="41" t="s">
        <v>152</v>
      </c>
      <c r="AM190" s="41" t="n">
        <v>0</v>
      </c>
      <c r="AN190" s="41" t="s">
        <v>154</v>
      </c>
      <c r="AO190" s="41" t="s">
        <v>155</v>
      </c>
      <c r="AP190" s="41" t="s">
        <v>156</v>
      </c>
      <c r="AQ190" s="1" t="n">
        <v>1</v>
      </c>
      <c r="AR190" s="41" t="s">
        <v>157</v>
      </c>
      <c r="AS190" s="1" t="s">
        <v>125</v>
      </c>
      <c r="AT190" s="1" t="s">
        <v>125</v>
      </c>
      <c r="AU190" s="1" t="s">
        <v>158</v>
      </c>
      <c r="AV190" s="1" t="s">
        <v>159</v>
      </c>
      <c r="AW190" s="1" t="s">
        <v>597</v>
      </c>
      <c r="AX190" s="1" t="s">
        <v>125</v>
      </c>
      <c r="AY190" s="1" t="s">
        <v>125</v>
      </c>
      <c r="AZ190" s="1" t="s">
        <v>137</v>
      </c>
      <c r="BA190" s="1" t="s">
        <v>125</v>
      </c>
      <c r="BB190" s="1" t="s">
        <v>137</v>
      </c>
      <c r="BC190" s="1" t="s">
        <v>125</v>
      </c>
      <c r="BE190" s="109" t="n">
        <v>44715.5833333333</v>
      </c>
      <c r="BF190" s="109" t="n">
        <v>44715.5875</v>
      </c>
      <c r="BG190" s="109" t="n">
        <v>44715.5895833333</v>
      </c>
      <c r="BH190" s="109" t="n">
        <v>44715.6041666667</v>
      </c>
      <c r="BI190" s="109" t="n">
        <v>44715.65625</v>
      </c>
      <c r="BJ190" s="109" t="n">
        <v>44715.8333333333</v>
      </c>
      <c r="BK190" s="109" t="n">
        <v>44715.8506944444</v>
      </c>
      <c r="BL190" s="109" t="n">
        <v>44715.8541666667</v>
      </c>
      <c r="BM190" s="109" t="n">
        <v>44715.8645833333</v>
      </c>
      <c r="BN190" s="59"/>
      <c r="BO190" s="1" t="n">
        <f aca="false">(BM190-BE190)*1440</f>
        <v>405</v>
      </c>
      <c r="BP190" s="1" t="n">
        <f aca="false">(BL190-BG190)*1440</f>
        <v>380.999999995111</v>
      </c>
      <c r="BQ190" s="1" t="n">
        <v>15</v>
      </c>
      <c r="BR190" s="108" t="n">
        <v>3</v>
      </c>
      <c r="BS190" s="108" t="s">
        <v>712</v>
      </c>
      <c r="BT190" s="108" t="n">
        <v>0</v>
      </c>
      <c r="BU190" s="108" t="n">
        <v>1</v>
      </c>
      <c r="BV190" s="108" t="n">
        <v>0</v>
      </c>
      <c r="BW190" s="108" t="n">
        <v>1</v>
      </c>
      <c r="BX190" s="1" t="s">
        <v>1742</v>
      </c>
      <c r="BY190" s="1" t="s">
        <v>1743</v>
      </c>
      <c r="CA190" s="1" t="s">
        <v>1743</v>
      </c>
      <c r="CC190" s="1" t="s">
        <v>172</v>
      </c>
      <c r="CD190" s="1" t="s">
        <v>125</v>
      </c>
      <c r="CE190" s="1" t="s">
        <v>125</v>
      </c>
    </row>
    <row r="191" customFormat="false" ht="15" hidden="false" customHeight="false" outlineLevel="0" collapsed="false">
      <c r="B191" s="29" t="s">
        <v>1744</v>
      </c>
      <c r="C191" s="3" t="s">
        <v>1639</v>
      </c>
      <c r="D191" s="4" t="n">
        <v>2022564846</v>
      </c>
      <c r="E191" s="30" t="n">
        <v>27273</v>
      </c>
      <c r="F191" s="1" t="n">
        <f aca="true">INT((TODAY()-E191)/365.25)</f>
        <v>48</v>
      </c>
      <c r="G191" s="30" t="n">
        <v>44718</v>
      </c>
      <c r="H191" s="5" t="s">
        <v>137</v>
      </c>
      <c r="J191" s="31" t="s">
        <v>176</v>
      </c>
      <c r="K191" s="32" t="n">
        <v>100</v>
      </c>
      <c r="L191" s="32" t="n">
        <v>1.76</v>
      </c>
      <c r="M191" s="32" t="n">
        <f aca="false">(K191)/(L191^2)</f>
        <v>32.2830578512397</v>
      </c>
      <c r="N191" s="33" t="n">
        <v>2</v>
      </c>
      <c r="O191" s="33" t="n">
        <v>1</v>
      </c>
      <c r="P191" s="58"/>
      <c r="Q191" s="1" t="s">
        <v>125</v>
      </c>
      <c r="R191" s="1" t="s">
        <v>125</v>
      </c>
      <c r="S191" s="1" t="s">
        <v>125</v>
      </c>
      <c r="T191" s="108" t="s">
        <v>139</v>
      </c>
      <c r="U191" s="108" t="s">
        <v>591</v>
      </c>
      <c r="V191" s="108" t="s">
        <v>592</v>
      </c>
      <c r="W191" s="1" t="s">
        <v>1745</v>
      </c>
      <c r="X191" s="1" t="s">
        <v>1746</v>
      </c>
      <c r="Y191" s="108" t="s">
        <v>144</v>
      </c>
      <c r="Z191" s="108" t="s">
        <v>338</v>
      </c>
      <c r="AA191" s="108" t="s">
        <v>146</v>
      </c>
      <c r="AC191" s="30" t="n">
        <v>44718</v>
      </c>
      <c r="AD191" s="34" t="n">
        <v>1</v>
      </c>
      <c r="AE191" s="59"/>
      <c r="AF191" s="108" t="s">
        <v>1747</v>
      </c>
      <c r="AG191" s="108" t="s">
        <v>1748</v>
      </c>
      <c r="AH191" s="1" t="s">
        <v>125</v>
      </c>
      <c r="AI191" s="41" t="s">
        <v>150</v>
      </c>
      <c r="AJ191" s="41" t="s">
        <v>151</v>
      </c>
      <c r="AK191" s="41" t="s">
        <v>152</v>
      </c>
      <c r="AM191" s="108" t="n">
        <v>0</v>
      </c>
      <c r="AN191" s="108" t="s">
        <v>154</v>
      </c>
      <c r="AO191" s="108" t="s">
        <v>186</v>
      </c>
      <c r="AP191" s="108" t="s">
        <v>156</v>
      </c>
      <c r="AQ191" s="1" t="n">
        <v>1</v>
      </c>
      <c r="AR191" s="41" t="s">
        <v>157</v>
      </c>
      <c r="AS191" s="1" t="s">
        <v>125</v>
      </c>
      <c r="AT191" s="1" t="s">
        <v>125</v>
      </c>
      <c r="AU191" s="1" t="s">
        <v>158</v>
      </c>
      <c r="AV191" s="1" t="s">
        <v>159</v>
      </c>
      <c r="AW191" s="1" t="s">
        <v>125</v>
      </c>
      <c r="AX191" s="1" t="s">
        <v>125</v>
      </c>
      <c r="AY191" s="1" t="s">
        <v>125</v>
      </c>
      <c r="AZ191" s="1" t="s">
        <v>137</v>
      </c>
      <c r="BA191" s="1" t="s">
        <v>125</v>
      </c>
      <c r="BB191" s="1" t="s">
        <v>137</v>
      </c>
      <c r="BC191" s="1" t="s">
        <v>125</v>
      </c>
      <c r="BE191" s="109" t="n">
        <v>44718.3333333333</v>
      </c>
      <c r="BF191" s="109" t="n">
        <v>44718.3354166667</v>
      </c>
      <c r="BG191" s="109" t="n">
        <v>44718.3368055556</v>
      </c>
      <c r="BH191" s="109" t="n">
        <v>44718.3375</v>
      </c>
      <c r="BI191" s="109" t="n">
        <v>44718.3958333333</v>
      </c>
      <c r="BJ191" s="109" t="n">
        <v>44718.4305555556</v>
      </c>
      <c r="BK191" s="109" t="n">
        <v>44718.4375</v>
      </c>
      <c r="BL191" s="109" t="n">
        <v>44718.4444444445</v>
      </c>
      <c r="BM191" s="109" t="n">
        <v>44718.5347222222</v>
      </c>
      <c r="BN191" s="110" t="n">
        <v>44718.4444444445</v>
      </c>
      <c r="BO191" s="1" t="n">
        <f aca="false">(BM191-BE191)*1440</f>
        <v>289.999999991851</v>
      </c>
      <c r="BP191" s="1" t="n">
        <f aca="false">(BL191-BG191)*1440</f>
        <v>155.000000002328</v>
      </c>
      <c r="BQ191" s="1" t="n">
        <f aca="false">(BM191-BL191)*1440</f>
        <v>129.999999994179</v>
      </c>
      <c r="BR191" s="108" t="n">
        <v>1</v>
      </c>
      <c r="BS191" s="108" t="s">
        <v>228</v>
      </c>
      <c r="BT191" s="108" t="n">
        <v>2</v>
      </c>
      <c r="BU191" s="108" t="n">
        <v>1</v>
      </c>
      <c r="BV191" s="108" t="n">
        <v>0</v>
      </c>
      <c r="BW191" s="108" t="n">
        <v>1</v>
      </c>
      <c r="BX191" s="1" t="s">
        <v>1749</v>
      </c>
      <c r="BY191" s="1" t="s">
        <v>1750</v>
      </c>
      <c r="BZ191" s="1" t="s">
        <v>1751</v>
      </c>
      <c r="CA191" s="1" t="s">
        <v>1752</v>
      </c>
      <c r="CC191" s="1" t="s">
        <v>172</v>
      </c>
      <c r="CD191" s="1" t="s">
        <v>125</v>
      </c>
      <c r="CE191" s="1" t="s">
        <v>125</v>
      </c>
    </row>
    <row r="192" customFormat="false" ht="15" hidden="false" customHeight="false" outlineLevel="0" collapsed="false">
      <c r="B192" s="29" t="s">
        <v>1753</v>
      </c>
      <c r="C192" s="3" t="s">
        <v>1551</v>
      </c>
      <c r="D192" s="4" t="n">
        <v>2022564326</v>
      </c>
      <c r="E192" s="30" t="n">
        <v>18156</v>
      </c>
      <c r="F192" s="1" t="n">
        <f aca="true">INT((TODAY()-E192)/365.25)</f>
        <v>73</v>
      </c>
      <c r="G192" s="30" t="n">
        <v>44720</v>
      </c>
      <c r="H192" s="5" t="s">
        <v>137</v>
      </c>
      <c r="J192" s="31" t="s">
        <v>138</v>
      </c>
      <c r="K192" s="32" t="n">
        <v>62</v>
      </c>
      <c r="L192" s="32" t="n">
        <v>1.8</v>
      </c>
      <c r="M192" s="32" t="n">
        <f aca="false">(K192)/(L192^2)</f>
        <v>19.1358024691358</v>
      </c>
      <c r="N192" s="33" t="n">
        <v>2</v>
      </c>
      <c r="O192" s="33" t="n">
        <v>1</v>
      </c>
      <c r="P192" s="58"/>
      <c r="Q192" s="1" t="s">
        <v>125</v>
      </c>
      <c r="R192" s="1" t="s">
        <v>125</v>
      </c>
      <c r="S192" s="1" t="s">
        <v>125</v>
      </c>
      <c r="T192" s="108" t="s">
        <v>139</v>
      </c>
      <c r="U192" s="108" t="s">
        <v>1754</v>
      </c>
      <c r="V192" s="108" t="s">
        <v>1755</v>
      </c>
      <c r="W192" s="1" t="s">
        <v>1756</v>
      </c>
      <c r="X192" s="1" t="s">
        <v>1757</v>
      </c>
      <c r="Y192" s="108" t="s">
        <v>144</v>
      </c>
      <c r="Z192" s="108" t="s">
        <v>338</v>
      </c>
      <c r="AA192" s="108" t="s">
        <v>146</v>
      </c>
      <c r="AC192" s="30" t="n">
        <v>44720</v>
      </c>
      <c r="AD192" s="34" t="n">
        <v>2</v>
      </c>
      <c r="AE192" s="59"/>
      <c r="AF192" s="108" t="s">
        <v>1758</v>
      </c>
      <c r="AG192" s="108" t="s">
        <v>1759</v>
      </c>
      <c r="AH192" s="1" t="s">
        <v>125</v>
      </c>
      <c r="AI192" s="41" t="s">
        <v>150</v>
      </c>
      <c r="AJ192" s="41" t="s">
        <v>151</v>
      </c>
      <c r="AK192" s="41" t="s">
        <v>152</v>
      </c>
      <c r="AM192" s="108" t="n">
        <v>1</v>
      </c>
      <c r="AN192" s="41" t="s">
        <v>154</v>
      </c>
      <c r="AO192" s="41" t="s">
        <v>155</v>
      </c>
      <c r="AP192" s="41" t="s">
        <v>156</v>
      </c>
      <c r="AQ192" s="1" t="n">
        <v>1</v>
      </c>
      <c r="AR192" s="41" t="s">
        <v>157</v>
      </c>
      <c r="AS192" s="1" t="s">
        <v>125</v>
      </c>
      <c r="AT192" s="1" t="s">
        <v>125</v>
      </c>
      <c r="AU192" s="1" t="s">
        <v>158</v>
      </c>
      <c r="AV192" s="1" t="s">
        <v>159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137</v>
      </c>
      <c r="BC192" s="1" t="s">
        <v>125</v>
      </c>
      <c r="BE192" s="109" t="n">
        <v>44720.5555555556</v>
      </c>
      <c r="BF192" s="109" t="n">
        <v>44720.5659722222</v>
      </c>
      <c r="BG192" s="109" t="n">
        <v>44720.5729166667</v>
      </c>
      <c r="BH192" s="109" t="n">
        <v>44720.5763888889</v>
      </c>
      <c r="BI192" s="109" t="n">
        <v>44720.6041666667</v>
      </c>
      <c r="BJ192" s="109" t="n">
        <v>44720.84375</v>
      </c>
      <c r="BK192" s="109" t="n">
        <v>44720.8541666667</v>
      </c>
      <c r="BL192" s="109" t="n">
        <v>44720.8576388889</v>
      </c>
      <c r="BM192" s="109" t="n">
        <v>44720.8854166667</v>
      </c>
      <c r="BN192" s="59"/>
      <c r="BO192" s="1" t="n">
        <f aca="false">(BM192-BE192)*1440</f>
        <v>474.999999997672</v>
      </c>
      <c r="BP192" s="1" t="n">
        <f aca="false">(BL192-BG192)*1440</f>
        <v>410.000000005821</v>
      </c>
      <c r="BQ192" s="1" t="n">
        <v>40</v>
      </c>
      <c r="BR192" s="108" t="n">
        <v>2</v>
      </c>
      <c r="BS192" s="108" t="s">
        <v>228</v>
      </c>
      <c r="BT192" s="108" t="n">
        <v>2</v>
      </c>
      <c r="BU192" s="108" t="n">
        <v>2</v>
      </c>
      <c r="BV192" s="108" t="n">
        <v>1</v>
      </c>
      <c r="BW192" s="108" t="n">
        <v>2</v>
      </c>
      <c r="BX192" s="1" t="s">
        <v>1760</v>
      </c>
      <c r="BY192" s="1" t="s">
        <v>1761</v>
      </c>
      <c r="CC192" s="1" t="s">
        <v>172</v>
      </c>
      <c r="CD192" s="1" t="s">
        <v>125</v>
      </c>
      <c r="CE192" s="1" t="s">
        <v>125</v>
      </c>
    </row>
    <row r="193" s="61" customFormat="true" ht="15" hidden="false" customHeight="false" outlineLevel="0" collapsed="false">
      <c r="B193" s="62" t="s">
        <v>1762</v>
      </c>
      <c r="C193" s="63" t="s">
        <v>1577</v>
      </c>
      <c r="D193" s="64" t="n">
        <v>2022560353</v>
      </c>
      <c r="E193" s="65" t="n">
        <v>23746</v>
      </c>
      <c r="F193" s="61" t="n">
        <f aca="true">INT((TODAY()-E193)/365.25)</f>
        <v>57</v>
      </c>
      <c r="H193" s="66" t="s">
        <v>125</v>
      </c>
      <c r="I193" s="6"/>
      <c r="J193" s="63" t="s">
        <v>176</v>
      </c>
      <c r="K193" s="67" t="n">
        <v>127</v>
      </c>
      <c r="L193" s="67" t="n">
        <v>1.6</v>
      </c>
      <c r="M193" s="67" t="n">
        <f aca="false">(K193)/(L193^2)</f>
        <v>49.609375</v>
      </c>
      <c r="N193" s="68" t="n">
        <v>3</v>
      </c>
      <c r="O193" s="68" t="n">
        <v>2</v>
      </c>
      <c r="P193" s="68"/>
      <c r="Q193" s="69" t="s">
        <v>125</v>
      </c>
      <c r="R193" s="69" t="s">
        <v>125</v>
      </c>
      <c r="S193" s="69" t="s">
        <v>125</v>
      </c>
      <c r="T193" s="106" t="s">
        <v>139</v>
      </c>
      <c r="U193" s="106" t="s">
        <v>1763</v>
      </c>
      <c r="V193" s="106" t="s">
        <v>1764</v>
      </c>
      <c r="W193" s="61" t="s">
        <v>1765</v>
      </c>
      <c r="X193" s="61" t="s">
        <v>1766</v>
      </c>
      <c r="Y193" s="106" t="s">
        <v>144</v>
      </c>
      <c r="Z193" s="106" t="s">
        <v>338</v>
      </c>
      <c r="AA193" s="106" t="s">
        <v>146</v>
      </c>
      <c r="AC193" s="65" t="n">
        <v>44725</v>
      </c>
      <c r="AD193" s="61" t="n">
        <v>1</v>
      </c>
      <c r="AF193" s="106" t="s">
        <v>1767</v>
      </c>
      <c r="AG193" s="106" t="s">
        <v>1768</v>
      </c>
      <c r="AH193" s="69" t="s">
        <v>125</v>
      </c>
      <c r="AI193" s="85" t="s">
        <v>150</v>
      </c>
      <c r="AJ193" s="85" t="s">
        <v>151</v>
      </c>
      <c r="AK193" s="85" t="s">
        <v>152</v>
      </c>
      <c r="AL193" s="7"/>
      <c r="AM193" s="85" t="n">
        <v>0</v>
      </c>
      <c r="AN193" s="85" t="s">
        <v>154</v>
      </c>
      <c r="AO193" s="85" t="s">
        <v>155</v>
      </c>
      <c r="AP193" s="85" t="s">
        <v>156</v>
      </c>
      <c r="AQ193" s="61" t="n">
        <v>1</v>
      </c>
      <c r="AR193" s="85" t="s">
        <v>157</v>
      </c>
      <c r="AS193" s="69" t="s">
        <v>125</v>
      </c>
      <c r="AT193" s="69" t="s">
        <v>125</v>
      </c>
      <c r="AU193" s="69" t="s">
        <v>158</v>
      </c>
      <c r="AV193" s="69" t="s">
        <v>159</v>
      </c>
      <c r="AW193" s="69" t="s">
        <v>125</v>
      </c>
      <c r="AX193" s="69" t="s">
        <v>125</v>
      </c>
      <c r="AY193" s="69" t="s">
        <v>125</v>
      </c>
      <c r="AZ193" s="69" t="s">
        <v>125</v>
      </c>
      <c r="BA193" s="69" t="s">
        <v>125</v>
      </c>
      <c r="BB193" s="69" t="s">
        <v>137</v>
      </c>
      <c r="BC193" s="69" t="s">
        <v>125</v>
      </c>
      <c r="BD193" s="8"/>
      <c r="BE193" s="107" t="n">
        <v>44725.34375</v>
      </c>
      <c r="BF193" s="107" t="n">
        <v>44725.3458333333</v>
      </c>
      <c r="BG193" s="107" t="n">
        <v>44725.3472222222</v>
      </c>
      <c r="BH193" s="107" t="n">
        <v>44725.3611111111</v>
      </c>
      <c r="BI193" s="107" t="n">
        <v>44725.3784722222</v>
      </c>
      <c r="BJ193" s="107" t="n">
        <v>44725.4513888889</v>
      </c>
      <c r="BK193" s="107" t="n">
        <v>44725.4652777778</v>
      </c>
      <c r="BL193" s="107" t="n">
        <v>44725.4722222222</v>
      </c>
      <c r="BM193" s="107" t="n">
        <v>44725.6111111111</v>
      </c>
      <c r="BN193" s="107" t="n">
        <v>44725.4861111111</v>
      </c>
      <c r="BO193" s="61" t="n">
        <f aca="false">(BM193-BE193)*1440</f>
        <v>384.999999997672</v>
      </c>
      <c r="BP193" s="61" t="n">
        <f aca="false">(BL193-BG193)*1440</f>
        <v>180</v>
      </c>
      <c r="BQ193" s="61" t="n">
        <f aca="false">(BM193-BL193)*1440</f>
        <v>200.000000002328</v>
      </c>
      <c r="BR193" s="106" t="n">
        <v>2</v>
      </c>
      <c r="BS193" s="106" t="s">
        <v>712</v>
      </c>
      <c r="BT193" s="106" t="n">
        <v>2</v>
      </c>
      <c r="BU193" s="106" t="n">
        <v>1</v>
      </c>
      <c r="BV193" s="106" t="n">
        <v>0</v>
      </c>
      <c r="BW193" s="106" t="n">
        <v>1</v>
      </c>
      <c r="BX193" s="61" t="s">
        <v>1769</v>
      </c>
      <c r="BY193" s="61" t="s">
        <v>1770</v>
      </c>
      <c r="BZ193" s="61" t="s">
        <v>1771</v>
      </c>
      <c r="CA193" s="61" t="s">
        <v>1772</v>
      </c>
      <c r="CB193" s="7"/>
      <c r="CC193" s="61" t="s">
        <v>172</v>
      </c>
      <c r="CD193" s="69" t="s">
        <v>125</v>
      </c>
      <c r="CE193" s="69" t="s">
        <v>125</v>
      </c>
    </row>
    <row r="194" customFormat="false" ht="15" hidden="false" customHeight="false" outlineLevel="0" collapsed="false">
      <c r="B194" s="29" t="s">
        <v>1773</v>
      </c>
      <c r="C194" s="3" t="s">
        <v>201</v>
      </c>
      <c r="D194" s="4" t="n">
        <v>2018569941</v>
      </c>
      <c r="E194" s="30" t="n">
        <v>30677</v>
      </c>
      <c r="F194" s="1" t="n">
        <f aca="true">INT((TODAY()-E194)/365.25)</f>
        <v>38</v>
      </c>
      <c r="G194" s="30" t="n">
        <v>44725</v>
      </c>
      <c r="H194" s="5" t="s">
        <v>460</v>
      </c>
      <c r="J194" s="31" t="s">
        <v>176</v>
      </c>
      <c r="K194" s="32" t="n">
        <v>108</v>
      </c>
      <c r="L194" s="32" t="n">
        <v>1.67</v>
      </c>
      <c r="M194" s="32" t="n">
        <f aca="false">(K194)/(L194^2)</f>
        <v>38.7249453189429</v>
      </c>
      <c r="N194" s="33" t="n">
        <v>3</v>
      </c>
      <c r="O194" s="33" t="n">
        <v>1</v>
      </c>
      <c r="P194" s="58"/>
      <c r="Q194" s="1" t="s">
        <v>125</v>
      </c>
      <c r="R194" s="1" t="s">
        <v>125</v>
      </c>
      <c r="S194" s="1" t="s">
        <v>125</v>
      </c>
      <c r="T194" s="108" t="s">
        <v>139</v>
      </c>
      <c r="U194" s="108" t="s">
        <v>1774</v>
      </c>
      <c r="V194" s="108" t="s">
        <v>1775</v>
      </c>
      <c r="W194" s="1" t="s">
        <v>1247</v>
      </c>
      <c r="X194" s="59"/>
      <c r="Y194" s="108" t="s">
        <v>144</v>
      </c>
      <c r="Z194" s="108" t="s">
        <v>338</v>
      </c>
      <c r="AA194" s="108" t="s">
        <v>146</v>
      </c>
      <c r="AC194" s="30" t="n">
        <v>44725</v>
      </c>
      <c r="AD194" s="34" t="n">
        <v>2</v>
      </c>
      <c r="AE194" s="59"/>
      <c r="AF194" s="108" t="s">
        <v>1506</v>
      </c>
      <c r="AG194" s="108" t="s">
        <v>1507</v>
      </c>
      <c r="AH194" s="1" t="s">
        <v>125</v>
      </c>
      <c r="AI194" s="41" t="s">
        <v>150</v>
      </c>
      <c r="AJ194" s="41" t="s">
        <v>151</v>
      </c>
      <c r="AK194" s="41" t="s">
        <v>152</v>
      </c>
      <c r="AM194" s="41" t="n">
        <v>0</v>
      </c>
      <c r="AN194" s="41" t="s">
        <v>154</v>
      </c>
      <c r="AO194" s="41" t="s">
        <v>155</v>
      </c>
      <c r="AP194" s="41" t="s">
        <v>156</v>
      </c>
      <c r="AQ194" s="1" t="n">
        <v>1</v>
      </c>
      <c r="AR194" s="41" t="s">
        <v>157</v>
      </c>
      <c r="AS194" s="1" t="s">
        <v>125</v>
      </c>
      <c r="AT194" s="1" t="s">
        <v>125</v>
      </c>
      <c r="AU194" s="1" t="s">
        <v>158</v>
      </c>
      <c r="AV194" s="1" t="s">
        <v>159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E194" s="109" t="n">
        <v>44725.4756944444</v>
      </c>
      <c r="BF194" s="109" t="n">
        <v>44725.4861111111</v>
      </c>
      <c r="BG194" s="109" t="n">
        <v>44725.4895833333</v>
      </c>
      <c r="BH194" s="109" t="n">
        <v>44725.5</v>
      </c>
      <c r="BI194" s="109" t="n">
        <v>44725.5208333333</v>
      </c>
      <c r="BJ194" s="109" t="n">
        <v>44725.5902777778</v>
      </c>
      <c r="BK194" s="109" t="n">
        <v>44725.5972222222</v>
      </c>
      <c r="BL194" s="109" t="n">
        <v>44725.6006944444</v>
      </c>
      <c r="BM194" s="109" t="n">
        <v>44725.7256944445</v>
      </c>
      <c r="BN194" s="109" t="n">
        <v>44725.6111111111</v>
      </c>
      <c r="BO194" s="1" t="n">
        <f aca="false">(BM194-BE194)*1440</f>
        <v>360</v>
      </c>
      <c r="BP194" s="1" t="n">
        <f aca="false">(BL194-BG194)*1440</f>
        <v>159.999999997672</v>
      </c>
      <c r="BQ194" s="1" t="n">
        <f aca="false">(BM194-BL194)*1440</f>
        <v>180</v>
      </c>
      <c r="BR194" s="108" t="n">
        <v>2</v>
      </c>
      <c r="BS194" s="108" t="s">
        <v>712</v>
      </c>
      <c r="BT194" s="108" t="n">
        <v>2</v>
      </c>
      <c r="BU194" s="108" t="n">
        <v>1</v>
      </c>
      <c r="BV194" s="108" t="n">
        <v>0</v>
      </c>
      <c r="BW194" s="108" t="n">
        <v>1</v>
      </c>
      <c r="BX194" s="1" t="s">
        <v>1776</v>
      </c>
      <c r="BY194" s="1" t="s">
        <v>1777</v>
      </c>
      <c r="BZ194" s="1" t="s">
        <v>1778</v>
      </c>
      <c r="CA194" s="1" t="s">
        <v>1779</v>
      </c>
      <c r="CC194" s="1" t="s">
        <v>172</v>
      </c>
      <c r="CD194" s="1" t="s">
        <v>125</v>
      </c>
      <c r="CE194" s="1" t="s">
        <v>125</v>
      </c>
    </row>
    <row r="195" customFormat="false" ht="15" hidden="false" customHeight="false" outlineLevel="0" collapsed="false">
      <c r="B195" s="29" t="s">
        <v>1780</v>
      </c>
      <c r="C195" s="3" t="s">
        <v>1405</v>
      </c>
      <c r="D195" s="4" t="n">
        <v>2022560183</v>
      </c>
      <c r="E195" s="30" t="n">
        <v>23043</v>
      </c>
      <c r="F195" s="1" t="n">
        <f aca="true">INT((TODAY()-E195)/365.25)</f>
        <v>59</v>
      </c>
      <c r="G195" s="30" t="n">
        <v>44725</v>
      </c>
      <c r="H195" s="5" t="s">
        <v>460</v>
      </c>
      <c r="J195" s="31" t="s">
        <v>176</v>
      </c>
      <c r="K195" s="32" t="n">
        <v>98</v>
      </c>
      <c r="L195" s="32" t="n">
        <v>1.66</v>
      </c>
      <c r="M195" s="32" t="n">
        <f aca="false">(K195)/(L195^2)</f>
        <v>35.5639425170562</v>
      </c>
      <c r="N195" s="33" t="n">
        <v>3</v>
      </c>
      <c r="O195" s="33" t="n">
        <v>2</v>
      </c>
      <c r="P195" s="58"/>
      <c r="Q195" s="1" t="s">
        <v>125</v>
      </c>
      <c r="R195" s="1" t="s">
        <v>125</v>
      </c>
      <c r="S195" s="1" t="s">
        <v>125</v>
      </c>
      <c r="T195" s="108" t="s">
        <v>139</v>
      </c>
      <c r="U195" s="108" t="s">
        <v>1781</v>
      </c>
      <c r="V195" s="108" t="s">
        <v>1782</v>
      </c>
      <c r="W195" s="1" t="s">
        <v>1247</v>
      </c>
      <c r="X195" s="59"/>
      <c r="Y195" s="108" t="s">
        <v>144</v>
      </c>
      <c r="Z195" s="108" t="s">
        <v>338</v>
      </c>
      <c r="AA195" s="108" t="s">
        <v>146</v>
      </c>
      <c r="AC195" s="30" t="n">
        <v>44725</v>
      </c>
      <c r="AD195" s="34" t="n">
        <v>3</v>
      </c>
      <c r="AE195" s="59"/>
      <c r="AF195" s="108" t="s">
        <v>734</v>
      </c>
      <c r="AG195" s="108" t="s">
        <v>735</v>
      </c>
      <c r="AH195" s="1" t="s">
        <v>125</v>
      </c>
      <c r="AI195" s="41" t="s">
        <v>150</v>
      </c>
      <c r="AJ195" s="41" t="s">
        <v>151</v>
      </c>
      <c r="AK195" s="41" t="s">
        <v>152</v>
      </c>
      <c r="AM195" s="108" t="n">
        <v>0</v>
      </c>
      <c r="AN195" s="108" t="s">
        <v>154</v>
      </c>
      <c r="AO195" s="108" t="s">
        <v>186</v>
      </c>
      <c r="AP195" s="108" t="s">
        <v>156</v>
      </c>
      <c r="AQ195" s="1" t="n">
        <v>1</v>
      </c>
      <c r="AR195" s="41" t="s">
        <v>157</v>
      </c>
      <c r="AS195" s="1" t="s">
        <v>125</v>
      </c>
      <c r="AT195" s="1" t="s">
        <v>125</v>
      </c>
      <c r="AU195" s="1" t="s">
        <v>158</v>
      </c>
      <c r="AV195" s="1" t="s">
        <v>159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E195" s="109" t="n">
        <v>44725.6041666667</v>
      </c>
      <c r="BF195" s="109" t="n">
        <v>44725.6145833333</v>
      </c>
      <c r="BG195" s="109" t="n">
        <v>44725.6180555556</v>
      </c>
      <c r="BH195" s="109" t="n">
        <v>44725.625</v>
      </c>
      <c r="BI195" s="109" t="n">
        <v>44725.6305555556</v>
      </c>
      <c r="BJ195" s="109" t="n">
        <v>44725.6513888889</v>
      </c>
      <c r="BK195" s="109" t="n">
        <v>44725.65625</v>
      </c>
      <c r="BL195" s="109" t="n">
        <v>44725.6875</v>
      </c>
      <c r="BM195" s="109" t="n">
        <v>44725.6944444445</v>
      </c>
      <c r="BN195" s="109" t="n">
        <v>44725.7083333333</v>
      </c>
      <c r="BO195" s="1" t="n">
        <f aca="false">(BM195-BE195)*1440</f>
        <v>130.000000004657</v>
      </c>
      <c r="BP195" s="1" t="n">
        <f aca="false">(BL195-BG195)*1440</f>
        <v>100.000000001164</v>
      </c>
      <c r="BQ195" s="1" t="n">
        <f aca="false">(BM195-BL195)*1440</f>
        <v>10.0000000011642</v>
      </c>
      <c r="BR195" s="108" t="n">
        <v>2</v>
      </c>
      <c r="BS195" s="108" t="s">
        <v>1218</v>
      </c>
      <c r="BT195" s="108" t="n">
        <v>1</v>
      </c>
      <c r="BU195" s="108" t="n">
        <v>1</v>
      </c>
      <c r="BV195" s="108" t="n">
        <v>0</v>
      </c>
      <c r="BW195" s="108" t="n">
        <v>1</v>
      </c>
      <c r="BX195" s="1" t="s">
        <v>1783</v>
      </c>
      <c r="BY195" s="1" t="s">
        <v>1784</v>
      </c>
      <c r="BZ195" s="1" t="s">
        <v>1785</v>
      </c>
      <c r="CA195" s="1" t="s">
        <v>1786</v>
      </c>
      <c r="CC195" s="1" t="s">
        <v>172</v>
      </c>
      <c r="CD195" s="1" t="s">
        <v>125</v>
      </c>
      <c r="CE195" s="1" t="s">
        <v>125</v>
      </c>
    </row>
    <row r="196" s="47" customFormat="true" ht="15" hidden="false" customHeight="false" outlineLevel="0" collapsed="false">
      <c r="A196" s="55"/>
      <c r="B196" s="48" t="s">
        <v>1787</v>
      </c>
      <c r="C196" s="49" t="s">
        <v>1788</v>
      </c>
      <c r="D196" s="50" t="n">
        <v>2022566244</v>
      </c>
      <c r="E196" s="51" t="n">
        <v>32472</v>
      </c>
      <c r="F196" s="47" t="n">
        <f aca="true">INT((TODAY()-E196)/365.25)</f>
        <v>33</v>
      </c>
      <c r="G196" s="51" t="n">
        <v>44725</v>
      </c>
      <c r="H196" s="52" t="s">
        <v>460</v>
      </c>
      <c r="I196" s="6"/>
      <c r="J196" s="49" t="s">
        <v>176</v>
      </c>
      <c r="K196" s="53" t="n">
        <v>98</v>
      </c>
      <c r="L196" s="53" t="n">
        <v>1.69</v>
      </c>
      <c r="M196" s="53" t="n">
        <f aca="false">(K196)/(L196^2)</f>
        <v>34.312524071286</v>
      </c>
      <c r="N196" s="54" t="n">
        <v>2</v>
      </c>
      <c r="O196" s="54" t="n">
        <v>1</v>
      </c>
      <c r="P196" s="54" t="n">
        <v>1</v>
      </c>
      <c r="Q196" s="55" t="s">
        <v>125</v>
      </c>
      <c r="R196" s="55" t="s">
        <v>125</v>
      </c>
      <c r="S196" s="55" t="s">
        <v>125</v>
      </c>
      <c r="T196" s="55" t="s">
        <v>1789</v>
      </c>
      <c r="U196" s="47" t="s">
        <v>1790</v>
      </c>
      <c r="Y196" s="55"/>
      <c r="Z196" s="47" t="n">
        <v>4</v>
      </c>
      <c r="AA196" s="55"/>
      <c r="AC196" s="51" t="n">
        <v>44725</v>
      </c>
      <c r="AE196" s="55"/>
      <c r="AF196" s="47" t="s">
        <v>1791</v>
      </c>
      <c r="AH196" s="55" t="s">
        <v>125</v>
      </c>
      <c r="AI196" s="55" t="s">
        <v>1040</v>
      </c>
      <c r="AJ196" s="55" t="s">
        <v>125</v>
      </c>
      <c r="AK196" s="55" t="s">
        <v>692</v>
      </c>
      <c r="AL196" s="7"/>
      <c r="AM196" s="55" t="s">
        <v>125</v>
      </c>
      <c r="AN196" s="47" t="s">
        <v>1792</v>
      </c>
      <c r="AO196" s="55" t="s">
        <v>503</v>
      </c>
      <c r="AP196" s="55" t="s">
        <v>504</v>
      </c>
      <c r="AQ196" s="47" t="n">
        <v>1</v>
      </c>
      <c r="AR196" s="75" t="s">
        <v>157</v>
      </c>
      <c r="AS196" s="55" t="s">
        <v>125</v>
      </c>
      <c r="AT196" s="55" t="s">
        <v>125</v>
      </c>
      <c r="AU196" s="55" t="s">
        <v>158</v>
      </c>
      <c r="AV196" s="55" t="s">
        <v>159</v>
      </c>
      <c r="AW196" s="55" t="s">
        <v>125</v>
      </c>
      <c r="AX196" s="55" t="s">
        <v>125</v>
      </c>
      <c r="AY196" s="55" t="s">
        <v>125</v>
      </c>
      <c r="AZ196" s="55" t="s">
        <v>125</v>
      </c>
      <c r="BA196" s="55" t="s">
        <v>125</v>
      </c>
      <c r="BB196" s="55" t="s">
        <v>125</v>
      </c>
      <c r="BC196" s="55" t="s">
        <v>125</v>
      </c>
      <c r="BD196" s="8"/>
      <c r="BE196" s="56"/>
      <c r="BF196" s="56"/>
      <c r="BG196" s="56"/>
      <c r="BH196" s="56"/>
      <c r="BI196" s="56"/>
      <c r="BJ196" s="56"/>
      <c r="BK196" s="56"/>
      <c r="BL196" s="56"/>
      <c r="BM196" s="56"/>
      <c r="BO196" s="47" t="n">
        <f aca="false">(BM196-BE196)*1440</f>
        <v>0</v>
      </c>
      <c r="BP196" s="47" t="n">
        <f aca="false">(BL196-BG196)*1440</f>
        <v>0</v>
      </c>
      <c r="BQ196" s="47" t="n">
        <f aca="false">(BM196-BL196)*1440</f>
        <v>0</v>
      </c>
      <c r="BX196" s="47" t="s">
        <v>1793</v>
      </c>
      <c r="BY196" s="47" t="s">
        <v>1794</v>
      </c>
      <c r="BZ196" s="47" t="s">
        <v>1795</v>
      </c>
      <c r="CA196" s="47" t="s">
        <v>1796</v>
      </c>
      <c r="CB196" s="7"/>
      <c r="CC196" s="55" t="s">
        <v>172</v>
      </c>
      <c r="CD196" s="55" t="s">
        <v>125</v>
      </c>
      <c r="CE196" s="55" t="s">
        <v>125</v>
      </c>
    </row>
    <row r="197" customFormat="false" ht="15" hidden="false" customHeight="false" outlineLevel="0" collapsed="false">
      <c r="B197" s="29" t="s">
        <v>1797</v>
      </c>
      <c r="C197" s="3" t="s">
        <v>1798</v>
      </c>
      <c r="D197" s="4" t="n">
        <v>2022567124</v>
      </c>
      <c r="E197" s="30" t="n">
        <v>17817</v>
      </c>
      <c r="F197" s="1" t="n">
        <f aca="true">INT((TODAY()-E197)/365.25)</f>
        <v>74</v>
      </c>
      <c r="G197" s="30" t="n">
        <v>44732</v>
      </c>
      <c r="H197" s="5" t="s">
        <v>137</v>
      </c>
      <c r="J197" s="31" t="s">
        <v>176</v>
      </c>
      <c r="K197" s="32" t="n">
        <v>76</v>
      </c>
      <c r="L197" s="32" t="n">
        <v>1.63</v>
      </c>
      <c r="M197" s="32" t="n">
        <f aca="false">(K197)/(L197^2)</f>
        <v>28.6047649516354</v>
      </c>
      <c r="N197" s="33" t="n">
        <v>2</v>
      </c>
      <c r="O197" s="33" t="n">
        <v>1</v>
      </c>
      <c r="P197" s="33" t="n">
        <v>1</v>
      </c>
      <c r="Q197" s="1" t="s">
        <v>125</v>
      </c>
      <c r="R197" s="1" t="s">
        <v>125</v>
      </c>
      <c r="S197" s="1" t="s">
        <v>125</v>
      </c>
      <c r="T197" s="108" t="s">
        <v>139</v>
      </c>
      <c r="U197" s="108" t="s">
        <v>1799</v>
      </c>
      <c r="V197" s="108" t="s">
        <v>1800</v>
      </c>
      <c r="W197" s="1" t="s">
        <v>1247</v>
      </c>
      <c r="X197" s="1" t="s">
        <v>1801</v>
      </c>
      <c r="Y197" s="108" t="s">
        <v>144</v>
      </c>
      <c r="Z197" s="108" t="s">
        <v>1140</v>
      </c>
      <c r="AA197" s="108" t="s">
        <v>1802</v>
      </c>
      <c r="AC197" s="30" t="n">
        <v>44732</v>
      </c>
      <c r="AD197" s="34" t="n">
        <v>1</v>
      </c>
      <c r="AE197" s="1" t="s">
        <v>832</v>
      </c>
      <c r="AF197" s="108" t="s">
        <v>1803</v>
      </c>
      <c r="AG197" s="108" t="s">
        <v>1804</v>
      </c>
      <c r="AH197" s="1" t="s">
        <v>125</v>
      </c>
      <c r="AI197" s="108" t="s">
        <v>150</v>
      </c>
      <c r="AJ197" s="108" t="s">
        <v>183</v>
      </c>
      <c r="AK197" s="108" t="s">
        <v>184</v>
      </c>
      <c r="AM197" s="108" t="n">
        <v>0</v>
      </c>
      <c r="AN197" s="108" t="n">
        <v>0</v>
      </c>
      <c r="AO197" s="108" t="s">
        <v>155</v>
      </c>
      <c r="AP197" s="108" t="s">
        <v>156</v>
      </c>
      <c r="AQ197" s="1" t="n">
        <v>1</v>
      </c>
      <c r="AR197" s="41" t="s">
        <v>157</v>
      </c>
      <c r="AS197" s="1" t="s">
        <v>125</v>
      </c>
      <c r="AT197" s="1" t="s">
        <v>125</v>
      </c>
      <c r="AU197" s="1" t="s">
        <v>158</v>
      </c>
      <c r="AV197" s="1" t="s">
        <v>159</v>
      </c>
      <c r="AW197" s="1" t="s">
        <v>125</v>
      </c>
      <c r="AX197" s="1" t="s">
        <v>125</v>
      </c>
      <c r="AY197" s="1" t="s">
        <v>125</v>
      </c>
      <c r="AZ197" s="1" t="s">
        <v>137</v>
      </c>
      <c r="BA197" s="1" t="s">
        <v>125</v>
      </c>
      <c r="BB197" s="1" t="s">
        <v>125</v>
      </c>
      <c r="BC197" s="1" t="s">
        <v>125</v>
      </c>
      <c r="BE197" s="109" t="n">
        <v>44732.3284722222</v>
      </c>
      <c r="BF197" s="109" t="n">
        <v>44732.3229166667</v>
      </c>
      <c r="BG197" s="109" t="n">
        <v>44732.3305555556</v>
      </c>
      <c r="BH197" s="109" t="n">
        <v>44732.3402777778</v>
      </c>
      <c r="BI197" s="109" t="n">
        <v>44732.3576388889</v>
      </c>
      <c r="BJ197" s="109" t="n">
        <v>44732.40625</v>
      </c>
      <c r="BK197" s="109" t="n">
        <v>44732.4236111111</v>
      </c>
      <c r="BL197" s="109" t="n">
        <v>44732.4270833333</v>
      </c>
      <c r="BM197" s="109" t="n">
        <v>44732.4652777778</v>
      </c>
      <c r="BN197" s="110" t="n">
        <v>44732.43125</v>
      </c>
      <c r="BO197" s="1" t="n">
        <f aca="false">(BM197-BE197)*1440</f>
        <v>197.000000003027</v>
      </c>
      <c r="BP197" s="1" t="n">
        <f aca="false">(BL197-BG197)*1440</f>
        <v>139.000000002561</v>
      </c>
      <c r="BQ197" s="1" t="n">
        <f aca="false">(BM197-BL197)*1440</f>
        <v>55.0000000011642</v>
      </c>
      <c r="BR197" s="108" t="n">
        <v>2</v>
      </c>
      <c r="BS197" s="108" t="s">
        <v>1805</v>
      </c>
      <c r="BT197" s="108" t="n">
        <v>1</v>
      </c>
      <c r="BU197" s="108" t="n">
        <v>1</v>
      </c>
      <c r="BV197" s="108" t="n">
        <v>0</v>
      </c>
      <c r="BW197" s="108" t="n">
        <v>1</v>
      </c>
      <c r="BX197" s="1" t="s">
        <v>1806</v>
      </c>
      <c r="BY197" s="1" t="s">
        <v>1807</v>
      </c>
      <c r="CC197" s="1" t="s">
        <v>1808</v>
      </c>
      <c r="CD197" s="1" t="s">
        <v>125</v>
      </c>
      <c r="CE197" s="1" t="s">
        <v>125</v>
      </c>
    </row>
    <row r="198" customFormat="false" ht="15" hidden="false" customHeight="false" outlineLevel="0" collapsed="false">
      <c r="B198" s="29" t="s">
        <v>1809</v>
      </c>
      <c r="C198" s="3" t="s">
        <v>1411</v>
      </c>
      <c r="D198" s="4" t="n">
        <v>2022568590</v>
      </c>
      <c r="E198" s="30" t="n">
        <v>23303</v>
      </c>
      <c r="F198" s="1" t="n">
        <f aca="true">INT((TODAY()-E198)/365.25)</f>
        <v>59</v>
      </c>
      <c r="G198" s="30" t="n">
        <v>44732</v>
      </c>
      <c r="H198" s="5" t="s">
        <v>137</v>
      </c>
      <c r="J198" s="31" t="s">
        <v>138</v>
      </c>
      <c r="K198" s="32" t="n">
        <v>70</v>
      </c>
      <c r="L198" s="32" t="n">
        <v>1.81</v>
      </c>
      <c r="M198" s="32" t="n">
        <f aca="false">(K198)/(L198^2)</f>
        <v>21.3668691431885</v>
      </c>
      <c r="N198" s="33" t="n">
        <v>2</v>
      </c>
      <c r="O198" s="33" t="n">
        <v>2</v>
      </c>
      <c r="P198" s="58"/>
      <c r="Q198" s="1" t="s">
        <v>125</v>
      </c>
      <c r="R198" s="1" t="s">
        <v>125</v>
      </c>
      <c r="S198" s="1" t="s">
        <v>125</v>
      </c>
      <c r="T198" s="108" t="s">
        <v>139</v>
      </c>
      <c r="U198" s="108" t="s">
        <v>1810</v>
      </c>
      <c r="V198" s="108" t="s">
        <v>1811</v>
      </c>
      <c r="W198" s="1" t="s">
        <v>1812</v>
      </c>
      <c r="X198" s="1" t="s">
        <v>1813</v>
      </c>
      <c r="Y198" s="108" t="s">
        <v>144</v>
      </c>
      <c r="Z198" s="108" t="s">
        <v>1140</v>
      </c>
      <c r="AA198" s="108" t="s">
        <v>1802</v>
      </c>
      <c r="AC198" s="30" t="n">
        <v>44732</v>
      </c>
      <c r="AD198" s="34" t="n">
        <v>2</v>
      </c>
      <c r="AE198" s="1" t="s">
        <v>147</v>
      </c>
      <c r="AF198" s="108" t="s">
        <v>1814</v>
      </c>
      <c r="AG198" s="108" t="s">
        <v>1815</v>
      </c>
      <c r="AH198" s="1" t="s">
        <v>125</v>
      </c>
      <c r="AI198" s="108" t="s">
        <v>150</v>
      </c>
      <c r="AJ198" s="108" t="s">
        <v>183</v>
      </c>
      <c r="AK198" s="108" t="s">
        <v>1816</v>
      </c>
      <c r="AM198" s="108" t="n">
        <v>0</v>
      </c>
      <c r="AN198" s="108" t="s">
        <v>1817</v>
      </c>
      <c r="AO198" s="108" t="s">
        <v>186</v>
      </c>
      <c r="AP198" s="108" t="s">
        <v>641</v>
      </c>
      <c r="AQ198" s="1" t="n">
        <v>1</v>
      </c>
      <c r="AR198" s="41" t="s">
        <v>157</v>
      </c>
      <c r="AS198" s="108" t="s">
        <v>1818</v>
      </c>
      <c r="AT198" s="1" t="s">
        <v>125</v>
      </c>
      <c r="AU198" s="1" t="s">
        <v>158</v>
      </c>
      <c r="AV198" s="1" t="s">
        <v>159</v>
      </c>
      <c r="AW198" s="1" t="s">
        <v>125</v>
      </c>
      <c r="AX198" s="1" t="s">
        <v>125</v>
      </c>
      <c r="AY198" s="1" t="s">
        <v>125</v>
      </c>
      <c r="AZ198" s="1" t="s">
        <v>137</v>
      </c>
      <c r="BA198" s="1" t="s">
        <v>125</v>
      </c>
      <c r="BB198" s="1" t="s">
        <v>137</v>
      </c>
      <c r="BC198" s="1" t="s">
        <v>125</v>
      </c>
      <c r="BE198" s="109" t="n">
        <v>44732.3895833333</v>
      </c>
      <c r="BF198" s="109" t="n">
        <v>44732.4361111111</v>
      </c>
      <c r="BG198" s="109" t="n">
        <v>44732.4375</v>
      </c>
      <c r="BH198" s="109" t="n">
        <v>44732.4444444444</v>
      </c>
      <c r="BI198" s="109" t="n">
        <v>44732.4583333333</v>
      </c>
      <c r="BJ198" s="109" t="n">
        <v>44732.5104166667</v>
      </c>
      <c r="BK198" s="109" t="n">
        <v>44732.5173611111</v>
      </c>
      <c r="BL198" s="109" t="n">
        <v>44732.5208333333</v>
      </c>
      <c r="BM198" s="109" t="n">
        <v>44732.5930555556</v>
      </c>
      <c r="BN198" s="110" t="n">
        <v>44732.5277777778</v>
      </c>
      <c r="BO198" s="1" t="n">
        <f aca="false">(BM198-BE198)*1440</f>
        <v>293.00000000163</v>
      </c>
      <c r="BP198" s="1" t="n">
        <f aca="false">(BL198-BG198)*1440</f>
        <v>120.000000003492</v>
      </c>
      <c r="BQ198" s="1" t="n">
        <f aca="false">(BM198-BL198)*1440</f>
        <v>103.999999993248</v>
      </c>
      <c r="BR198" s="108" t="n">
        <v>1</v>
      </c>
      <c r="BS198" s="108" t="s">
        <v>1819</v>
      </c>
      <c r="BT198" s="108" t="n">
        <v>2</v>
      </c>
      <c r="BU198" s="108" t="n">
        <v>1</v>
      </c>
      <c r="BV198" s="108" t="n">
        <v>0</v>
      </c>
      <c r="BW198" s="108" t="n">
        <v>1</v>
      </c>
      <c r="BX198" s="1" t="s">
        <v>1820</v>
      </c>
      <c r="BY198" s="1" t="s">
        <v>1821</v>
      </c>
      <c r="BZ198" s="1" t="s">
        <v>1822</v>
      </c>
      <c r="CA198" s="1" t="s">
        <v>1823</v>
      </c>
      <c r="CC198" s="1" t="s">
        <v>1808</v>
      </c>
      <c r="CD198" s="1" t="s">
        <v>125</v>
      </c>
      <c r="CE198" s="1" t="s">
        <v>125</v>
      </c>
    </row>
    <row r="199" customFormat="false" ht="15" hidden="false" customHeight="false" outlineLevel="0" collapsed="false">
      <c r="B199" s="29" t="s">
        <v>1824</v>
      </c>
      <c r="C199" s="3" t="s">
        <v>494</v>
      </c>
      <c r="D199" s="4" t="n">
        <v>2022567076</v>
      </c>
      <c r="E199" s="30" t="n">
        <v>15684</v>
      </c>
      <c r="F199" s="1" t="n">
        <f aca="true">INT((TODAY()-E199)/365.25)</f>
        <v>79</v>
      </c>
      <c r="G199" s="30" t="n">
        <v>44732</v>
      </c>
      <c r="H199" s="5" t="s">
        <v>137</v>
      </c>
      <c r="J199" s="31" t="s">
        <v>176</v>
      </c>
      <c r="K199" s="32" t="n">
        <v>41</v>
      </c>
      <c r="L199" s="32" t="n">
        <v>1.51</v>
      </c>
      <c r="M199" s="32" t="n">
        <f aca="false">(K199)/(L199^2)</f>
        <v>17.981667470725</v>
      </c>
      <c r="N199" s="33" t="n">
        <v>3</v>
      </c>
      <c r="O199" s="33" t="n">
        <v>1</v>
      </c>
      <c r="P199" s="58"/>
      <c r="Q199" s="1" t="s">
        <v>125</v>
      </c>
      <c r="R199" s="1" t="s">
        <v>125</v>
      </c>
      <c r="S199" s="1" t="s">
        <v>125</v>
      </c>
      <c r="T199" s="108" t="s">
        <v>139</v>
      </c>
      <c r="U199" s="108" t="s">
        <v>1825</v>
      </c>
      <c r="V199" s="108" t="s">
        <v>1826</v>
      </c>
      <c r="W199" s="1" t="s">
        <v>1827</v>
      </c>
      <c r="X199" s="1" t="s">
        <v>1828</v>
      </c>
      <c r="Y199" s="108" t="s">
        <v>144</v>
      </c>
      <c r="Z199" s="108" t="s">
        <v>1140</v>
      </c>
      <c r="AA199" s="108" t="s">
        <v>1802</v>
      </c>
      <c r="AC199" s="30" t="n">
        <v>44732</v>
      </c>
      <c r="AD199" s="34" t="n">
        <v>3</v>
      </c>
      <c r="AE199" s="1" t="s">
        <v>147</v>
      </c>
      <c r="AF199" s="108" t="s">
        <v>1829</v>
      </c>
      <c r="AG199" s="108" t="s">
        <v>1830</v>
      </c>
      <c r="AH199" s="1" t="s">
        <v>125</v>
      </c>
      <c r="AI199" s="108" t="s">
        <v>150</v>
      </c>
      <c r="AJ199" s="108" t="s">
        <v>370</v>
      </c>
      <c r="AK199" s="108" t="s">
        <v>1816</v>
      </c>
      <c r="AM199" s="108" t="n">
        <v>0</v>
      </c>
      <c r="AN199" s="108" t="s">
        <v>1817</v>
      </c>
      <c r="AO199" s="108" t="s">
        <v>186</v>
      </c>
      <c r="AP199" s="108" t="s">
        <v>937</v>
      </c>
      <c r="AQ199" s="1" t="n">
        <v>1</v>
      </c>
      <c r="AR199" s="41" t="s">
        <v>157</v>
      </c>
      <c r="AS199" s="108" t="s">
        <v>1818</v>
      </c>
      <c r="AT199" s="1" t="s">
        <v>125</v>
      </c>
      <c r="AU199" s="1" t="s">
        <v>158</v>
      </c>
      <c r="AV199" s="1" t="s">
        <v>159</v>
      </c>
      <c r="AW199" s="1" t="s">
        <v>125</v>
      </c>
      <c r="AX199" s="1" t="s">
        <v>125</v>
      </c>
      <c r="AY199" s="1" t="s">
        <v>125</v>
      </c>
      <c r="AZ199" s="1" t="s">
        <v>137</v>
      </c>
      <c r="BA199" s="1" t="s">
        <v>137</v>
      </c>
      <c r="BB199" s="1" t="s">
        <v>137</v>
      </c>
      <c r="BC199" s="1" t="s">
        <v>125</v>
      </c>
      <c r="BE199" s="109" t="n">
        <v>44732.5277777778</v>
      </c>
      <c r="BF199" s="109" t="n">
        <v>44732.5486111111</v>
      </c>
      <c r="BG199" s="109" t="n">
        <v>44732.5486111111</v>
      </c>
      <c r="BH199" s="109" t="n">
        <v>44732.5555555556</v>
      </c>
      <c r="BI199" s="109" t="n">
        <v>44732.5833333333</v>
      </c>
      <c r="BJ199" s="109" t="n">
        <v>44732.65625</v>
      </c>
      <c r="BK199" s="109" t="n">
        <v>44732.6666666667</v>
      </c>
      <c r="BL199" s="109" t="n">
        <v>44732.6666666667</v>
      </c>
      <c r="BM199" s="109" t="n">
        <v>44732.6666666667</v>
      </c>
      <c r="BN199" s="59"/>
      <c r="BO199" s="1" t="n">
        <f aca="false">(BM199-BE199)*1440</f>
        <v>199.999999991851</v>
      </c>
      <c r="BP199" s="1" t="n">
        <f aca="false">(BL199-BG199)*1440</f>
        <v>169.999999998836</v>
      </c>
      <c r="BQ199" s="1" t="n">
        <f aca="false">(BM199-BL199)*1440</f>
        <v>0</v>
      </c>
      <c r="BR199" s="108" t="n">
        <v>1</v>
      </c>
      <c r="BS199" s="108" t="s">
        <v>1819</v>
      </c>
      <c r="BT199" s="108" t="n">
        <v>2</v>
      </c>
      <c r="BU199" s="108" t="n">
        <v>1</v>
      </c>
      <c r="BV199" s="108" t="n">
        <v>0</v>
      </c>
      <c r="BW199" s="108" t="n">
        <v>1</v>
      </c>
      <c r="BX199" s="1" t="s">
        <v>446</v>
      </c>
      <c r="CC199" s="1" t="s">
        <v>1808</v>
      </c>
      <c r="CD199" s="1" t="s">
        <v>137</v>
      </c>
      <c r="CF199" s="1" t="s">
        <v>1831</v>
      </c>
    </row>
    <row r="200" customFormat="false" ht="15" hidden="false" customHeight="false" outlineLevel="0" collapsed="false">
      <c r="B200" s="29" t="s">
        <v>1832</v>
      </c>
      <c r="C200" s="3" t="s">
        <v>1704</v>
      </c>
      <c r="D200" s="4" t="n">
        <v>2022565364</v>
      </c>
      <c r="E200" s="30" t="n">
        <v>19588</v>
      </c>
      <c r="F200" s="1" t="n">
        <f aca="true">INT((TODAY()-E200)/365.25)</f>
        <v>69</v>
      </c>
      <c r="G200" s="30" t="n">
        <v>44732</v>
      </c>
      <c r="H200" s="5" t="s">
        <v>137</v>
      </c>
      <c r="J200" s="31" t="s">
        <v>138</v>
      </c>
      <c r="K200" s="32" t="n">
        <v>72</v>
      </c>
      <c r="L200" s="32" t="n">
        <v>1.68</v>
      </c>
      <c r="M200" s="32" t="n">
        <f aca="false">(K200)/(L200^2)</f>
        <v>25.5102040816326</v>
      </c>
      <c r="N200" s="33" t="n">
        <v>3</v>
      </c>
      <c r="O200" s="33" t="n">
        <v>1</v>
      </c>
      <c r="P200" s="58"/>
      <c r="Q200" s="1" t="s">
        <v>125</v>
      </c>
      <c r="R200" s="1" t="s">
        <v>125</v>
      </c>
      <c r="S200" s="1" t="s">
        <v>125</v>
      </c>
      <c r="T200" s="108" t="s">
        <v>139</v>
      </c>
      <c r="U200" s="108" t="s">
        <v>1833</v>
      </c>
      <c r="V200" s="108" t="s">
        <v>1834</v>
      </c>
      <c r="W200" s="1" t="s">
        <v>1835</v>
      </c>
      <c r="X200" s="1" t="s">
        <v>1836</v>
      </c>
      <c r="Y200" s="108" t="s">
        <v>144</v>
      </c>
      <c r="Z200" s="108" t="s">
        <v>1140</v>
      </c>
      <c r="AA200" s="108" t="s">
        <v>1837</v>
      </c>
      <c r="AC200" s="30" t="n">
        <v>44733</v>
      </c>
      <c r="AD200" s="34" t="n">
        <v>1</v>
      </c>
      <c r="AE200" s="59"/>
      <c r="AF200" s="108" t="s">
        <v>1838</v>
      </c>
      <c r="AG200" s="108" t="s">
        <v>1839</v>
      </c>
      <c r="AH200" s="1" t="s">
        <v>125</v>
      </c>
      <c r="AI200" s="108" t="s">
        <v>150</v>
      </c>
      <c r="AJ200" s="108" t="s">
        <v>151</v>
      </c>
      <c r="AK200" s="108" t="s">
        <v>184</v>
      </c>
      <c r="AM200" s="108" t="n">
        <v>0</v>
      </c>
      <c r="AN200" s="108" t="n">
        <v>0</v>
      </c>
      <c r="AO200" s="108" t="s">
        <v>186</v>
      </c>
      <c r="AP200" s="108" t="s">
        <v>156</v>
      </c>
      <c r="AQ200" s="1" t="n">
        <v>1</v>
      </c>
      <c r="AR200" s="41" t="s">
        <v>157</v>
      </c>
      <c r="AS200" s="1" t="s">
        <v>125</v>
      </c>
      <c r="AT200" s="1" t="s">
        <v>125</v>
      </c>
      <c r="AU200" s="1" t="s">
        <v>158</v>
      </c>
      <c r="AV200" s="1" t="s">
        <v>159</v>
      </c>
      <c r="AW200" s="1" t="s">
        <v>125</v>
      </c>
      <c r="AX200" s="1" t="s">
        <v>125</v>
      </c>
      <c r="AY200" s="1" t="s">
        <v>125</v>
      </c>
      <c r="AZ200" s="1" t="s">
        <v>137</v>
      </c>
      <c r="BA200" s="1" t="s">
        <v>137</v>
      </c>
      <c r="BB200" s="1" t="s">
        <v>137</v>
      </c>
      <c r="BC200" s="1" t="s">
        <v>125</v>
      </c>
      <c r="BE200" s="109" t="n">
        <v>44733.3458333333</v>
      </c>
      <c r="BF200" s="109" t="n">
        <v>44733.3402777778</v>
      </c>
      <c r="BG200" s="109" t="n">
        <v>44733.3451388889</v>
      </c>
      <c r="BH200" s="109" t="n">
        <v>44733.3506944444</v>
      </c>
      <c r="BI200" s="109" t="n">
        <v>44733.375</v>
      </c>
      <c r="BJ200" s="109" t="n">
        <v>44733.5451388889</v>
      </c>
      <c r="BK200" s="109" t="n">
        <v>44733.5625</v>
      </c>
      <c r="BL200" s="109" t="n">
        <v>44733.5659722222</v>
      </c>
      <c r="BM200" s="109" t="n">
        <v>44733.5729166667</v>
      </c>
      <c r="BN200" s="110" t="n">
        <v>44733.5631944445</v>
      </c>
      <c r="BO200" s="1" t="n">
        <f aca="false">(BM200-BE200)*1440</f>
        <v>326.999999997206</v>
      </c>
      <c r="BP200" s="1" t="n">
        <f aca="false">(BL200-BG200)*1440</f>
        <v>317.999999999301</v>
      </c>
      <c r="BQ200" s="1" t="n">
        <f aca="false">(BM200-BL200)*1440</f>
        <v>10.0000000011642</v>
      </c>
      <c r="BR200" s="108" t="n">
        <v>2</v>
      </c>
      <c r="BS200" s="108" t="s">
        <v>1840</v>
      </c>
      <c r="BT200" s="108" t="n">
        <v>2</v>
      </c>
      <c r="BU200" s="108" t="n">
        <v>1</v>
      </c>
      <c r="BV200" s="108" t="n">
        <v>0</v>
      </c>
      <c r="BW200" s="108" t="n">
        <v>1</v>
      </c>
      <c r="BX200" s="1" t="s">
        <v>446</v>
      </c>
      <c r="CC200" s="1" t="s">
        <v>1841</v>
      </c>
      <c r="CD200" s="1" t="s">
        <v>137</v>
      </c>
      <c r="CE200" s="1" t="s">
        <v>137</v>
      </c>
      <c r="CF200" s="1" t="s">
        <v>1842</v>
      </c>
    </row>
    <row r="201" customFormat="false" ht="15" hidden="false" customHeight="false" outlineLevel="0" collapsed="false">
      <c r="B201" s="29" t="s">
        <v>1843</v>
      </c>
      <c r="C201" s="3" t="s">
        <v>549</v>
      </c>
      <c r="D201" s="4" t="n">
        <v>2022567801</v>
      </c>
      <c r="E201" s="30" t="n">
        <v>24134</v>
      </c>
      <c r="F201" s="1" t="n">
        <f aca="true">INT((TODAY()-E201)/365.25)</f>
        <v>56</v>
      </c>
      <c r="G201" s="30" t="n">
        <v>44732</v>
      </c>
      <c r="H201" s="5" t="s">
        <v>137</v>
      </c>
      <c r="J201" s="31" t="s">
        <v>138</v>
      </c>
      <c r="K201" s="32" t="n">
        <v>100</v>
      </c>
      <c r="L201" s="32" t="n">
        <v>1.8</v>
      </c>
      <c r="M201" s="32" t="n">
        <f aca="false">(K201)/(L201^2)</f>
        <v>30.8641975308642</v>
      </c>
      <c r="N201" s="58"/>
      <c r="O201" s="33" t="n">
        <v>1</v>
      </c>
      <c r="P201" s="58"/>
      <c r="Q201" s="1" t="s">
        <v>125</v>
      </c>
      <c r="R201" s="1" t="s">
        <v>125</v>
      </c>
      <c r="S201" s="1" t="s">
        <v>125</v>
      </c>
      <c r="T201" s="108" t="s">
        <v>139</v>
      </c>
      <c r="U201" s="108" t="s">
        <v>1833</v>
      </c>
      <c r="V201" s="108" t="s">
        <v>1834</v>
      </c>
      <c r="W201" s="1" t="s">
        <v>1844</v>
      </c>
      <c r="X201" s="1" t="s">
        <v>1845</v>
      </c>
      <c r="Y201" s="108" t="s">
        <v>144</v>
      </c>
      <c r="Z201" s="108" t="s">
        <v>1140</v>
      </c>
      <c r="AA201" s="108" t="s">
        <v>1837</v>
      </c>
      <c r="AC201" s="30" t="n">
        <v>44733</v>
      </c>
      <c r="AD201" s="34" t="n">
        <v>2</v>
      </c>
      <c r="AE201" s="1" t="s">
        <v>367</v>
      </c>
      <c r="AF201" s="108" t="s">
        <v>1846</v>
      </c>
      <c r="AG201" s="108" t="s">
        <v>1847</v>
      </c>
      <c r="AH201" s="1" t="s">
        <v>125</v>
      </c>
      <c r="AI201" s="108" t="s">
        <v>150</v>
      </c>
      <c r="AJ201" s="108" t="s">
        <v>151</v>
      </c>
      <c r="AK201" s="108" t="s">
        <v>184</v>
      </c>
      <c r="AM201" s="108" t="n">
        <v>0</v>
      </c>
      <c r="AN201" s="108" t="n">
        <v>0</v>
      </c>
      <c r="AO201" s="108" t="s">
        <v>186</v>
      </c>
      <c r="AP201" s="108" t="s">
        <v>156</v>
      </c>
      <c r="AQ201" s="1" t="n">
        <v>1</v>
      </c>
      <c r="AR201" s="41" t="s">
        <v>157</v>
      </c>
      <c r="AS201" s="1" t="s">
        <v>125</v>
      </c>
      <c r="AT201" s="1" t="s">
        <v>125</v>
      </c>
      <c r="AU201" s="1" t="s">
        <v>158</v>
      </c>
      <c r="AV201" s="1" t="s">
        <v>159</v>
      </c>
      <c r="AW201" s="1" t="s">
        <v>125</v>
      </c>
      <c r="AX201" s="1" t="s">
        <v>125</v>
      </c>
      <c r="AY201" s="1" t="s">
        <v>125</v>
      </c>
      <c r="AZ201" s="1" t="s">
        <v>137</v>
      </c>
      <c r="BA201" s="1" t="s">
        <v>125</v>
      </c>
      <c r="BB201" s="1" t="s">
        <v>137</v>
      </c>
      <c r="BC201" s="1" t="s">
        <v>125</v>
      </c>
      <c r="BE201" s="109" t="n">
        <v>44733.5555555556</v>
      </c>
      <c r="BF201" s="109" t="n">
        <v>44733.5763888889</v>
      </c>
      <c r="BG201" s="109" t="n">
        <v>44733.5805555556</v>
      </c>
      <c r="BH201" s="109" t="n">
        <v>44733.5833333333</v>
      </c>
      <c r="BI201" s="109" t="n">
        <v>44733.59375</v>
      </c>
      <c r="BJ201" s="109" t="n">
        <v>44733.6736111111</v>
      </c>
      <c r="BK201" s="109" t="n">
        <v>44733.6805555556</v>
      </c>
      <c r="BL201" s="109" t="n">
        <v>44733.6840277778</v>
      </c>
      <c r="BM201" s="109" t="n">
        <v>44733.71875</v>
      </c>
      <c r="BN201" s="59"/>
      <c r="BO201" s="1" t="n">
        <f aca="false">(BM201-BE201)*1440</f>
        <v>235.000000001164</v>
      </c>
      <c r="BP201" s="1" t="n">
        <f aca="false">(BL201-BG201)*1440</f>
        <v>149.000000003725</v>
      </c>
      <c r="BQ201" s="1" t="n">
        <f aca="false">(BM201-BL201)*1440</f>
        <v>49.9999999953434</v>
      </c>
      <c r="BR201" s="108" t="n">
        <v>2</v>
      </c>
      <c r="BS201" s="108" t="s">
        <v>1848</v>
      </c>
      <c r="BT201" s="108" t="n">
        <v>2</v>
      </c>
      <c r="BU201" s="108" t="n">
        <v>1</v>
      </c>
      <c r="BV201" s="108" t="n">
        <v>0</v>
      </c>
      <c r="BW201" s="108" t="n">
        <v>1</v>
      </c>
      <c r="BX201" s="1" t="s">
        <v>1849</v>
      </c>
      <c r="BY201" s="1" t="s">
        <v>1850</v>
      </c>
      <c r="CA201" s="1" t="s">
        <v>1850</v>
      </c>
      <c r="CD201" s="1" t="s">
        <v>125</v>
      </c>
      <c r="CE201" s="1" t="s">
        <v>125</v>
      </c>
    </row>
    <row r="202" customFormat="false" ht="15" hidden="false" customHeight="false" outlineLevel="0" collapsed="false">
      <c r="B202" s="29" t="s">
        <v>1851</v>
      </c>
      <c r="C202" s="3" t="s">
        <v>539</v>
      </c>
      <c r="D202" s="4" t="n">
        <v>2022564587</v>
      </c>
      <c r="E202" s="30" t="n">
        <v>17988</v>
      </c>
      <c r="F202" s="1" t="n">
        <f aca="true">INT((TODAY()-E202)/365.25)</f>
        <v>73</v>
      </c>
      <c r="G202" s="30" t="n">
        <v>44733</v>
      </c>
      <c r="H202" s="5" t="s">
        <v>137</v>
      </c>
      <c r="J202" s="31" t="s">
        <v>176</v>
      </c>
      <c r="K202" s="32" t="n">
        <v>96</v>
      </c>
      <c r="L202" s="32" t="n">
        <v>1.56</v>
      </c>
      <c r="M202" s="32" t="n">
        <f aca="false">(K202)/(L202^2)</f>
        <v>39.4477317554241</v>
      </c>
      <c r="N202" s="33" t="n">
        <v>2</v>
      </c>
      <c r="O202" s="33" t="n">
        <v>3</v>
      </c>
      <c r="P202" s="58"/>
      <c r="Q202" s="1" t="s">
        <v>125</v>
      </c>
      <c r="R202" s="1" t="s">
        <v>125</v>
      </c>
      <c r="S202" s="1" t="s">
        <v>125</v>
      </c>
      <c r="T202" s="108" t="s">
        <v>139</v>
      </c>
      <c r="U202" s="108" t="s">
        <v>1166</v>
      </c>
      <c r="V202" s="108" t="s">
        <v>1167</v>
      </c>
      <c r="W202" s="1" t="s">
        <v>1852</v>
      </c>
      <c r="X202" s="1" t="s">
        <v>1853</v>
      </c>
      <c r="Y202" s="108" t="s">
        <v>144</v>
      </c>
      <c r="Z202" s="108" t="s">
        <v>338</v>
      </c>
      <c r="AA202" s="108" t="s">
        <v>146</v>
      </c>
      <c r="AC202" s="30" t="n">
        <v>44733</v>
      </c>
      <c r="AD202" s="41" t="s">
        <v>1854</v>
      </c>
      <c r="AE202" s="59"/>
      <c r="AF202" s="108" t="s">
        <v>368</v>
      </c>
      <c r="AG202" s="108" t="s">
        <v>369</v>
      </c>
      <c r="AH202" s="1" t="s">
        <v>125</v>
      </c>
      <c r="AI202" s="108" t="s">
        <v>150</v>
      </c>
      <c r="AJ202" s="108" t="s">
        <v>151</v>
      </c>
      <c r="AK202" s="108" t="s">
        <v>184</v>
      </c>
      <c r="AM202" s="108" t="n">
        <v>0</v>
      </c>
      <c r="AN202" s="108" t="n">
        <v>0</v>
      </c>
      <c r="AO202" s="108" t="s">
        <v>186</v>
      </c>
      <c r="AP202" s="108" t="s">
        <v>156</v>
      </c>
      <c r="AQ202" s="1" t="n">
        <v>1</v>
      </c>
      <c r="AR202" s="41" t="s">
        <v>157</v>
      </c>
      <c r="AS202" s="1" t="s">
        <v>125</v>
      </c>
      <c r="AT202" s="1" t="s">
        <v>125</v>
      </c>
      <c r="AU202" s="1" t="s">
        <v>158</v>
      </c>
      <c r="AV202" s="1" t="s">
        <v>159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E202" s="109" t="n">
        <v>44733.3368055556</v>
      </c>
      <c r="BF202" s="109" t="n">
        <v>44733.3402777778</v>
      </c>
      <c r="BG202" s="109" t="n">
        <v>44733.34375</v>
      </c>
      <c r="BH202" s="109" t="n">
        <v>44733.3506944444</v>
      </c>
      <c r="BI202" s="109" t="n">
        <v>44733.3576388889</v>
      </c>
      <c r="BJ202" s="109" t="n">
        <v>44733.3958333333</v>
      </c>
      <c r="BK202" s="109" t="n">
        <v>44733.40625</v>
      </c>
      <c r="BL202" s="109" t="n">
        <v>44733.40625</v>
      </c>
      <c r="BM202" s="109" t="n">
        <v>44733.4791666667</v>
      </c>
      <c r="BN202" s="110" t="n">
        <v>44733.4131944445</v>
      </c>
      <c r="BO202" s="1" t="n">
        <f aca="false">(BM202-BE202)*1440</f>
        <v>204.999999997672</v>
      </c>
      <c r="BP202" s="1" t="n">
        <f aca="false">(BL202-BG202)*1440</f>
        <v>90</v>
      </c>
      <c r="BQ202" s="1" t="n">
        <f aca="false">(BM202-BL202)*1440</f>
        <v>104.999999996508</v>
      </c>
      <c r="BR202" s="108" t="n">
        <v>2</v>
      </c>
      <c r="BS202" s="108" t="s">
        <v>195</v>
      </c>
      <c r="BT202" s="108" t="n">
        <v>1</v>
      </c>
      <c r="BU202" s="108" t="n">
        <v>1</v>
      </c>
      <c r="BV202" s="108" t="n">
        <v>0</v>
      </c>
      <c r="BW202" s="108" t="n">
        <v>1</v>
      </c>
      <c r="BX202" s="1" t="s">
        <v>1855</v>
      </c>
      <c r="BY202" s="1" t="s">
        <v>1856</v>
      </c>
      <c r="BZ202" s="1" t="s">
        <v>1857</v>
      </c>
      <c r="CA202" s="1" t="s">
        <v>1858</v>
      </c>
      <c r="CD202" s="1" t="s">
        <v>125</v>
      </c>
      <c r="CE202" s="1" t="s">
        <v>125</v>
      </c>
    </row>
    <row r="203" customFormat="false" ht="15" hidden="false" customHeight="false" outlineLevel="0" collapsed="false">
      <c r="B203" s="29" t="s">
        <v>1859</v>
      </c>
      <c r="C203" s="3" t="s">
        <v>1661</v>
      </c>
      <c r="D203" s="4" t="n">
        <v>2022567875</v>
      </c>
      <c r="E203" s="30" t="n">
        <v>30837</v>
      </c>
      <c r="F203" s="1" t="n">
        <f aca="true">INT((TODAY()-E203)/365.25)</f>
        <v>38</v>
      </c>
      <c r="G203" s="30" t="n">
        <v>44733</v>
      </c>
      <c r="H203" s="5" t="s">
        <v>137</v>
      </c>
      <c r="J203" s="31" t="s">
        <v>138</v>
      </c>
      <c r="K203" s="32" t="n">
        <v>80</v>
      </c>
      <c r="L203" s="32" t="n">
        <v>1.83</v>
      </c>
      <c r="M203" s="32" t="n">
        <f aca="false">(K203)/(L203^2)</f>
        <v>23.8884409806205</v>
      </c>
      <c r="N203" s="58"/>
      <c r="O203" s="33" t="n">
        <v>1</v>
      </c>
      <c r="P203" s="58"/>
      <c r="Q203" s="1" t="s">
        <v>125</v>
      </c>
      <c r="R203" s="1" t="s">
        <v>125</v>
      </c>
      <c r="S203" s="1" t="s">
        <v>125</v>
      </c>
      <c r="T203" s="108" t="s">
        <v>139</v>
      </c>
      <c r="U203" s="108" t="s">
        <v>575</v>
      </c>
      <c r="V203" s="108" t="s">
        <v>576</v>
      </c>
      <c r="W203" s="1" t="s">
        <v>662</v>
      </c>
      <c r="X203" s="1" t="s">
        <v>1860</v>
      </c>
      <c r="Y203" s="108" t="s">
        <v>144</v>
      </c>
      <c r="Z203" s="108" t="s">
        <v>338</v>
      </c>
      <c r="AA203" s="108" t="s">
        <v>146</v>
      </c>
      <c r="AC203" s="109" t="n">
        <v>44733</v>
      </c>
      <c r="AD203" s="108" t="n">
        <v>2</v>
      </c>
      <c r="AE203" s="59"/>
      <c r="AF203" s="108" t="s">
        <v>368</v>
      </c>
      <c r="AG203" s="108" t="s">
        <v>369</v>
      </c>
      <c r="AH203" s="1" t="s">
        <v>125</v>
      </c>
      <c r="AI203" s="108" t="s">
        <v>150</v>
      </c>
      <c r="AJ203" s="108" t="s">
        <v>151</v>
      </c>
      <c r="AK203" s="108" t="s">
        <v>184</v>
      </c>
      <c r="AM203" s="108" t="n">
        <v>0</v>
      </c>
      <c r="AN203" s="108" t="n">
        <v>0</v>
      </c>
      <c r="AO203" s="108" t="s">
        <v>186</v>
      </c>
      <c r="AP203" s="108" t="s">
        <v>156</v>
      </c>
      <c r="AQ203" s="1" t="n">
        <v>1</v>
      </c>
      <c r="AR203" s="41" t="s">
        <v>157</v>
      </c>
      <c r="AS203" s="1" t="s">
        <v>125</v>
      </c>
      <c r="AT203" s="1" t="s">
        <v>125</v>
      </c>
      <c r="AU203" s="1" t="s">
        <v>158</v>
      </c>
      <c r="AV203" s="1" t="s">
        <v>159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E203" s="109" t="n">
        <v>44733.4236111111</v>
      </c>
      <c r="BF203" s="109" t="n">
        <v>44733.4270833333</v>
      </c>
      <c r="BG203" s="109" t="n">
        <v>44733.4305555556</v>
      </c>
      <c r="BH203" s="109" t="n">
        <v>44733.4409722222</v>
      </c>
      <c r="BI203" s="109" t="n">
        <v>44733.4465277778</v>
      </c>
      <c r="BJ203" s="109" t="n">
        <v>44733.4895833333</v>
      </c>
      <c r="BK203" s="109" t="n">
        <v>44733.5</v>
      </c>
      <c r="BL203" s="109" t="n">
        <v>44733.5069444444</v>
      </c>
      <c r="BM203" s="109" t="n">
        <v>44733.5902777778</v>
      </c>
      <c r="BN203" s="110" t="n">
        <v>44733.5208333333</v>
      </c>
      <c r="BO203" s="1" t="n">
        <f aca="false">(BM203-BE203)*1440</f>
        <v>240.000000006985</v>
      </c>
      <c r="BP203" s="1" t="n">
        <f aca="false">(BL203-BG203)*1440</f>
        <v>110.000000002328</v>
      </c>
      <c r="BQ203" s="1" t="n">
        <f aca="false">(BM203-BL203)*1440</f>
        <v>120.000000003492</v>
      </c>
      <c r="BR203" s="108" t="n">
        <v>2</v>
      </c>
      <c r="BS203" s="108" t="s">
        <v>822</v>
      </c>
      <c r="BT203" s="108" t="n">
        <v>1</v>
      </c>
      <c r="BU203" s="108" t="n">
        <v>1</v>
      </c>
      <c r="BV203" s="108" t="n">
        <v>0</v>
      </c>
      <c r="BW203" s="108" t="n">
        <v>1</v>
      </c>
      <c r="BX203" s="1" t="s">
        <v>1861</v>
      </c>
      <c r="BY203" s="1" t="s">
        <v>1862</v>
      </c>
      <c r="BZ203" s="1" t="s">
        <v>1863</v>
      </c>
      <c r="CA203" s="1" t="s">
        <v>1864</v>
      </c>
      <c r="CD203" s="1" t="s">
        <v>125</v>
      </c>
      <c r="CE203" s="1" t="s">
        <v>125</v>
      </c>
    </row>
    <row r="204" customFormat="false" ht="15" hidden="false" customHeight="false" outlineLevel="0" collapsed="false">
      <c r="B204" s="29" t="s">
        <v>1865</v>
      </c>
      <c r="C204" s="3" t="s">
        <v>1679</v>
      </c>
      <c r="D204" s="4" t="n">
        <v>2022567133</v>
      </c>
      <c r="E204" s="30" t="n">
        <v>17754</v>
      </c>
      <c r="F204" s="1" t="n">
        <f aca="true">INT((TODAY()-E204)/365.25)</f>
        <v>74</v>
      </c>
      <c r="G204" s="30" t="n">
        <v>44733</v>
      </c>
      <c r="H204" s="5" t="s">
        <v>137</v>
      </c>
      <c r="J204" s="31" t="s">
        <v>138</v>
      </c>
      <c r="K204" s="32" t="n">
        <v>77</v>
      </c>
      <c r="L204" s="32" t="n">
        <v>1.75</v>
      </c>
      <c r="M204" s="32" t="n">
        <f aca="false">(K204)/(L204^2)</f>
        <v>25.1428571428571</v>
      </c>
      <c r="N204" s="33" t="n">
        <v>2</v>
      </c>
      <c r="O204" s="33" t="n">
        <v>1</v>
      </c>
      <c r="P204" s="33" t="n">
        <v>1</v>
      </c>
      <c r="Q204" s="1" t="s">
        <v>125</v>
      </c>
      <c r="R204" s="1" t="s">
        <v>125</v>
      </c>
      <c r="S204" s="1" t="s">
        <v>125</v>
      </c>
      <c r="T204" s="108" t="s">
        <v>139</v>
      </c>
      <c r="U204" s="108" t="s">
        <v>575</v>
      </c>
      <c r="V204" s="108" t="s">
        <v>576</v>
      </c>
      <c r="W204" s="1" t="s">
        <v>1866</v>
      </c>
      <c r="X204" s="1" t="s">
        <v>1867</v>
      </c>
      <c r="Y204" s="108" t="s">
        <v>144</v>
      </c>
      <c r="Z204" s="108" t="s">
        <v>338</v>
      </c>
      <c r="AA204" s="108" t="s">
        <v>146</v>
      </c>
      <c r="AC204" s="109" t="n">
        <v>44733</v>
      </c>
      <c r="AD204" s="108" t="n">
        <v>3</v>
      </c>
      <c r="AE204" s="59"/>
      <c r="AF204" s="108" t="s">
        <v>238</v>
      </c>
      <c r="AG204" s="108" t="s">
        <v>239</v>
      </c>
      <c r="AH204" s="1" t="s">
        <v>125</v>
      </c>
      <c r="AI204" s="108" t="s">
        <v>150</v>
      </c>
      <c r="AJ204" s="108" t="s">
        <v>151</v>
      </c>
      <c r="AK204" s="108" t="s">
        <v>184</v>
      </c>
      <c r="AM204" s="108" t="n">
        <v>0</v>
      </c>
      <c r="AN204" s="108" t="n">
        <v>0</v>
      </c>
      <c r="AO204" s="108" t="s">
        <v>186</v>
      </c>
      <c r="AP204" s="108" t="s">
        <v>156</v>
      </c>
      <c r="AQ204" s="1" t="n">
        <v>1</v>
      </c>
      <c r="AR204" s="41" t="s">
        <v>157</v>
      </c>
      <c r="AS204" s="1" t="s">
        <v>125</v>
      </c>
      <c r="AT204" s="1" t="s">
        <v>125</v>
      </c>
      <c r="AU204" s="1" t="s">
        <v>158</v>
      </c>
      <c r="AV204" s="1" t="s">
        <v>159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137</v>
      </c>
      <c r="BE204" s="109" t="n">
        <v>44733.5</v>
      </c>
      <c r="BF204" s="109" t="n">
        <v>44733.5138888889</v>
      </c>
      <c r="BG204" s="109" t="n">
        <v>44733.5159722222</v>
      </c>
      <c r="BH204" s="109" t="n">
        <v>44733.51875</v>
      </c>
      <c r="BI204" s="109" t="n">
        <v>44733.53125</v>
      </c>
      <c r="BJ204" s="109" t="n">
        <v>44733.625</v>
      </c>
      <c r="BK204" s="109" t="n">
        <v>44733.6319444444</v>
      </c>
      <c r="BL204" s="109" t="n">
        <v>44733.6527777778</v>
      </c>
      <c r="BM204" s="109" t="n">
        <v>44733.7361111111</v>
      </c>
      <c r="BN204" s="110" t="n">
        <v>44733.6527777778</v>
      </c>
      <c r="BO204" s="1" t="n">
        <f aca="false">(BM204-BE204)*1440</f>
        <v>339.999999997672</v>
      </c>
      <c r="BP204" s="1" t="n">
        <f aca="false">(BL204-BG204)*1440</f>
        <v>197.000000003027</v>
      </c>
      <c r="BQ204" s="1" t="n">
        <f aca="false">(BM204-BL204)*1440</f>
        <v>119.999999993015</v>
      </c>
      <c r="BR204" s="108" t="n">
        <v>2</v>
      </c>
      <c r="BS204" s="108" t="s">
        <v>822</v>
      </c>
      <c r="BT204" s="108" t="n">
        <v>1</v>
      </c>
      <c r="BU204" s="108" t="n">
        <v>2</v>
      </c>
      <c r="BV204" s="108" t="n">
        <v>1</v>
      </c>
      <c r="BW204" s="108" t="n">
        <v>2</v>
      </c>
      <c r="BX204" s="1" t="s">
        <v>1868</v>
      </c>
      <c r="BY204" s="1" t="s">
        <v>1869</v>
      </c>
      <c r="BZ204" s="1" t="s">
        <v>1870</v>
      </c>
      <c r="CA204" s="1" t="s">
        <v>1871</v>
      </c>
      <c r="CD204" s="1" t="s">
        <v>125</v>
      </c>
      <c r="CE204" s="1" t="s">
        <v>125</v>
      </c>
    </row>
    <row r="205" customFormat="false" ht="15" hidden="false" customHeight="false" outlineLevel="0" collapsed="false">
      <c r="B205" s="29" t="s">
        <v>1872</v>
      </c>
      <c r="C205" s="3" t="s">
        <v>1647</v>
      </c>
      <c r="D205" s="4" t="n">
        <v>2022566936</v>
      </c>
      <c r="E205" s="30" t="n">
        <v>21783</v>
      </c>
      <c r="F205" s="1" t="n">
        <f aca="true">INT((TODAY()-E205)/365.25)</f>
        <v>63</v>
      </c>
      <c r="G205" s="30" t="n">
        <v>44733</v>
      </c>
      <c r="H205" s="5" t="s">
        <v>137</v>
      </c>
      <c r="J205" s="31" t="s">
        <v>176</v>
      </c>
      <c r="K205" s="32" t="n">
        <v>71</v>
      </c>
      <c r="L205" s="32" t="n">
        <v>1.66</v>
      </c>
      <c r="M205" s="32" t="n">
        <f aca="false">(K205)/(L205^2)</f>
        <v>25.7657134562346</v>
      </c>
      <c r="N205" s="33" t="n">
        <v>2</v>
      </c>
      <c r="O205" s="33" t="n">
        <v>1</v>
      </c>
      <c r="P205" s="33" t="n">
        <v>1</v>
      </c>
      <c r="Q205" s="1" t="s">
        <v>125</v>
      </c>
      <c r="R205" s="1" t="s">
        <v>125</v>
      </c>
      <c r="S205" s="1" t="s">
        <v>125</v>
      </c>
      <c r="T205" s="108" t="s">
        <v>139</v>
      </c>
      <c r="U205" s="108" t="s">
        <v>575</v>
      </c>
      <c r="V205" s="108" t="s">
        <v>576</v>
      </c>
      <c r="W205" s="1" t="s">
        <v>125</v>
      </c>
      <c r="X205" s="1" t="s">
        <v>125</v>
      </c>
      <c r="Y205" s="108" t="s">
        <v>144</v>
      </c>
      <c r="Z205" s="108" t="s">
        <v>338</v>
      </c>
      <c r="AA205" s="108" t="s">
        <v>146</v>
      </c>
      <c r="AC205" s="109" t="n">
        <v>44733</v>
      </c>
      <c r="AD205" s="108" t="n">
        <v>4</v>
      </c>
      <c r="AE205" s="59"/>
      <c r="AF205" s="108" t="s">
        <v>238</v>
      </c>
      <c r="AG205" s="108" t="s">
        <v>239</v>
      </c>
      <c r="AH205" s="1" t="s">
        <v>125</v>
      </c>
      <c r="AI205" s="108" t="s">
        <v>150</v>
      </c>
      <c r="AJ205" s="108" t="s">
        <v>151</v>
      </c>
      <c r="AK205" s="108" t="s">
        <v>184</v>
      </c>
      <c r="AM205" s="108" t="n">
        <v>0</v>
      </c>
      <c r="AN205" s="108" t="n">
        <v>0</v>
      </c>
      <c r="AO205" s="108" t="s">
        <v>186</v>
      </c>
      <c r="AP205" s="108" t="s">
        <v>156</v>
      </c>
      <c r="AQ205" s="1" t="n">
        <v>1</v>
      </c>
      <c r="AR205" s="41" t="s">
        <v>157</v>
      </c>
      <c r="AS205" s="1" t="s">
        <v>125</v>
      </c>
      <c r="AT205" s="1" t="s">
        <v>125</v>
      </c>
      <c r="AU205" s="1" t="s">
        <v>158</v>
      </c>
      <c r="AV205" s="1" t="s">
        <v>159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E205" s="109" t="n">
        <v>44733.6111111111</v>
      </c>
      <c r="BF205" s="109" t="n">
        <v>44733.6493055556</v>
      </c>
      <c r="BG205" s="109" t="n">
        <v>44733.6513888889</v>
      </c>
      <c r="BH205" s="109" t="n">
        <v>44733.65625</v>
      </c>
      <c r="BI205" s="109" t="n">
        <v>44733.6805555556</v>
      </c>
      <c r="BJ205" s="109" t="n">
        <v>44733.7291666667</v>
      </c>
      <c r="BK205" s="109" t="n">
        <v>44733.7326388889</v>
      </c>
      <c r="BL205" s="109" t="n">
        <v>44733.7395833333</v>
      </c>
      <c r="BM205" s="109" t="n">
        <v>44733.7673611111</v>
      </c>
      <c r="BN205" s="109" t="n">
        <v>44733.7916666667</v>
      </c>
      <c r="BO205" s="1" t="n">
        <f aca="false">(BM205-BE205)*1440</f>
        <v>225</v>
      </c>
      <c r="BP205" s="1" t="n">
        <f aca="false">(BL205-BG205)*1440</f>
        <v>127.000000005355</v>
      </c>
      <c r="BQ205" s="1" t="n">
        <v>40</v>
      </c>
      <c r="BR205" s="108" t="n">
        <v>2</v>
      </c>
      <c r="BS205" s="108" t="s">
        <v>822</v>
      </c>
      <c r="BT205" s="108" t="n">
        <v>1</v>
      </c>
      <c r="BU205" s="108" t="n">
        <v>1</v>
      </c>
      <c r="BV205" s="108" t="n">
        <v>0</v>
      </c>
      <c r="BW205" s="108" t="n">
        <v>1</v>
      </c>
      <c r="BX205" s="1" t="s">
        <v>1873</v>
      </c>
      <c r="BY205" s="1" t="s">
        <v>1874</v>
      </c>
      <c r="BZ205" s="1" t="s">
        <v>1875</v>
      </c>
      <c r="CA205" s="1" t="s">
        <v>1876</v>
      </c>
      <c r="CD205" s="1" t="s">
        <v>125</v>
      </c>
      <c r="CE205" s="1" t="s">
        <v>125</v>
      </c>
    </row>
    <row r="206" customFormat="false" ht="15" hidden="false" customHeight="false" outlineLevel="0" collapsed="false">
      <c r="B206" s="29" t="s">
        <v>1877</v>
      </c>
      <c r="C206" s="3" t="s">
        <v>1551</v>
      </c>
      <c r="D206" s="4" t="n">
        <v>2022568315</v>
      </c>
      <c r="E206" s="30" t="n">
        <v>19300</v>
      </c>
      <c r="F206" s="1" t="n">
        <f aca="true">INT((TODAY()-E206)/365.25)</f>
        <v>70</v>
      </c>
      <c r="G206" s="30" t="n">
        <v>44733</v>
      </c>
      <c r="H206" s="5" t="s">
        <v>137</v>
      </c>
      <c r="J206" s="31" t="s">
        <v>138</v>
      </c>
      <c r="K206" s="32" t="n">
        <v>63</v>
      </c>
      <c r="L206" s="32" t="n">
        <v>1.74</v>
      </c>
      <c r="M206" s="32" t="n">
        <f aca="false">(K206)/(L206^2)</f>
        <v>20.8085612366231</v>
      </c>
      <c r="N206" s="33" t="n">
        <v>3</v>
      </c>
      <c r="O206" s="33" t="n">
        <v>1</v>
      </c>
      <c r="P206" s="111"/>
      <c r="Q206" s="1" t="s">
        <v>125</v>
      </c>
      <c r="R206" s="1" t="s">
        <v>125</v>
      </c>
      <c r="S206" s="1" t="s">
        <v>125</v>
      </c>
      <c r="T206" s="108" t="s">
        <v>139</v>
      </c>
      <c r="U206" s="108" t="s">
        <v>1878</v>
      </c>
      <c r="V206" s="108" t="s">
        <v>1879</v>
      </c>
      <c r="W206" s="1" t="s">
        <v>1880</v>
      </c>
      <c r="X206" s="1" t="s">
        <v>1881</v>
      </c>
      <c r="Y206" s="108" t="s">
        <v>144</v>
      </c>
      <c r="Z206" s="108" t="s">
        <v>1140</v>
      </c>
      <c r="AA206" s="108" t="s">
        <v>1837</v>
      </c>
      <c r="AC206" s="109" t="n">
        <v>44734</v>
      </c>
      <c r="AD206" s="108" t="n">
        <v>1</v>
      </c>
      <c r="AE206" s="1" t="s">
        <v>367</v>
      </c>
      <c r="AF206" s="108" t="s">
        <v>1882</v>
      </c>
      <c r="AG206" s="108" t="s">
        <v>1883</v>
      </c>
      <c r="AH206" s="1" t="s">
        <v>125</v>
      </c>
      <c r="AI206" s="108" t="s">
        <v>150</v>
      </c>
      <c r="AJ206" s="108" t="s">
        <v>183</v>
      </c>
      <c r="AK206" s="108" t="s">
        <v>184</v>
      </c>
      <c r="AM206" s="108" t="n">
        <v>0</v>
      </c>
      <c r="AN206" s="108" t="n">
        <v>0</v>
      </c>
      <c r="AO206" s="108" t="s">
        <v>186</v>
      </c>
      <c r="AP206" s="108" t="s">
        <v>156</v>
      </c>
      <c r="AQ206" s="1" t="n">
        <v>1</v>
      </c>
      <c r="AR206" s="41" t="s">
        <v>157</v>
      </c>
      <c r="AS206" s="1" t="s">
        <v>125</v>
      </c>
      <c r="AT206" s="1" t="s">
        <v>125</v>
      </c>
      <c r="AU206" s="1" t="s">
        <v>158</v>
      </c>
      <c r="AV206" s="1" t="s">
        <v>159</v>
      </c>
      <c r="AW206" s="1" t="s">
        <v>597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137</v>
      </c>
      <c r="BC206" s="1" t="s">
        <v>125</v>
      </c>
      <c r="BE206" s="109" t="n">
        <v>44734.3229166667</v>
      </c>
      <c r="BF206" s="109" t="n">
        <v>44734.3125</v>
      </c>
      <c r="BG206" s="109" t="n">
        <v>44734.3263888889</v>
      </c>
      <c r="BH206" s="109" t="n">
        <v>44734.3333333333</v>
      </c>
      <c r="BI206" s="109" t="n">
        <v>44734.375</v>
      </c>
      <c r="BJ206" s="109" t="n">
        <v>44734.4444444444</v>
      </c>
      <c r="BK206" s="109" t="n">
        <v>44734.4479166667</v>
      </c>
      <c r="BL206" s="109" t="n">
        <v>44734.4583333333</v>
      </c>
      <c r="BM206" s="109" t="n">
        <v>44734.5486111111</v>
      </c>
      <c r="BN206" s="110" t="n">
        <v>44734.4548611111</v>
      </c>
      <c r="BO206" s="1" t="n">
        <f aca="false">(BM206-BE206)*1440</f>
        <v>325.000000001164</v>
      </c>
      <c r="BP206" s="1" t="n">
        <f aca="false">(BL206-BG206)*1440</f>
        <v>190.000000001164</v>
      </c>
      <c r="BQ206" s="1" t="n">
        <f aca="false">(BM206-BL206)*1440</f>
        <v>129.999999994179</v>
      </c>
      <c r="BR206" s="108" t="n">
        <v>2</v>
      </c>
      <c r="BS206" s="108" t="s">
        <v>1884</v>
      </c>
      <c r="BT206" s="108" t="n">
        <v>1</v>
      </c>
      <c r="BU206" s="108" t="n">
        <v>1</v>
      </c>
      <c r="BV206" s="108" t="n">
        <v>0</v>
      </c>
      <c r="BW206" s="108" t="n">
        <v>1</v>
      </c>
      <c r="BX206" s="1" t="s">
        <v>1885</v>
      </c>
      <c r="BY206" s="1" t="s">
        <v>1886</v>
      </c>
      <c r="CA206" s="1" t="s">
        <v>1887</v>
      </c>
      <c r="CD206" s="1" t="s">
        <v>125</v>
      </c>
      <c r="CE206" s="1" t="s">
        <v>125</v>
      </c>
    </row>
    <row r="207" customFormat="false" ht="15" hidden="false" customHeight="false" outlineLevel="0" collapsed="false">
      <c r="B207" s="29" t="s">
        <v>1888</v>
      </c>
      <c r="C207" s="3" t="s">
        <v>1788</v>
      </c>
      <c r="D207" s="4" t="n">
        <v>2022568068</v>
      </c>
      <c r="E207" s="30" t="n">
        <v>18890</v>
      </c>
      <c r="F207" s="1" t="n">
        <f aca="true">INT((TODAY()-E207)/365.25)</f>
        <v>71</v>
      </c>
      <c r="G207" s="30" t="n">
        <v>44733</v>
      </c>
      <c r="H207" s="5" t="s">
        <v>137</v>
      </c>
      <c r="J207" s="31" t="s">
        <v>138</v>
      </c>
      <c r="K207" s="32" t="n">
        <v>78</v>
      </c>
      <c r="L207" s="32" t="n">
        <v>1.73</v>
      </c>
      <c r="M207" s="32" t="n">
        <f aca="false">(K207)/(L207^2)</f>
        <v>26.0616793076949</v>
      </c>
      <c r="N207" s="33" t="n">
        <v>3</v>
      </c>
      <c r="O207" s="33" t="n">
        <v>1</v>
      </c>
      <c r="P207" s="58"/>
      <c r="Q207" s="1" t="s">
        <v>125</v>
      </c>
      <c r="R207" s="1" t="s">
        <v>125</v>
      </c>
      <c r="S207" s="1" t="s">
        <v>125</v>
      </c>
      <c r="T207" s="108" t="s">
        <v>139</v>
      </c>
      <c r="U207" s="108" t="s">
        <v>1833</v>
      </c>
      <c r="V207" s="108" t="s">
        <v>1834</v>
      </c>
      <c r="W207" s="1" t="s">
        <v>1889</v>
      </c>
      <c r="X207" s="1" t="s">
        <v>1890</v>
      </c>
      <c r="Y207" s="108" t="s">
        <v>144</v>
      </c>
      <c r="Z207" s="108" t="s">
        <v>1140</v>
      </c>
      <c r="AA207" s="108" t="s">
        <v>1837</v>
      </c>
      <c r="AC207" s="109" t="n">
        <v>44734</v>
      </c>
      <c r="AD207" s="108" t="n">
        <v>2</v>
      </c>
      <c r="AE207" s="59"/>
      <c r="AF207" s="108" t="s">
        <v>1891</v>
      </c>
      <c r="AG207" s="108" t="s">
        <v>1892</v>
      </c>
      <c r="AH207" s="1" t="s">
        <v>125</v>
      </c>
      <c r="AI207" s="108" t="s">
        <v>150</v>
      </c>
      <c r="AJ207" s="108" t="s">
        <v>151</v>
      </c>
      <c r="AK207" s="108" t="s">
        <v>184</v>
      </c>
      <c r="AM207" s="108" t="n">
        <v>0</v>
      </c>
      <c r="AN207" s="108" t="n">
        <v>0</v>
      </c>
      <c r="AO207" s="108" t="s">
        <v>186</v>
      </c>
      <c r="AP207" s="108" t="s">
        <v>156</v>
      </c>
      <c r="AQ207" s="1" t="n">
        <v>1</v>
      </c>
      <c r="AR207" s="41" t="s">
        <v>157</v>
      </c>
      <c r="AS207" s="1" t="s">
        <v>125</v>
      </c>
      <c r="AT207" s="1" t="s">
        <v>125</v>
      </c>
      <c r="AU207" s="1" t="s">
        <v>158</v>
      </c>
      <c r="AV207" s="1" t="s">
        <v>159</v>
      </c>
      <c r="AW207" s="1" t="s">
        <v>597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137</v>
      </c>
      <c r="BC207" s="1" t="s">
        <v>125</v>
      </c>
      <c r="BE207" s="109" t="n">
        <v>44734.4583333333</v>
      </c>
      <c r="BF207" s="109" t="n">
        <v>44734.4729166667</v>
      </c>
      <c r="BG207" s="109" t="n">
        <v>44734.4756944444</v>
      </c>
      <c r="BH207" s="109" t="n">
        <v>44734.4791666667</v>
      </c>
      <c r="BI207" s="109" t="n">
        <v>44734.5</v>
      </c>
      <c r="BJ207" s="109" t="n">
        <v>44734.6215277778</v>
      </c>
      <c r="BK207" s="109" t="n">
        <v>44734.625</v>
      </c>
      <c r="BL207" s="109" t="n">
        <v>44734.6319444444</v>
      </c>
      <c r="BM207" s="109" t="n">
        <v>44734.6666666667</v>
      </c>
      <c r="BN207" s="110" t="n">
        <v>44734.6319444444</v>
      </c>
      <c r="BO207" s="1" t="n">
        <f aca="false">(BM207-BE207)*1440</f>
        <v>299.999999993015</v>
      </c>
      <c r="BP207" s="1" t="n">
        <f aca="false">(BL207-BG207)*1440</f>
        <v>225</v>
      </c>
      <c r="BQ207" s="1" t="n">
        <f aca="false">(BM207-BL207)*1440</f>
        <v>49.9999999953434</v>
      </c>
      <c r="BR207" s="108" t="n">
        <v>2</v>
      </c>
      <c r="BS207" s="108" t="s">
        <v>1893</v>
      </c>
      <c r="BT207" s="108" t="n">
        <v>2</v>
      </c>
      <c r="BU207" s="108" t="n">
        <v>1</v>
      </c>
      <c r="BV207" s="108" t="n">
        <v>0</v>
      </c>
      <c r="BW207" s="108" t="n">
        <v>1</v>
      </c>
      <c r="BX207" s="1" t="s">
        <v>1894</v>
      </c>
      <c r="CA207" s="1" t="s">
        <v>1895</v>
      </c>
      <c r="CD207" s="1" t="s">
        <v>125</v>
      </c>
      <c r="CE207" s="1" t="s">
        <v>125</v>
      </c>
    </row>
    <row r="208" s="61" customFormat="true" ht="15" hidden="false" customHeight="false" outlineLevel="0" collapsed="false">
      <c r="B208" s="62" t="s">
        <v>1896</v>
      </c>
      <c r="C208" s="63" t="s">
        <v>1798</v>
      </c>
      <c r="D208" s="64" t="n">
        <v>2022569252</v>
      </c>
      <c r="E208" s="65" t="n">
        <v>15900</v>
      </c>
      <c r="F208" s="61" t="n">
        <f aca="true">INT((TODAY()-E208)/365.25)</f>
        <v>79</v>
      </c>
      <c r="H208" s="66" t="s">
        <v>125</v>
      </c>
      <c r="I208" s="6"/>
      <c r="J208" s="63"/>
      <c r="K208" s="67"/>
      <c r="L208" s="67"/>
      <c r="M208" s="67" t="e">
        <f aca="false">(K208)/(L208^2)</f>
        <v>#DIV/0!</v>
      </c>
      <c r="N208" s="68"/>
      <c r="O208" s="68"/>
      <c r="P208" s="68"/>
      <c r="Q208" s="69"/>
      <c r="R208" s="69"/>
      <c r="S208" s="69"/>
      <c r="T208" s="106" t="s">
        <v>139</v>
      </c>
      <c r="U208" s="106" t="s">
        <v>1897</v>
      </c>
      <c r="V208" s="106" t="s">
        <v>1898</v>
      </c>
      <c r="Y208" s="106" t="s">
        <v>144</v>
      </c>
      <c r="Z208" s="106" t="s">
        <v>338</v>
      </c>
      <c r="AA208" s="106" t="s">
        <v>146</v>
      </c>
      <c r="AC208" s="107" t="n">
        <v>44734</v>
      </c>
      <c r="AD208" s="106" t="n">
        <v>1</v>
      </c>
      <c r="AF208" s="106" t="s">
        <v>1899</v>
      </c>
      <c r="AG208" s="106" t="s">
        <v>1900</v>
      </c>
      <c r="AH208" s="69"/>
      <c r="AI208" s="106" t="s">
        <v>150</v>
      </c>
      <c r="AJ208" s="106" t="s">
        <v>151</v>
      </c>
      <c r="AK208" s="106" t="s">
        <v>184</v>
      </c>
      <c r="AL208" s="7"/>
      <c r="AM208" s="106" t="n">
        <v>0</v>
      </c>
      <c r="AN208" s="106" t="n">
        <v>0</v>
      </c>
      <c r="AO208" s="106" t="s">
        <v>155</v>
      </c>
      <c r="AP208" s="106" t="s">
        <v>156</v>
      </c>
      <c r="AR208" s="85" t="s">
        <v>157</v>
      </c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8"/>
      <c r="BE208" s="107" t="n">
        <v>44734.3368055556</v>
      </c>
      <c r="BF208" s="107" t="n">
        <v>44734.3333333333</v>
      </c>
      <c r="BG208" s="107" t="n">
        <v>44734.3402777778</v>
      </c>
      <c r="BH208" s="107" t="n">
        <v>44734.3472222222</v>
      </c>
      <c r="BI208" s="107" t="n">
        <v>44734.3958333333</v>
      </c>
      <c r="BJ208" s="107" t="n">
        <v>44734.6666666667</v>
      </c>
      <c r="BK208" s="107" t="n">
        <v>44734.6875</v>
      </c>
      <c r="BL208" s="107" t="n">
        <v>44734.7013888889</v>
      </c>
      <c r="BM208" s="107" t="n">
        <v>44734.7048611111</v>
      </c>
      <c r="BO208" s="1" t="n">
        <f aca="false">(BM208-BE208)*1440</f>
        <v>529.999999998836</v>
      </c>
      <c r="BP208" s="1" t="n">
        <f aca="false">(BL208-BG208)*1440</f>
        <v>519.999999997672</v>
      </c>
      <c r="BQ208" s="1" t="n">
        <v>5</v>
      </c>
      <c r="BR208" s="106" t="n">
        <v>2</v>
      </c>
      <c r="BS208" s="106" t="s">
        <v>1901</v>
      </c>
      <c r="BT208" s="106" t="n">
        <v>2</v>
      </c>
      <c r="BU208" s="106" t="n">
        <v>2</v>
      </c>
      <c r="BV208" s="106" t="n">
        <v>1</v>
      </c>
      <c r="BW208" s="106" t="n">
        <v>2</v>
      </c>
      <c r="CB208" s="7"/>
      <c r="CD208" s="69"/>
      <c r="CE208" s="69"/>
    </row>
    <row r="209" s="61" customFormat="true" ht="15" hidden="false" customHeight="false" outlineLevel="0" collapsed="false">
      <c r="B209" s="62" t="s">
        <v>1902</v>
      </c>
      <c r="C209" s="63" t="s">
        <v>1639</v>
      </c>
      <c r="D209" s="64" t="n">
        <v>2022569435</v>
      </c>
      <c r="E209" s="65" t="n">
        <v>17475</v>
      </c>
      <c r="F209" s="61" t="n">
        <f aca="true">INT((TODAY()-E209)/365.25)</f>
        <v>75</v>
      </c>
      <c r="H209" s="66" t="s">
        <v>125</v>
      </c>
      <c r="I209" s="6"/>
      <c r="J209" s="63"/>
      <c r="K209" s="67"/>
      <c r="L209" s="67"/>
      <c r="M209" s="67" t="e">
        <f aca="false">(K209)/(L209^2)</f>
        <v>#DIV/0!</v>
      </c>
      <c r="N209" s="68"/>
      <c r="O209" s="68"/>
      <c r="P209" s="68"/>
      <c r="Q209" s="69"/>
      <c r="R209" s="69"/>
      <c r="S209" s="69"/>
      <c r="T209" s="106" t="s">
        <v>139</v>
      </c>
      <c r="U209" s="106" t="s">
        <v>423</v>
      </c>
      <c r="V209" s="106" t="s">
        <v>424</v>
      </c>
      <c r="Y209" s="106" t="s">
        <v>144</v>
      </c>
      <c r="Z209" s="106" t="s">
        <v>338</v>
      </c>
      <c r="AA209" s="106" t="s">
        <v>146</v>
      </c>
      <c r="AC209" s="107" t="n">
        <v>44734</v>
      </c>
      <c r="AD209" s="106" t="n">
        <v>2</v>
      </c>
      <c r="AF209" s="106" t="s">
        <v>1903</v>
      </c>
      <c r="AG209" s="106" t="s">
        <v>1904</v>
      </c>
      <c r="AH209" s="69"/>
      <c r="AI209" s="106" t="s">
        <v>150</v>
      </c>
      <c r="AJ209" s="106" t="s">
        <v>151</v>
      </c>
      <c r="AK209" s="106" t="s">
        <v>152</v>
      </c>
      <c r="AL209" s="7"/>
      <c r="AM209" s="106" t="n">
        <v>0</v>
      </c>
      <c r="AN209" s="106" t="s">
        <v>1905</v>
      </c>
      <c r="AO209" s="106" t="s">
        <v>155</v>
      </c>
      <c r="AP209" s="106" t="s">
        <v>156</v>
      </c>
      <c r="AR209" s="85" t="s">
        <v>157</v>
      </c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8"/>
      <c r="BE209" s="107" t="n">
        <v>44734.6840277778</v>
      </c>
      <c r="BF209" s="107" t="n">
        <v>44734.6979166667</v>
      </c>
      <c r="BG209" s="107" t="n">
        <v>44734.7013888889</v>
      </c>
      <c r="BH209" s="107" t="n">
        <v>44734.7083333333</v>
      </c>
      <c r="BI209" s="107" t="n">
        <v>44734.7152777778</v>
      </c>
      <c r="BJ209" s="107" t="n">
        <v>44734.7743055556</v>
      </c>
      <c r="BK209" s="107" t="n">
        <v>44734.7916666667</v>
      </c>
      <c r="BL209" s="107" t="n">
        <v>44734.8020833333</v>
      </c>
      <c r="BM209" s="107" t="n">
        <v>44734.8333333333</v>
      </c>
      <c r="BO209" s="1" t="n">
        <f aca="false">(BM209-BE209)*1440</f>
        <v>214.999999998836</v>
      </c>
      <c r="BP209" s="1" t="n">
        <f aca="false">(BL209-BG209)*1440</f>
        <v>145.000000001164</v>
      </c>
      <c r="BQ209" s="1" t="n">
        <f aca="false">(BM209-BL209)*1440</f>
        <v>45</v>
      </c>
      <c r="BR209" s="106" t="n">
        <v>1</v>
      </c>
      <c r="BS209" s="106" t="s">
        <v>712</v>
      </c>
      <c r="BT209" s="106" t="n">
        <v>2</v>
      </c>
      <c r="BU209" s="106" t="n">
        <v>1</v>
      </c>
      <c r="BV209" s="106" t="n">
        <v>0</v>
      </c>
      <c r="BW209" s="106" t="n">
        <v>1</v>
      </c>
      <c r="CB209" s="7"/>
      <c r="CD209" s="69"/>
      <c r="CE209" s="69"/>
    </row>
    <row r="210" customFormat="false" ht="15" hidden="false" customHeight="false" outlineLevel="0" collapsed="false">
      <c r="B210" s="29" t="s">
        <v>1906</v>
      </c>
      <c r="C210" s="3" t="s">
        <v>1704</v>
      </c>
      <c r="D210" s="4" t="n">
        <v>2022046750</v>
      </c>
      <c r="E210" s="30" t="n">
        <v>21654</v>
      </c>
      <c r="F210" s="1" t="n">
        <f aca="true">INT((TODAY()-E210)/365.25)</f>
        <v>63</v>
      </c>
      <c r="G210" s="30" t="n">
        <v>44734</v>
      </c>
      <c r="H210" s="5" t="s">
        <v>137</v>
      </c>
      <c r="J210" s="31" t="s">
        <v>138</v>
      </c>
      <c r="K210" s="32" t="n">
        <v>60</v>
      </c>
      <c r="L210" s="32" t="n">
        <v>1.68</v>
      </c>
      <c r="M210" s="32" t="n">
        <f aca="false">(K210)/(L210^2)</f>
        <v>21.2585034013605</v>
      </c>
      <c r="N210" s="33" t="n">
        <v>3</v>
      </c>
      <c r="O210" s="33" t="n">
        <v>2</v>
      </c>
      <c r="P210" s="33" t="n">
        <v>2</v>
      </c>
      <c r="Q210" s="1" t="s">
        <v>125</v>
      </c>
      <c r="R210" s="1" t="s">
        <v>125</v>
      </c>
      <c r="S210" s="1" t="s">
        <v>125</v>
      </c>
      <c r="T210" s="108" t="s">
        <v>139</v>
      </c>
      <c r="U210" s="108" t="s">
        <v>1907</v>
      </c>
      <c r="V210" s="108" t="s">
        <v>1908</v>
      </c>
      <c r="W210" s="1" t="s">
        <v>1909</v>
      </c>
      <c r="X210" s="1" t="s">
        <v>1910</v>
      </c>
      <c r="Y210" s="108" t="s">
        <v>144</v>
      </c>
      <c r="Z210" s="108" t="s">
        <v>1140</v>
      </c>
      <c r="AA210" s="108" t="s">
        <v>1837</v>
      </c>
      <c r="AC210" s="109" t="n">
        <v>44735</v>
      </c>
      <c r="AD210" s="108" t="n">
        <v>1</v>
      </c>
      <c r="AE210" s="59"/>
      <c r="AF210" s="108" t="s">
        <v>1911</v>
      </c>
      <c r="AG210" s="108" t="s">
        <v>1912</v>
      </c>
      <c r="AI210" s="108" t="s">
        <v>150</v>
      </c>
      <c r="AJ210" s="108" t="s">
        <v>370</v>
      </c>
      <c r="AK210" s="108" t="s">
        <v>184</v>
      </c>
      <c r="AM210" s="108" t="n">
        <v>0</v>
      </c>
      <c r="AN210" s="108" t="n">
        <v>0</v>
      </c>
      <c r="AO210" s="108" t="s">
        <v>186</v>
      </c>
      <c r="AP210" s="108" t="s">
        <v>156</v>
      </c>
      <c r="AQ210" s="1" t="n">
        <v>1</v>
      </c>
      <c r="AR210" s="41" t="s">
        <v>157</v>
      </c>
      <c r="AS210" s="1" t="s">
        <v>125</v>
      </c>
      <c r="AT210" s="1" t="s">
        <v>125</v>
      </c>
      <c r="AU210" s="1" t="s">
        <v>158</v>
      </c>
      <c r="AV210" s="1" t="s">
        <v>159</v>
      </c>
      <c r="AW210" s="1" t="s">
        <v>597</v>
      </c>
      <c r="AX210" s="1" t="s">
        <v>125</v>
      </c>
      <c r="AY210" s="1" t="s">
        <v>125</v>
      </c>
      <c r="AZ210" s="1" t="s">
        <v>137</v>
      </c>
      <c r="BA210" s="1" t="s">
        <v>125</v>
      </c>
      <c r="BB210" s="1" t="s">
        <v>137</v>
      </c>
      <c r="BC210" s="1" t="s">
        <v>125</v>
      </c>
      <c r="BE210" s="109" t="n">
        <v>44735.3381944444</v>
      </c>
      <c r="BF210" s="109" t="n">
        <v>44735.3263888889</v>
      </c>
      <c r="BG210" s="109" t="n">
        <v>44735.3402777778</v>
      </c>
      <c r="BH210" s="109" t="n">
        <v>44735.3472222222</v>
      </c>
      <c r="BI210" s="109" t="n">
        <v>44735.3888888889</v>
      </c>
      <c r="BJ210" s="109" t="n">
        <v>44735.6111111111</v>
      </c>
      <c r="BK210" s="109" t="n">
        <v>44735.6180555556</v>
      </c>
      <c r="BL210" s="109" t="n">
        <v>44735.6215277778</v>
      </c>
      <c r="BM210" s="109" t="n">
        <v>44735.7083333333</v>
      </c>
      <c r="BN210" s="110" t="n">
        <v>44735.625</v>
      </c>
      <c r="BO210" s="1" t="n">
        <f aca="false">(BM210-BE210)*1440</f>
        <v>533.000000008615</v>
      </c>
      <c r="BP210" s="1" t="n">
        <f aca="false">(BL210-BG210)*1440</f>
        <v>405</v>
      </c>
      <c r="BQ210" s="1" t="n">
        <f aca="false">(BM210-BL210)*1440</f>
        <v>124.999999998836</v>
      </c>
      <c r="BR210" s="108" t="n">
        <v>1</v>
      </c>
      <c r="BS210" s="108" t="s">
        <v>1913</v>
      </c>
      <c r="BT210" s="108" t="n">
        <v>2</v>
      </c>
      <c r="BU210" s="108" t="n">
        <v>1</v>
      </c>
      <c r="BV210" s="108" t="n">
        <v>0</v>
      </c>
      <c r="BW210" s="108" t="n">
        <v>1</v>
      </c>
      <c r="BX210" s="1" t="s">
        <v>1914</v>
      </c>
      <c r="BY210" s="1" t="s">
        <v>1915</v>
      </c>
      <c r="BZ210" s="1" t="s">
        <v>1916</v>
      </c>
      <c r="CA210" s="1" t="s">
        <v>1917</v>
      </c>
    </row>
    <row r="211" customFormat="false" ht="15" hidden="false" customHeight="false" outlineLevel="0" collapsed="false">
      <c r="B211" s="29" t="s">
        <v>1918</v>
      </c>
      <c r="C211" s="3" t="s">
        <v>1452</v>
      </c>
      <c r="D211" s="4" t="n">
        <v>2022567286</v>
      </c>
      <c r="E211" s="30" t="n">
        <v>20932</v>
      </c>
      <c r="F211" s="1" t="n">
        <f aca="true">INT((TODAY()-E211)/365.25)</f>
        <v>65</v>
      </c>
      <c r="G211" s="30" t="n">
        <v>44735</v>
      </c>
      <c r="H211" s="5" t="s">
        <v>137</v>
      </c>
      <c r="J211" s="31" t="s">
        <v>176</v>
      </c>
      <c r="K211" s="32" t="n">
        <v>73</v>
      </c>
      <c r="L211" s="32" t="n">
        <v>1.68</v>
      </c>
      <c r="M211" s="32" t="n">
        <f aca="false">(K211)/(L211^2)</f>
        <v>25.8645124716553</v>
      </c>
      <c r="N211" s="33" t="n">
        <v>2</v>
      </c>
      <c r="O211" s="33" t="n">
        <v>1</v>
      </c>
      <c r="P211" s="58"/>
      <c r="Q211" s="1" t="s">
        <v>125</v>
      </c>
      <c r="R211" s="1" t="s">
        <v>125</v>
      </c>
      <c r="S211" s="1" t="s">
        <v>125</v>
      </c>
      <c r="T211" s="108" t="s">
        <v>139</v>
      </c>
      <c r="U211" s="108" t="s">
        <v>669</v>
      </c>
      <c r="V211" s="108" t="s">
        <v>670</v>
      </c>
      <c r="W211" s="1" t="s">
        <v>543</v>
      </c>
      <c r="X211" s="1" t="s">
        <v>1919</v>
      </c>
      <c r="Y211" s="108" t="s">
        <v>144</v>
      </c>
      <c r="Z211" s="108" t="s">
        <v>338</v>
      </c>
      <c r="AA211" s="108" t="s">
        <v>146</v>
      </c>
      <c r="AC211" s="109" t="n">
        <v>44735</v>
      </c>
      <c r="AD211" s="108" t="n">
        <v>3</v>
      </c>
      <c r="AE211" s="59"/>
      <c r="AF211" s="108" t="s">
        <v>1492</v>
      </c>
      <c r="AG211" s="108" t="s">
        <v>1493</v>
      </c>
      <c r="AH211" s="1" t="s">
        <v>125</v>
      </c>
      <c r="AI211" s="108" t="s">
        <v>150</v>
      </c>
      <c r="AJ211" s="108" t="s">
        <v>151</v>
      </c>
      <c r="AK211" s="108" t="s">
        <v>152</v>
      </c>
      <c r="AM211" s="41" t="n">
        <v>0</v>
      </c>
      <c r="AN211" s="41" t="s">
        <v>154</v>
      </c>
      <c r="AO211" s="41" t="s">
        <v>155</v>
      </c>
      <c r="AP211" s="41" t="s">
        <v>156</v>
      </c>
      <c r="AQ211" s="1" t="n">
        <v>1</v>
      </c>
      <c r="AR211" s="41" t="s">
        <v>157</v>
      </c>
      <c r="AS211" s="1" t="s">
        <v>125</v>
      </c>
      <c r="AT211" s="1" t="s">
        <v>125</v>
      </c>
      <c r="AU211" s="1" t="s">
        <v>158</v>
      </c>
      <c r="AV211" s="1" t="s">
        <v>159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E211" s="109" t="n">
        <v>44735.7048611111</v>
      </c>
      <c r="BF211" s="109" t="n">
        <v>44735.7152777778</v>
      </c>
      <c r="BG211" s="109" t="n">
        <v>44735.7152777778</v>
      </c>
      <c r="BH211" s="109" t="n">
        <v>44735.7222222222</v>
      </c>
      <c r="BI211" s="109" t="n">
        <v>44735.7291666667</v>
      </c>
      <c r="BJ211" s="109" t="n">
        <v>44735.7569444444</v>
      </c>
      <c r="BK211" s="109" t="n">
        <v>44735.7708333333</v>
      </c>
      <c r="BL211" s="109" t="n">
        <v>44735.7743055556</v>
      </c>
      <c r="BM211" s="109" t="n">
        <v>44735.8041666667</v>
      </c>
      <c r="BN211" s="110" t="n">
        <v>44735.7916666667</v>
      </c>
      <c r="BO211" s="1" t="n">
        <f aca="false">(BM211-BE211)*1440</f>
        <v>143.000000005122</v>
      </c>
      <c r="BP211" s="1" t="n">
        <v>85</v>
      </c>
      <c r="BQ211" s="1" t="n">
        <f aca="false">(BM211-BL211)*1440</f>
        <v>43.0000000039581</v>
      </c>
      <c r="BR211" s="108" t="n">
        <v>1</v>
      </c>
      <c r="BS211" s="108" t="s">
        <v>712</v>
      </c>
      <c r="BT211" s="108" t="n">
        <v>1</v>
      </c>
      <c r="BU211" s="108" t="n">
        <v>1</v>
      </c>
      <c r="BV211" s="108" t="n">
        <v>0</v>
      </c>
      <c r="BW211" s="108" t="n">
        <v>1</v>
      </c>
      <c r="BX211" s="1" t="s">
        <v>1920</v>
      </c>
      <c r="BY211" s="1" t="s">
        <v>1921</v>
      </c>
      <c r="CC211" s="1" t="s">
        <v>498</v>
      </c>
      <c r="CD211" s="1" t="s">
        <v>125</v>
      </c>
      <c r="CE211" s="1" t="s">
        <v>125</v>
      </c>
    </row>
    <row r="212" customFormat="false" ht="15" hidden="false" customHeight="false" outlineLevel="0" collapsed="false">
      <c r="B212" s="29" t="s">
        <v>1922</v>
      </c>
      <c r="C212" s="3" t="s">
        <v>751</v>
      </c>
      <c r="D212" s="4" t="n">
        <v>2022567859</v>
      </c>
      <c r="E212" s="30" t="n">
        <v>21681</v>
      </c>
      <c r="F212" s="1" t="n">
        <f aca="true">INT((TODAY()-E212)/365.25)</f>
        <v>63</v>
      </c>
      <c r="G212" s="30" t="n">
        <v>44735</v>
      </c>
      <c r="H212" s="5" t="s">
        <v>137</v>
      </c>
      <c r="J212" s="31" t="s">
        <v>138</v>
      </c>
      <c r="K212" s="32" t="n">
        <v>85</v>
      </c>
      <c r="L212" s="32" t="n">
        <v>1.78</v>
      </c>
      <c r="M212" s="32" t="n">
        <f aca="false">(K212)/(L212^2)</f>
        <v>26.8274207802045</v>
      </c>
      <c r="N212" s="33" t="n">
        <v>3</v>
      </c>
      <c r="O212" s="33" t="n">
        <v>2</v>
      </c>
      <c r="P212" s="58"/>
      <c r="Q212" s="1" t="s">
        <v>125</v>
      </c>
      <c r="R212" s="1" t="s">
        <v>125</v>
      </c>
      <c r="S212" s="1" t="s">
        <v>125</v>
      </c>
      <c r="T212" s="108" t="s">
        <v>139</v>
      </c>
      <c r="U212" s="108" t="s">
        <v>1923</v>
      </c>
      <c r="V212" s="108" t="s">
        <v>1924</v>
      </c>
      <c r="W212" s="1" t="s">
        <v>1925</v>
      </c>
      <c r="X212" s="1" t="s">
        <v>1926</v>
      </c>
      <c r="Y212" s="108" t="s">
        <v>144</v>
      </c>
      <c r="Z212" s="108" t="s">
        <v>1140</v>
      </c>
      <c r="AA212" s="108" t="s">
        <v>1802</v>
      </c>
      <c r="AC212" s="109" t="n">
        <v>44736</v>
      </c>
      <c r="AD212" s="108" t="n">
        <v>1</v>
      </c>
      <c r="AE212" s="59"/>
      <c r="AF212" s="108" t="s">
        <v>1927</v>
      </c>
      <c r="AG212" s="108" t="s">
        <v>1928</v>
      </c>
      <c r="AH212" s="1" t="s">
        <v>125</v>
      </c>
      <c r="AI212" s="108" t="s">
        <v>150</v>
      </c>
      <c r="AJ212" s="108" t="s">
        <v>370</v>
      </c>
      <c r="AK212" s="108" t="s">
        <v>1816</v>
      </c>
      <c r="AM212" s="108" t="n">
        <v>0</v>
      </c>
      <c r="AN212" s="108" t="s">
        <v>1817</v>
      </c>
      <c r="AO212" s="108" t="s">
        <v>155</v>
      </c>
      <c r="AP212" s="108" t="s">
        <v>641</v>
      </c>
      <c r="AQ212" s="1" t="n">
        <v>1</v>
      </c>
      <c r="AR212" s="41" t="s">
        <v>157</v>
      </c>
      <c r="AS212" s="108" t="s">
        <v>1736</v>
      </c>
      <c r="AT212" s="1" t="s">
        <v>125</v>
      </c>
      <c r="AU212" s="1" t="s">
        <v>158</v>
      </c>
      <c r="AV212" s="1" t="s">
        <v>653</v>
      </c>
      <c r="AW212" s="1" t="s">
        <v>579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137</v>
      </c>
      <c r="BC212" s="1" t="s">
        <v>125</v>
      </c>
      <c r="BE212" s="109" t="n">
        <v>44736.3256944445</v>
      </c>
      <c r="BF212" s="109" t="n">
        <v>44736.3229166667</v>
      </c>
      <c r="BG212" s="109" t="n">
        <v>44736.3305555556</v>
      </c>
      <c r="BH212" s="109" t="n">
        <v>44736.3402777778</v>
      </c>
      <c r="BI212" s="109" t="n">
        <v>44736.3645833333</v>
      </c>
      <c r="BJ212" s="109" t="n">
        <v>44736.40625</v>
      </c>
      <c r="BK212" s="109" t="n">
        <v>44736.4236111111</v>
      </c>
      <c r="BL212" s="109" t="n">
        <v>44736.4305555556</v>
      </c>
      <c r="BM212" s="109" t="n">
        <v>44736.5034722222</v>
      </c>
      <c r="BN212" s="110" t="n">
        <v>44736.4375</v>
      </c>
      <c r="BO212" s="1" t="n">
        <f aca="false">(BM212-BE212)*1440</f>
        <v>255.999999996275</v>
      </c>
      <c r="BP212" s="1" t="n">
        <f aca="false">(BL212-BG212)*1440</f>
        <v>143.999999997905</v>
      </c>
      <c r="BQ212" s="1" t="n">
        <f aca="false">(BM212-BL212)*1440</f>
        <v>104.999999996508</v>
      </c>
      <c r="BR212" s="108" t="n">
        <v>1</v>
      </c>
      <c r="BS212" s="108" t="s">
        <v>1929</v>
      </c>
      <c r="BT212" s="108" t="n">
        <v>1</v>
      </c>
      <c r="BU212" s="108" t="n">
        <v>1</v>
      </c>
      <c r="BV212" s="108" t="n">
        <v>0</v>
      </c>
      <c r="BW212" s="108" t="n">
        <v>1</v>
      </c>
      <c r="BX212" s="1" t="s">
        <v>1930</v>
      </c>
      <c r="BY212" s="1" t="s">
        <v>1931</v>
      </c>
      <c r="BZ212" s="1" t="s">
        <v>1932</v>
      </c>
      <c r="CA212" s="1" t="s">
        <v>1932</v>
      </c>
    </row>
    <row r="213" customFormat="false" ht="15" hidden="false" customHeight="false" outlineLevel="0" collapsed="false">
      <c r="B213" s="29" t="s">
        <v>1933</v>
      </c>
      <c r="C213" s="3" t="s">
        <v>494</v>
      </c>
      <c r="D213" s="4" t="n">
        <v>2022566441</v>
      </c>
      <c r="E213" s="30" t="n">
        <v>16326</v>
      </c>
      <c r="F213" s="1" t="n">
        <f aca="true">INT((TODAY()-E213)/365.25)</f>
        <v>78</v>
      </c>
      <c r="G213" s="30" t="n">
        <v>44735</v>
      </c>
      <c r="H213" s="5" t="s">
        <v>137</v>
      </c>
      <c r="J213" s="31" t="s">
        <v>176</v>
      </c>
      <c r="K213" s="32" t="n">
        <v>77</v>
      </c>
      <c r="L213" s="32" t="n">
        <v>1.58</v>
      </c>
      <c r="M213" s="32" t="n">
        <f aca="false">(K213)/(L213^2)</f>
        <v>30.8444159589809</v>
      </c>
      <c r="N213" s="33" t="n">
        <v>3</v>
      </c>
      <c r="O213" s="33" t="n">
        <v>1</v>
      </c>
      <c r="P213" s="58"/>
      <c r="Q213" s="1" t="s">
        <v>125</v>
      </c>
      <c r="R213" s="1" t="s">
        <v>125</v>
      </c>
      <c r="S213" s="1" t="s">
        <v>125</v>
      </c>
      <c r="T213" s="108" t="s">
        <v>139</v>
      </c>
      <c r="U213" s="108" t="s">
        <v>1934</v>
      </c>
      <c r="V213" s="108" t="s">
        <v>1935</v>
      </c>
      <c r="W213" s="1" t="s">
        <v>1936</v>
      </c>
      <c r="X213" s="1" t="s">
        <v>1937</v>
      </c>
      <c r="Y213" s="108" t="s">
        <v>144</v>
      </c>
      <c r="Z213" s="108" t="s">
        <v>1140</v>
      </c>
      <c r="AA213" s="108" t="s">
        <v>1802</v>
      </c>
      <c r="AC213" s="109" t="n">
        <v>44736</v>
      </c>
      <c r="AD213" s="108" t="n">
        <v>2</v>
      </c>
      <c r="AE213" s="59"/>
      <c r="AF213" s="108" t="s">
        <v>1938</v>
      </c>
      <c r="AG213" s="108" t="s">
        <v>1939</v>
      </c>
      <c r="AH213" s="1" t="s">
        <v>125</v>
      </c>
      <c r="AI213" s="108" t="s">
        <v>150</v>
      </c>
      <c r="AJ213" s="108" t="s">
        <v>370</v>
      </c>
      <c r="AK213" s="108" t="s">
        <v>1816</v>
      </c>
      <c r="AM213" s="108" t="n">
        <v>0</v>
      </c>
      <c r="AN213" s="108" t="s">
        <v>1817</v>
      </c>
      <c r="AO213" s="108" t="s">
        <v>186</v>
      </c>
      <c r="AP213" s="108" t="s">
        <v>937</v>
      </c>
      <c r="AQ213" s="1" t="n">
        <v>1</v>
      </c>
      <c r="AR213" s="41" t="s">
        <v>157</v>
      </c>
      <c r="AS213" s="108" t="s">
        <v>1736</v>
      </c>
      <c r="AT213" s="1" t="s">
        <v>125</v>
      </c>
      <c r="AU213" s="1" t="s">
        <v>158</v>
      </c>
      <c r="AV213" s="1" t="s">
        <v>653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137</v>
      </c>
      <c r="BC213" s="1" t="s">
        <v>125</v>
      </c>
      <c r="BE213" s="109" t="n">
        <v>44736.4583333333</v>
      </c>
      <c r="BF213" s="109" t="n">
        <v>44736.4631944444</v>
      </c>
      <c r="BG213" s="109" t="n">
        <v>44736.4666666667</v>
      </c>
      <c r="BH213" s="109" t="n">
        <v>44736.4791666667</v>
      </c>
      <c r="BI213" s="109" t="n">
        <v>44736.4930555556</v>
      </c>
      <c r="BJ213" s="109" t="n">
        <v>44736.5486111111</v>
      </c>
      <c r="BK213" s="109" t="n">
        <v>44736.5555555556</v>
      </c>
      <c r="BL213" s="109" t="n">
        <v>44736.5625</v>
      </c>
      <c r="BM213" s="109" t="n">
        <v>44736.6458333333</v>
      </c>
      <c r="BN213" s="110" t="n">
        <v>44736.5659722222</v>
      </c>
      <c r="BO213" s="1" t="n">
        <f aca="false">(BM213-BE213)*1440</f>
        <v>270</v>
      </c>
      <c r="BP213" s="1" t="n">
        <f aca="false">(BL213-BG213)*1440</f>
        <v>137.999999999302</v>
      </c>
      <c r="BQ213" s="1" t="n">
        <f aca="false">(BM213-BL213)*1440</f>
        <v>120.000000003492</v>
      </c>
      <c r="BR213" s="108" t="n">
        <v>1</v>
      </c>
      <c r="BS213" s="108" t="s">
        <v>1940</v>
      </c>
      <c r="BT213" s="108" t="n">
        <v>2</v>
      </c>
      <c r="BU213" s="108" t="n">
        <v>1</v>
      </c>
      <c r="BV213" s="108" t="n">
        <v>0</v>
      </c>
      <c r="BW213" s="108" t="n">
        <v>1</v>
      </c>
      <c r="BX213" s="1" t="s">
        <v>1941</v>
      </c>
      <c r="BY213" s="1" t="s">
        <v>1942</v>
      </c>
      <c r="BZ213" s="1" t="s">
        <v>1943</v>
      </c>
      <c r="CA213" s="1" t="s">
        <v>1944</v>
      </c>
    </row>
    <row r="214" customFormat="false" ht="15" hidden="false" customHeight="false" outlineLevel="0" collapsed="false">
      <c r="B214" s="29" t="s">
        <v>1945</v>
      </c>
      <c r="C214" s="3" t="s">
        <v>1577</v>
      </c>
      <c r="D214" s="4" t="n">
        <v>2022565066</v>
      </c>
      <c r="E214" s="30" t="n">
        <v>21713</v>
      </c>
      <c r="F214" s="1" t="n">
        <f aca="true">INT((TODAY()-E214)/365.25)</f>
        <v>63</v>
      </c>
      <c r="G214" s="30" t="n">
        <v>44735</v>
      </c>
      <c r="H214" s="5" t="s">
        <v>137</v>
      </c>
      <c r="J214" s="31" t="s">
        <v>138</v>
      </c>
      <c r="K214" s="32" t="n">
        <v>105</v>
      </c>
      <c r="L214" s="32" t="n">
        <v>1.72</v>
      </c>
      <c r="M214" s="32" t="n">
        <f aca="false">(K214)/(L214^2)</f>
        <v>35.4921579232017</v>
      </c>
      <c r="N214" s="33" t="n">
        <v>3</v>
      </c>
      <c r="O214" s="33" t="n">
        <v>3</v>
      </c>
      <c r="P214" s="58"/>
      <c r="Q214" s="1" t="s">
        <v>125</v>
      </c>
      <c r="R214" s="1" t="s">
        <v>125</v>
      </c>
      <c r="S214" s="1" t="s">
        <v>125</v>
      </c>
      <c r="T214" s="108" t="s">
        <v>139</v>
      </c>
      <c r="U214" s="108" t="s">
        <v>1946</v>
      </c>
      <c r="V214" s="108" t="s">
        <v>1947</v>
      </c>
      <c r="W214" s="1" t="s">
        <v>1948</v>
      </c>
      <c r="X214" s="1" t="s">
        <v>1949</v>
      </c>
      <c r="Y214" s="108" t="s">
        <v>144</v>
      </c>
      <c r="Z214" s="108" t="s">
        <v>1140</v>
      </c>
      <c r="AA214" s="108" t="s">
        <v>1802</v>
      </c>
      <c r="AC214" s="109" t="n">
        <v>44736</v>
      </c>
      <c r="AD214" s="108" t="n">
        <v>3</v>
      </c>
      <c r="AE214" s="1" t="s">
        <v>367</v>
      </c>
      <c r="AF214" s="108" t="s">
        <v>1950</v>
      </c>
      <c r="AG214" s="108" t="s">
        <v>1951</v>
      </c>
      <c r="AH214" s="1" t="s">
        <v>125</v>
      </c>
      <c r="AI214" s="108" t="s">
        <v>150</v>
      </c>
      <c r="AJ214" s="108" t="s">
        <v>183</v>
      </c>
      <c r="AK214" s="108" t="s">
        <v>1816</v>
      </c>
      <c r="AM214" s="108" t="n">
        <v>0</v>
      </c>
      <c r="AN214" s="108" t="s">
        <v>1817</v>
      </c>
      <c r="AO214" s="108" t="s">
        <v>155</v>
      </c>
      <c r="AP214" s="108" t="s">
        <v>641</v>
      </c>
      <c r="AQ214" s="1" t="n">
        <v>2</v>
      </c>
      <c r="AR214" s="41" t="s">
        <v>157</v>
      </c>
      <c r="AS214" s="108" t="s">
        <v>1818</v>
      </c>
      <c r="AT214" s="1" t="s">
        <v>125</v>
      </c>
      <c r="AU214" s="1" t="s">
        <v>158</v>
      </c>
      <c r="AV214" s="1" t="s">
        <v>159</v>
      </c>
      <c r="AW214" s="1" t="s">
        <v>597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137</v>
      </c>
      <c r="BC214" s="1" t="s">
        <v>125</v>
      </c>
      <c r="BE214" s="109" t="n">
        <v>44736.5555555556</v>
      </c>
      <c r="BF214" s="109" t="n">
        <v>44736.5659722222</v>
      </c>
      <c r="BG214" s="109" t="n">
        <v>44736.5694444444</v>
      </c>
      <c r="BH214" s="109" t="n">
        <v>44736.5729166667</v>
      </c>
      <c r="BI214" s="109" t="n">
        <v>44736.6180555556</v>
      </c>
      <c r="BJ214" s="109" t="n">
        <v>44736.7152777778</v>
      </c>
      <c r="BK214" s="109" t="n">
        <v>44736.7256944444</v>
      </c>
      <c r="BL214" s="109" t="n">
        <v>44736.7291666667</v>
      </c>
      <c r="BM214" s="109" t="n">
        <v>44736.7916666667</v>
      </c>
      <c r="BN214" s="59"/>
      <c r="BO214" s="1" t="n">
        <f aca="false">(BM214-BE214)*1440</f>
        <v>339.999999997672</v>
      </c>
      <c r="BP214" s="1" t="n">
        <f aca="false">(BL214-BG214)*1440</f>
        <v>229.999999995343</v>
      </c>
      <c r="BQ214" s="1" t="n">
        <f aca="false">(BM214-BL214)*1440</f>
        <v>90</v>
      </c>
      <c r="BR214" s="108" t="n">
        <v>2</v>
      </c>
      <c r="BS214" s="108" t="s">
        <v>1952</v>
      </c>
      <c r="BT214" s="108" t="n">
        <v>1</v>
      </c>
      <c r="BU214" s="108" t="n">
        <v>1</v>
      </c>
      <c r="BV214" s="108" t="n">
        <v>0</v>
      </c>
      <c r="BW214" s="108" t="n">
        <v>1</v>
      </c>
      <c r="BX214" s="1" t="s">
        <v>1953</v>
      </c>
      <c r="BY214" s="1" t="s">
        <v>1954</v>
      </c>
      <c r="BZ214" s="1" t="s">
        <v>1955</v>
      </c>
      <c r="CA214" s="1" t="s">
        <v>1956</v>
      </c>
    </row>
    <row r="215" customFormat="false" ht="15" hidden="false" customHeight="false" outlineLevel="0" collapsed="false">
      <c r="B215" s="29" t="s">
        <v>1957</v>
      </c>
      <c r="C215" s="3" t="s">
        <v>201</v>
      </c>
      <c r="D215" s="4" t="n">
        <v>2022569381</v>
      </c>
      <c r="E215" s="30" t="n">
        <v>16607</v>
      </c>
      <c r="F215" s="1" t="n">
        <f aca="true">INT((TODAY()-E215)/365.25)</f>
        <v>77</v>
      </c>
      <c r="G215" s="30" t="n">
        <v>44735</v>
      </c>
      <c r="H215" s="5" t="s">
        <v>137</v>
      </c>
      <c r="J215" s="31" t="s">
        <v>176</v>
      </c>
      <c r="K215" s="32" t="n">
        <v>66</v>
      </c>
      <c r="L215" s="32" t="n">
        <v>1.52</v>
      </c>
      <c r="M215" s="32" t="n">
        <f aca="false">(K215)/(L215^2)</f>
        <v>28.5664819944598</v>
      </c>
      <c r="N215" s="33" t="n">
        <v>3</v>
      </c>
      <c r="O215" s="33" t="n">
        <v>1</v>
      </c>
      <c r="P215" s="58"/>
      <c r="Q215" s="1" t="s">
        <v>125</v>
      </c>
      <c r="R215" s="1" t="s">
        <v>125</v>
      </c>
      <c r="S215" s="1" t="s">
        <v>125</v>
      </c>
      <c r="T215" s="108" t="s">
        <v>139</v>
      </c>
      <c r="U215" s="108" t="s">
        <v>1958</v>
      </c>
      <c r="V215" s="108" t="s">
        <v>1959</v>
      </c>
      <c r="W215" s="1" t="s">
        <v>1960</v>
      </c>
      <c r="X215" s="1" t="s">
        <v>1961</v>
      </c>
      <c r="Y215" s="108" t="s">
        <v>144</v>
      </c>
      <c r="Z215" s="108" t="s">
        <v>338</v>
      </c>
      <c r="AA215" s="108" t="s">
        <v>146</v>
      </c>
      <c r="AC215" s="109" t="n">
        <v>44736</v>
      </c>
      <c r="AD215" s="108" t="n">
        <v>1</v>
      </c>
      <c r="AE215" s="59"/>
      <c r="AF215" s="108" t="s">
        <v>1962</v>
      </c>
      <c r="AG215" s="108" t="s">
        <v>1963</v>
      </c>
      <c r="AH215" s="1" t="s">
        <v>125</v>
      </c>
      <c r="AI215" s="108" t="s">
        <v>150</v>
      </c>
      <c r="AJ215" s="108" t="s">
        <v>183</v>
      </c>
      <c r="AK215" s="108" t="s">
        <v>184</v>
      </c>
      <c r="AM215" s="108" t="n">
        <v>0</v>
      </c>
      <c r="AN215" s="108" t="n">
        <v>0</v>
      </c>
      <c r="AO215" s="108" t="s">
        <v>186</v>
      </c>
      <c r="AP215" s="108" t="s">
        <v>156</v>
      </c>
      <c r="AQ215" s="1" t="n">
        <v>1</v>
      </c>
      <c r="AR215" s="41" t="s">
        <v>157</v>
      </c>
      <c r="AS215" s="1" t="s">
        <v>125</v>
      </c>
      <c r="AT215" s="1" t="s">
        <v>125</v>
      </c>
      <c r="AU215" s="1" t="s">
        <v>158</v>
      </c>
      <c r="AV215" s="1" t="s">
        <v>653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137</v>
      </c>
      <c r="BC215" s="1" t="s">
        <v>125</v>
      </c>
      <c r="BE215" s="109" t="n">
        <v>44736.3298611111</v>
      </c>
      <c r="BF215" s="109" t="n">
        <v>44736.3298611111</v>
      </c>
      <c r="BG215" s="109" t="n">
        <v>44736.3319444444</v>
      </c>
      <c r="BH215" s="109" t="n">
        <v>44736.3402777778</v>
      </c>
      <c r="BI215" s="109" t="n">
        <v>44736.3576388889</v>
      </c>
      <c r="BJ215" s="109" t="n">
        <v>44736.46875</v>
      </c>
      <c r="BK215" s="109" t="n">
        <v>44736.4791666667</v>
      </c>
      <c r="BL215" s="109" t="n">
        <v>44736.4861111111</v>
      </c>
      <c r="BM215" s="109" t="n">
        <v>44736.625</v>
      </c>
      <c r="BN215" s="110" t="n">
        <v>44736.4881944444</v>
      </c>
      <c r="BO215" s="1" t="n">
        <f aca="false">(BM215-BE215)*1440</f>
        <v>425.000000002328</v>
      </c>
      <c r="BP215" s="1" t="n">
        <f aca="false">(BL215-BG215)*1440</f>
        <v>222.000000000698</v>
      </c>
      <c r="BQ215" s="1" t="n">
        <f aca="false">(BM215-BL215)*1440</f>
        <v>200.000000002328</v>
      </c>
      <c r="BR215" s="108" t="n">
        <v>2</v>
      </c>
      <c r="BS215" s="108" t="s">
        <v>478</v>
      </c>
      <c r="BT215" s="108" t="n">
        <v>2</v>
      </c>
      <c r="BU215" s="108" t="n">
        <v>1</v>
      </c>
      <c r="BV215" s="108" t="n">
        <v>0</v>
      </c>
      <c r="BW215" s="108" t="n">
        <v>1</v>
      </c>
      <c r="BX215" s="1" t="s">
        <v>1964</v>
      </c>
      <c r="BY215" s="1" t="s">
        <v>1965</v>
      </c>
      <c r="BZ215" s="1" t="s">
        <v>1966</v>
      </c>
      <c r="CA215" s="1" t="s">
        <v>1967</v>
      </c>
    </row>
    <row r="216" customFormat="false" ht="15" hidden="false" customHeight="false" outlineLevel="0" collapsed="false">
      <c r="B216" s="29" t="s">
        <v>1968</v>
      </c>
      <c r="C216" s="3" t="s">
        <v>549</v>
      </c>
      <c r="D216" s="4" t="n">
        <v>2022567772</v>
      </c>
      <c r="E216" s="30" t="n">
        <v>27410</v>
      </c>
      <c r="F216" s="1" t="n">
        <f aca="true">INT((TODAY()-E216)/365.25)</f>
        <v>47</v>
      </c>
      <c r="G216" s="30" t="n">
        <v>44735</v>
      </c>
      <c r="H216" s="5" t="s">
        <v>137</v>
      </c>
      <c r="J216" s="31" t="s">
        <v>176</v>
      </c>
      <c r="K216" s="32" t="n">
        <v>85</v>
      </c>
      <c r="L216" s="32" t="n">
        <v>1.65</v>
      </c>
      <c r="M216" s="32" t="n">
        <f aca="false">(K216)/(L216^2)</f>
        <v>31.2213039485767</v>
      </c>
      <c r="N216" s="33" t="n">
        <v>2</v>
      </c>
      <c r="O216" s="33" t="n">
        <v>2</v>
      </c>
      <c r="P216" s="58"/>
      <c r="Q216" s="1" t="s">
        <v>125</v>
      </c>
      <c r="R216" s="1" t="s">
        <v>125</v>
      </c>
      <c r="S216" s="1" t="s">
        <v>125</v>
      </c>
      <c r="T216" s="108" t="s">
        <v>139</v>
      </c>
      <c r="U216" s="108" t="s">
        <v>1439</v>
      </c>
      <c r="V216" s="108" t="s">
        <v>1440</v>
      </c>
      <c r="W216" s="1" t="s">
        <v>125</v>
      </c>
      <c r="X216" s="1" t="s">
        <v>1969</v>
      </c>
      <c r="Y216" s="108" t="s">
        <v>144</v>
      </c>
      <c r="Z216" s="108" t="s">
        <v>338</v>
      </c>
      <c r="AA216" s="108" t="s">
        <v>146</v>
      </c>
      <c r="AC216" s="109" t="n">
        <v>44736</v>
      </c>
      <c r="AD216" s="108" t="n">
        <v>2</v>
      </c>
      <c r="AE216" s="59"/>
      <c r="AF216" s="108" t="s">
        <v>1970</v>
      </c>
      <c r="AG216" s="108" t="s">
        <v>1971</v>
      </c>
      <c r="AH216" s="1" t="s">
        <v>125</v>
      </c>
      <c r="AI216" s="108" t="s">
        <v>150</v>
      </c>
      <c r="AJ216" s="108" t="s">
        <v>151</v>
      </c>
      <c r="AK216" s="108" t="s">
        <v>152</v>
      </c>
      <c r="AM216" s="41" t="n">
        <v>0</v>
      </c>
      <c r="AN216" s="41" t="s">
        <v>154</v>
      </c>
      <c r="AO216" s="41" t="s">
        <v>155</v>
      </c>
      <c r="AP216" s="41" t="s">
        <v>156</v>
      </c>
      <c r="AQ216" s="1" t="n">
        <v>1</v>
      </c>
      <c r="AR216" s="41" t="s">
        <v>157</v>
      </c>
      <c r="AS216" s="1" t="s">
        <v>125</v>
      </c>
      <c r="AT216" s="1" t="s">
        <v>125</v>
      </c>
      <c r="AU216" s="1" t="s">
        <v>158</v>
      </c>
      <c r="AV216" s="1" t="s">
        <v>653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137</v>
      </c>
      <c r="BC216" s="1" t="s">
        <v>125</v>
      </c>
      <c r="BE216" s="109" t="n">
        <v>44736.4583333333</v>
      </c>
      <c r="BF216" s="109" t="n">
        <v>44736.5034722222</v>
      </c>
      <c r="BG216" s="109" t="n">
        <v>44736.5034722222</v>
      </c>
      <c r="BH216" s="109" t="n">
        <v>44736.5104166667</v>
      </c>
      <c r="BI216" s="109" t="n">
        <v>44736.5298611111</v>
      </c>
      <c r="BJ216" s="109" t="n">
        <v>44736.7569444444</v>
      </c>
      <c r="BK216" s="109" t="n">
        <v>44736.7743055556</v>
      </c>
      <c r="BL216" s="109" t="n">
        <v>44736.7777777778</v>
      </c>
      <c r="BM216" s="109" t="n">
        <v>44736.8125</v>
      </c>
      <c r="BN216" s="59"/>
      <c r="BO216" s="1" t="n">
        <f aca="false">(BM216-BE216)*1440</f>
        <v>509.999999996508</v>
      </c>
      <c r="BP216" s="1" t="n">
        <f aca="false">(BL216-BG216)*1440</f>
        <v>395.000000009313</v>
      </c>
      <c r="BQ216" s="1" t="n">
        <f aca="false">(BM216-BL216)*1440</f>
        <v>49.9999999953434</v>
      </c>
      <c r="BR216" s="108" t="n">
        <v>2</v>
      </c>
      <c r="BS216" s="108" t="s">
        <v>249</v>
      </c>
      <c r="BT216" s="108" t="n">
        <v>2</v>
      </c>
      <c r="BU216" s="108" t="n">
        <v>2</v>
      </c>
      <c r="BV216" s="108" t="n">
        <v>1</v>
      </c>
      <c r="BW216" s="108" t="n">
        <v>2</v>
      </c>
      <c r="BX216" s="1" t="s">
        <v>1972</v>
      </c>
      <c r="BY216" s="1" t="s">
        <v>1973</v>
      </c>
      <c r="CA216" s="1" t="s">
        <v>1974</v>
      </c>
    </row>
    <row r="217" customFormat="false" ht="15" hidden="false" customHeight="false" outlineLevel="0" collapsed="false">
      <c r="B217" s="29" t="s">
        <v>1975</v>
      </c>
      <c r="C217" s="3" t="s">
        <v>1704</v>
      </c>
      <c r="D217" s="4" t="n">
        <v>2022569922</v>
      </c>
      <c r="E217" s="30" t="n">
        <v>22227</v>
      </c>
      <c r="F217" s="1" t="n">
        <f aca="true">INT((TODAY()-E217)/365.25)</f>
        <v>62</v>
      </c>
      <c r="G217" s="30" t="n">
        <v>44738</v>
      </c>
      <c r="H217" s="112" t="s">
        <v>137</v>
      </c>
      <c r="J217" s="1" t="s">
        <v>176</v>
      </c>
      <c r="K217" s="1" t="n">
        <v>61</v>
      </c>
      <c r="L217" s="1" t="n">
        <v>1.62</v>
      </c>
      <c r="M217" s="32" t="n">
        <f aca="false">(K217)/(L217^2)</f>
        <v>23.2434080170706</v>
      </c>
      <c r="N217" s="1" t="n">
        <v>2</v>
      </c>
      <c r="O217" s="1" t="n">
        <v>2</v>
      </c>
      <c r="P217" s="59"/>
      <c r="Q217" s="1" t="s">
        <v>125</v>
      </c>
      <c r="R217" s="1" t="s">
        <v>125</v>
      </c>
      <c r="S217" s="1" t="s">
        <v>125</v>
      </c>
      <c r="T217" s="108" t="s">
        <v>139</v>
      </c>
      <c r="U217" s="108" t="s">
        <v>1976</v>
      </c>
      <c r="V217" s="108" t="s">
        <v>1977</v>
      </c>
      <c r="W217" s="1" t="s">
        <v>1978</v>
      </c>
      <c r="X217" s="1" t="s">
        <v>1979</v>
      </c>
      <c r="Y217" s="108" t="s">
        <v>144</v>
      </c>
      <c r="Z217" s="108" t="s">
        <v>1140</v>
      </c>
      <c r="AA217" s="108" t="s">
        <v>1802</v>
      </c>
      <c r="AC217" s="109" t="n">
        <v>44739</v>
      </c>
      <c r="AD217" s="108" t="n">
        <v>1</v>
      </c>
      <c r="AE217" s="59"/>
      <c r="AF217" s="108" t="s">
        <v>1938</v>
      </c>
      <c r="AG217" s="108" t="s">
        <v>1939</v>
      </c>
      <c r="AH217" s="1" t="s">
        <v>125</v>
      </c>
      <c r="AI217" s="108" t="s">
        <v>150</v>
      </c>
      <c r="AJ217" s="108" t="s">
        <v>370</v>
      </c>
      <c r="AK217" s="108" t="s">
        <v>1816</v>
      </c>
      <c r="AM217" s="108" t="n">
        <v>0</v>
      </c>
      <c r="AN217" s="108" t="s">
        <v>1817</v>
      </c>
      <c r="AO217" s="108" t="s">
        <v>155</v>
      </c>
      <c r="AP217" s="108" t="s">
        <v>937</v>
      </c>
      <c r="AQ217" s="1" t="n">
        <v>1</v>
      </c>
      <c r="AR217" s="41" t="s">
        <v>157</v>
      </c>
      <c r="AS217" s="108" t="s">
        <v>1818</v>
      </c>
      <c r="AT217" s="1" t="s">
        <v>125</v>
      </c>
      <c r="AU217" s="1" t="s">
        <v>158</v>
      </c>
      <c r="AV217" s="1" t="s">
        <v>159</v>
      </c>
      <c r="AW217" s="1" t="s">
        <v>597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137</v>
      </c>
      <c r="BC217" s="1" t="s">
        <v>125</v>
      </c>
      <c r="BE217" s="109" t="n">
        <v>44739.3263888889</v>
      </c>
      <c r="BF217" s="109" t="n">
        <v>44739.3333333333</v>
      </c>
      <c r="BG217" s="109" t="n">
        <v>44739.3368055556</v>
      </c>
      <c r="BH217" s="109" t="n">
        <v>44739.3402777778</v>
      </c>
      <c r="BI217" s="109" t="n">
        <v>44739.3541666667</v>
      </c>
      <c r="BJ217" s="109" t="n">
        <v>44739.40625</v>
      </c>
      <c r="BK217" s="109" t="n">
        <v>44739.4166666667</v>
      </c>
      <c r="BL217" s="109" t="n">
        <v>44739.4652777778</v>
      </c>
      <c r="BM217" s="109" t="n">
        <v>44739.5520833333</v>
      </c>
      <c r="BN217" s="110" t="n">
        <v>44739.4652777778</v>
      </c>
      <c r="BO217" s="1" t="n">
        <f aca="false">(BM217-BE217)*1440</f>
        <v>325.000000001164</v>
      </c>
      <c r="BP217" s="1" t="n">
        <f aca="false">(BL217-BG217)*1440</f>
        <v>185.000000005821</v>
      </c>
      <c r="BQ217" s="1" t="n">
        <f aca="false">(BM217-BL217)*1440</f>
        <v>124.999999998836</v>
      </c>
      <c r="BR217" s="108" t="n">
        <v>2</v>
      </c>
      <c r="BS217" s="108" t="s">
        <v>1952</v>
      </c>
      <c r="BT217" s="108" t="n">
        <v>1</v>
      </c>
      <c r="BU217" s="108" t="n">
        <v>1</v>
      </c>
      <c r="BV217" s="108" t="n">
        <v>0</v>
      </c>
      <c r="BW217" s="108" t="n">
        <v>1</v>
      </c>
      <c r="BX217" s="1" t="s">
        <v>1980</v>
      </c>
      <c r="BY217" s="1" t="s">
        <v>1981</v>
      </c>
      <c r="BZ217" s="1" t="s">
        <v>1982</v>
      </c>
      <c r="CA217" s="1" t="s">
        <v>1983</v>
      </c>
    </row>
    <row r="218" customFormat="false" ht="15" hidden="false" customHeight="false" outlineLevel="0" collapsed="false">
      <c r="B218" s="29" t="s">
        <v>1984</v>
      </c>
      <c r="C218" s="3" t="s">
        <v>1647</v>
      </c>
      <c r="D218" s="4" t="n">
        <v>2022570354</v>
      </c>
      <c r="E218" s="30" t="n">
        <v>13941</v>
      </c>
      <c r="F218" s="1" t="n">
        <f aca="true">INT((TODAY()-E218)/365.25)</f>
        <v>84</v>
      </c>
      <c r="G218" s="30" t="n">
        <v>44738</v>
      </c>
      <c r="H218" s="5" t="s">
        <v>137</v>
      </c>
      <c r="J218" s="31" t="s">
        <v>176</v>
      </c>
      <c r="K218" s="32" t="n">
        <v>65</v>
      </c>
      <c r="L218" s="32" t="n">
        <v>1.54</v>
      </c>
      <c r="M218" s="32" t="n">
        <f aca="false">(K218)/(L218^2)</f>
        <v>27.4076572777871</v>
      </c>
      <c r="N218" s="33" t="n">
        <v>3</v>
      </c>
      <c r="O218" s="33" t="n">
        <v>2</v>
      </c>
      <c r="P218" s="33" t="n">
        <v>1</v>
      </c>
      <c r="Q218" s="1" t="s">
        <v>125</v>
      </c>
      <c r="R218" s="1" t="s">
        <v>125</v>
      </c>
      <c r="S218" s="1" t="s">
        <v>125</v>
      </c>
      <c r="T218" s="108" t="s">
        <v>139</v>
      </c>
      <c r="U218" s="108" t="s">
        <v>1985</v>
      </c>
      <c r="V218" s="108" t="s">
        <v>1986</v>
      </c>
      <c r="W218" s="1" t="s">
        <v>1987</v>
      </c>
      <c r="X218" s="1" t="s">
        <v>1988</v>
      </c>
      <c r="Y218" s="108" t="s">
        <v>144</v>
      </c>
      <c r="Z218" s="108" t="s">
        <v>1140</v>
      </c>
      <c r="AA218" s="108" t="s">
        <v>1802</v>
      </c>
      <c r="AC218" s="109" t="n">
        <v>44739</v>
      </c>
      <c r="AD218" s="108" t="n">
        <v>4</v>
      </c>
      <c r="AE218" s="59"/>
      <c r="AF218" s="108" t="s">
        <v>1989</v>
      </c>
      <c r="AG218" s="108" t="s">
        <v>1990</v>
      </c>
      <c r="AH218" s="1" t="s">
        <v>125</v>
      </c>
      <c r="AI218" s="108" t="s">
        <v>150</v>
      </c>
      <c r="AJ218" s="108" t="s">
        <v>370</v>
      </c>
      <c r="AK218" s="108" t="s">
        <v>1816</v>
      </c>
      <c r="AM218" s="108" t="n">
        <v>0</v>
      </c>
      <c r="AN218" s="108" t="s">
        <v>1817</v>
      </c>
      <c r="AO218" s="108" t="s">
        <v>155</v>
      </c>
      <c r="AP218" s="108" t="s">
        <v>937</v>
      </c>
      <c r="AQ218" s="1" t="n">
        <v>1</v>
      </c>
      <c r="AR218" s="41" t="s">
        <v>157</v>
      </c>
      <c r="AS218" s="1" t="s">
        <v>125</v>
      </c>
      <c r="AT218" s="1" t="s">
        <v>125</v>
      </c>
      <c r="AU218" s="1" t="s">
        <v>158</v>
      </c>
      <c r="AV218" s="1" t="s">
        <v>653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E218" s="109" t="n">
        <v>44739.6201388889</v>
      </c>
      <c r="BF218" s="109" t="n">
        <v>44739.6284722222</v>
      </c>
      <c r="BG218" s="109" t="n">
        <v>44739.6354166667</v>
      </c>
      <c r="BH218" s="109" t="n">
        <v>44739.6458333333</v>
      </c>
      <c r="BI218" s="109" t="n">
        <v>44739.6666666667</v>
      </c>
      <c r="BJ218" s="109" t="n">
        <v>44739.7291666667</v>
      </c>
      <c r="BK218" s="109" t="n">
        <v>44739.7430555556</v>
      </c>
      <c r="BL218" s="109" t="n">
        <v>44739.7638888889</v>
      </c>
      <c r="BM218" s="109" t="n">
        <v>44739.7916666667</v>
      </c>
      <c r="BN218" s="110" t="n">
        <v>44739.7743055556</v>
      </c>
      <c r="BO218" s="1" t="n">
        <f aca="false">(BM218-BE218)*1440</f>
        <v>246.99999999837</v>
      </c>
      <c r="BP218" s="1" t="n">
        <f aca="false">(BL218-BG218)*1440</f>
        <v>185.000000005821</v>
      </c>
      <c r="BQ218" s="1" t="n">
        <v>40</v>
      </c>
      <c r="BR218" s="108" t="n">
        <v>1</v>
      </c>
      <c r="BS218" s="108" t="s">
        <v>1991</v>
      </c>
      <c r="BT218" s="108" t="n">
        <v>1</v>
      </c>
      <c r="BU218" s="108" t="n">
        <v>1</v>
      </c>
      <c r="BV218" s="108" t="n">
        <v>0</v>
      </c>
      <c r="BW218" s="108" t="n">
        <v>1</v>
      </c>
      <c r="BX218" s="1" t="s">
        <v>1992</v>
      </c>
      <c r="BY218" s="1" t="s">
        <v>1993</v>
      </c>
      <c r="BZ218" s="1" t="s">
        <v>1994</v>
      </c>
      <c r="CA218" s="1" t="s">
        <v>1994</v>
      </c>
    </row>
    <row r="219" customFormat="false" ht="15" hidden="false" customHeight="false" outlineLevel="0" collapsed="false">
      <c r="B219" s="29" t="s">
        <v>1995</v>
      </c>
      <c r="C219" s="3" t="s">
        <v>482</v>
      </c>
      <c r="D219" s="4" t="n">
        <v>2022569498</v>
      </c>
      <c r="E219" s="30" t="n">
        <v>22601</v>
      </c>
      <c r="F219" s="1" t="n">
        <f aca="true">INT((TODAY()-E219)/365.25)</f>
        <v>60</v>
      </c>
      <c r="G219" s="30" t="n">
        <v>44738</v>
      </c>
      <c r="H219" s="5" t="s">
        <v>137</v>
      </c>
      <c r="J219" s="31" t="s">
        <v>176</v>
      </c>
      <c r="K219" s="32" t="n">
        <v>42</v>
      </c>
      <c r="L219" s="32" t="n">
        <v>1.55</v>
      </c>
      <c r="M219" s="32" t="n">
        <f aca="false">(K219)/(L219^2)</f>
        <v>17.4817898022893</v>
      </c>
      <c r="N219" s="33" t="n">
        <v>2</v>
      </c>
      <c r="O219" s="33" t="n">
        <v>1</v>
      </c>
      <c r="P219" s="58"/>
      <c r="Q219" s="1" t="s">
        <v>125</v>
      </c>
      <c r="R219" s="1" t="s">
        <v>125</v>
      </c>
      <c r="S219" s="1" t="s">
        <v>125</v>
      </c>
      <c r="T219" s="108" t="s">
        <v>139</v>
      </c>
      <c r="U219" s="108" t="s">
        <v>1996</v>
      </c>
      <c r="V219" s="108" t="s">
        <v>1997</v>
      </c>
      <c r="W219" s="1" t="s">
        <v>1998</v>
      </c>
      <c r="X219" s="1" t="s">
        <v>1999</v>
      </c>
      <c r="Y219" s="108" t="s">
        <v>144</v>
      </c>
      <c r="Z219" s="108" t="s">
        <v>1140</v>
      </c>
      <c r="AA219" s="108" t="s">
        <v>1802</v>
      </c>
      <c r="AC219" s="109" t="n">
        <v>44739</v>
      </c>
      <c r="AD219" s="108" t="n">
        <v>3</v>
      </c>
      <c r="AE219" s="59"/>
      <c r="AF219" s="108" t="s">
        <v>2000</v>
      </c>
      <c r="AG219" s="108" t="s">
        <v>2001</v>
      </c>
      <c r="AH219" s="1" t="s">
        <v>125</v>
      </c>
      <c r="AI219" s="108" t="s">
        <v>150</v>
      </c>
      <c r="AJ219" s="108" t="s">
        <v>183</v>
      </c>
      <c r="AK219" s="108" t="s">
        <v>1816</v>
      </c>
      <c r="AM219" s="108" t="n">
        <v>0</v>
      </c>
      <c r="AN219" s="108" t="s">
        <v>1817</v>
      </c>
      <c r="AO219" s="108" t="s">
        <v>155</v>
      </c>
      <c r="AP219" s="108" t="s">
        <v>641</v>
      </c>
      <c r="AQ219" s="1" t="n">
        <v>1</v>
      </c>
      <c r="AR219" s="41" t="s">
        <v>157</v>
      </c>
      <c r="AS219" s="1" t="s">
        <v>125</v>
      </c>
      <c r="AT219" s="1" t="s">
        <v>125</v>
      </c>
      <c r="AU219" s="1" t="s">
        <v>158</v>
      </c>
      <c r="AV219" s="1" t="s">
        <v>159</v>
      </c>
      <c r="AW219" s="1" t="s">
        <v>597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E219" s="109" t="n">
        <v>44739.5416666667</v>
      </c>
      <c r="BF219" s="109" t="n">
        <v>44739.5590277778</v>
      </c>
      <c r="BG219" s="109" t="n">
        <v>44739.5659722222</v>
      </c>
      <c r="BH219" s="109" t="n">
        <v>44739.5277777778</v>
      </c>
      <c r="BI219" s="109" t="n">
        <v>44739.5833333333</v>
      </c>
      <c r="BJ219" s="109" t="n">
        <v>44739.6111111111</v>
      </c>
      <c r="BK219" s="109" t="n">
        <v>44739.6125</v>
      </c>
      <c r="BL219" s="109" t="n">
        <v>44739.6145833333</v>
      </c>
      <c r="BM219" s="109" t="n">
        <v>44739.7222222222</v>
      </c>
      <c r="BN219" s="110" t="n">
        <v>44739.625</v>
      </c>
      <c r="BO219" s="1" t="n">
        <f aca="false">(BM219-BE219)*1440</f>
        <v>259.999999998836</v>
      </c>
      <c r="BP219" s="1" t="n">
        <v>70</v>
      </c>
      <c r="BQ219" s="1" t="n">
        <f aca="false">(BM219-BL219)*1440</f>
        <v>154.999999991851</v>
      </c>
      <c r="BR219" s="108" t="n">
        <v>1</v>
      </c>
      <c r="BS219" s="108" t="s">
        <v>2002</v>
      </c>
      <c r="BT219" s="108" t="n">
        <v>1</v>
      </c>
      <c r="BU219" s="108" t="n">
        <v>1</v>
      </c>
      <c r="BV219" s="108" t="n">
        <v>0</v>
      </c>
      <c r="BW219" s="108" t="n">
        <v>1</v>
      </c>
      <c r="BX219" s="1" t="s">
        <v>2003</v>
      </c>
      <c r="BY219" s="1" t="s">
        <v>2004</v>
      </c>
      <c r="BZ219" s="1" t="s">
        <v>2005</v>
      </c>
      <c r="CA219" s="1" t="s">
        <v>2006</v>
      </c>
    </row>
    <row r="220" customFormat="false" ht="15" hidden="false" customHeight="false" outlineLevel="0" collapsed="false">
      <c r="B220" s="29" t="s">
        <v>2007</v>
      </c>
      <c r="C220" s="3" t="s">
        <v>1661</v>
      </c>
      <c r="D220" s="4" t="n">
        <v>2022568741</v>
      </c>
      <c r="E220" s="30" t="n">
        <v>25747</v>
      </c>
      <c r="F220" s="1" t="n">
        <f aca="true">INT((TODAY()-E220)/365.25)</f>
        <v>52</v>
      </c>
      <c r="G220" s="30" t="n">
        <v>44738</v>
      </c>
      <c r="H220" s="5" t="s">
        <v>137</v>
      </c>
      <c r="J220" s="31" t="s">
        <v>176</v>
      </c>
      <c r="K220" s="32" t="n">
        <v>60</v>
      </c>
      <c r="L220" s="32" t="n">
        <v>1.62</v>
      </c>
      <c r="M220" s="32" t="n">
        <f aca="false">(K220)/(L220^2)</f>
        <v>22.8623685413809</v>
      </c>
      <c r="N220" s="33" t="n">
        <v>2</v>
      </c>
      <c r="O220" s="33" t="n">
        <v>1</v>
      </c>
      <c r="P220" s="58"/>
      <c r="Q220" s="1" t="s">
        <v>125</v>
      </c>
      <c r="R220" s="1" t="s">
        <v>125</v>
      </c>
      <c r="S220" s="1" t="s">
        <v>125</v>
      </c>
      <c r="T220" s="108" t="s">
        <v>139</v>
      </c>
      <c r="U220" s="108" t="s">
        <v>2008</v>
      </c>
      <c r="V220" s="108" t="s">
        <v>2009</v>
      </c>
      <c r="W220" s="1" t="s">
        <v>202</v>
      </c>
      <c r="X220" s="1" t="s">
        <v>125</v>
      </c>
      <c r="Y220" s="108" t="s">
        <v>144</v>
      </c>
      <c r="Z220" s="108" t="s">
        <v>1140</v>
      </c>
      <c r="AA220" s="108" t="s">
        <v>1802</v>
      </c>
      <c r="AC220" s="109" t="n">
        <v>44739</v>
      </c>
      <c r="AD220" s="108" t="n">
        <v>2</v>
      </c>
      <c r="AE220" s="59"/>
      <c r="AF220" s="108" t="s">
        <v>1938</v>
      </c>
      <c r="AG220" s="108" t="s">
        <v>1939</v>
      </c>
      <c r="AH220" s="1" t="s">
        <v>125</v>
      </c>
      <c r="AI220" s="108" t="s">
        <v>150</v>
      </c>
      <c r="AJ220" s="108" t="s">
        <v>370</v>
      </c>
      <c r="AK220" s="108" t="s">
        <v>1816</v>
      </c>
      <c r="AM220" s="108" t="n">
        <v>0</v>
      </c>
      <c r="AN220" s="108" t="s">
        <v>1817</v>
      </c>
      <c r="AO220" s="108" t="s">
        <v>155</v>
      </c>
      <c r="AP220" s="108" t="s">
        <v>937</v>
      </c>
      <c r="AQ220" s="1" t="n">
        <v>1</v>
      </c>
      <c r="AR220" s="41" t="s">
        <v>157</v>
      </c>
      <c r="AS220" s="108" t="s">
        <v>1818</v>
      </c>
      <c r="AT220" s="1" t="s">
        <v>125</v>
      </c>
      <c r="AU220" s="1" t="s">
        <v>158</v>
      </c>
      <c r="AV220" s="1" t="s">
        <v>159</v>
      </c>
      <c r="AW220" s="1" t="s">
        <v>597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137</v>
      </c>
      <c r="BC220" s="1" t="s">
        <v>125</v>
      </c>
      <c r="BE220" s="109" t="n">
        <v>44739.4444444444</v>
      </c>
      <c r="BF220" s="109" t="n">
        <v>44739.46875</v>
      </c>
      <c r="BG220" s="109" t="n">
        <v>44739.4722222222</v>
      </c>
      <c r="BH220" s="109" t="n">
        <v>44739.4756944444</v>
      </c>
      <c r="BI220" s="109" t="n">
        <v>44739.5</v>
      </c>
      <c r="BJ220" s="109" t="n">
        <v>44739.53125</v>
      </c>
      <c r="BK220" s="109" t="n">
        <v>44739.5381944444</v>
      </c>
      <c r="BL220" s="109" t="n">
        <v>44739.5416666667</v>
      </c>
      <c r="BM220" s="109" t="n">
        <v>44739.6354166667</v>
      </c>
      <c r="BN220" s="110" t="n">
        <v>44739.5486111111</v>
      </c>
      <c r="BO220" s="1" t="n">
        <f aca="false">(BM220-BE220)*1440</f>
        <v>274.999999995343</v>
      </c>
      <c r="BP220" s="1" t="n">
        <f aca="false">(BL220-BG220)*1440</f>
        <v>100.000000001164</v>
      </c>
      <c r="BQ220" s="1" t="n">
        <f aca="false">(BM220-BL220)*1440</f>
        <v>135</v>
      </c>
      <c r="BR220" s="108" t="n">
        <v>2</v>
      </c>
      <c r="BS220" s="108" t="s">
        <v>1952</v>
      </c>
      <c r="BT220" s="108" t="n">
        <v>1</v>
      </c>
      <c r="BU220" s="108" t="n">
        <v>1</v>
      </c>
      <c r="BV220" s="108" t="n">
        <v>0</v>
      </c>
      <c r="BW220" s="108" t="n">
        <v>1</v>
      </c>
      <c r="BX220" s="1" t="s">
        <v>2010</v>
      </c>
      <c r="BY220" s="1" t="s">
        <v>2011</v>
      </c>
      <c r="BZ220" s="1" t="s">
        <v>2012</v>
      </c>
      <c r="CA220" s="1" t="s">
        <v>2013</v>
      </c>
    </row>
    <row r="221" customFormat="false" ht="15" hidden="false" customHeight="false" outlineLevel="0" collapsed="false">
      <c r="B221" s="29" t="s">
        <v>2014</v>
      </c>
      <c r="C221" s="3" t="s">
        <v>297</v>
      </c>
      <c r="D221" s="4" t="n">
        <v>2022568723</v>
      </c>
      <c r="E221" s="30" t="n">
        <v>20951</v>
      </c>
      <c r="F221" s="1" t="n">
        <f aca="true">INT((TODAY()-E221)/365.25)</f>
        <v>65</v>
      </c>
      <c r="G221" s="30" t="n">
        <v>44739</v>
      </c>
      <c r="H221" s="5" t="s">
        <v>137</v>
      </c>
      <c r="J221" s="31" t="s">
        <v>176</v>
      </c>
      <c r="K221" s="32" t="n">
        <v>130</v>
      </c>
      <c r="L221" s="32" t="n">
        <v>1.67</v>
      </c>
      <c r="M221" s="32" t="n">
        <f aca="false">(K221)/(L221^2)</f>
        <v>46.613360106135</v>
      </c>
      <c r="N221" s="33" t="n">
        <v>3</v>
      </c>
      <c r="O221" s="33" t="n">
        <v>1</v>
      </c>
      <c r="P221" s="33" t="n">
        <v>1</v>
      </c>
      <c r="Q221" s="1" t="s">
        <v>125</v>
      </c>
      <c r="R221" s="1" t="s">
        <v>125</v>
      </c>
      <c r="S221" s="1" t="s">
        <v>125</v>
      </c>
      <c r="T221" s="108" t="s">
        <v>139</v>
      </c>
      <c r="U221" s="108" t="s">
        <v>2015</v>
      </c>
      <c r="V221" s="108" t="s">
        <v>2016</v>
      </c>
      <c r="W221" s="1" t="s">
        <v>2017</v>
      </c>
      <c r="X221" s="1" t="s">
        <v>2018</v>
      </c>
      <c r="Y221" s="108" t="s">
        <v>144</v>
      </c>
      <c r="Z221" s="108" t="s">
        <v>338</v>
      </c>
      <c r="AA221" s="108" t="s">
        <v>146</v>
      </c>
      <c r="AC221" s="109" t="n">
        <v>44739</v>
      </c>
      <c r="AD221" s="108" t="n">
        <v>1</v>
      </c>
      <c r="AE221" s="59"/>
      <c r="AF221" s="108" t="s">
        <v>2019</v>
      </c>
      <c r="AG221" s="108" t="s">
        <v>2020</v>
      </c>
      <c r="AH221" s="1" t="s">
        <v>125</v>
      </c>
      <c r="AI221" s="108" t="s">
        <v>150</v>
      </c>
      <c r="AJ221" s="108" t="s">
        <v>151</v>
      </c>
      <c r="AK221" s="108" t="s">
        <v>184</v>
      </c>
      <c r="AM221" s="108" t="n">
        <v>0</v>
      </c>
      <c r="AN221" s="108" t="n">
        <v>0</v>
      </c>
      <c r="AO221" s="108" t="s">
        <v>186</v>
      </c>
      <c r="AP221" s="108" t="s">
        <v>156</v>
      </c>
      <c r="AQ221" s="1" t="n">
        <v>1</v>
      </c>
      <c r="AR221" s="41" t="s">
        <v>157</v>
      </c>
      <c r="AS221" s="1" t="s">
        <v>125</v>
      </c>
      <c r="AT221" s="1" t="s">
        <v>125</v>
      </c>
      <c r="AU221" s="1" t="s">
        <v>158</v>
      </c>
      <c r="AV221" s="1" t="s">
        <v>653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E221" s="109" t="n">
        <v>44739.3333333333</v>
      </c>
      <c r="BF221" s="109" t="n">
        <v>44739.3263888889</v>
      </c>
      <c r="BG221" s="109" t="n">
        <v>44739.3368055556</v>
      </c>
      <c r="BH221" s="109" t="n">
        <v>44739.3402777778</v>
      </c>
      <c r="BI221" s="109" t="n">
        <v>44739.3541666667</v>
      </c>
      <c r="BJ221" s="109" t="n">
        <v>44739.4027777778</v>
      </c>
      <c r="BK221" s="109" t="n">
        <v>44739.4097222222</v>
      </c>
      <c r="BL221" s="109" t="n">
        <v>44739.4236111111</v>
      </c>
      <c r="BM221" s="109" t="n">
        <v>44739.5173611111</v>
      </c>
      <c r="BN221" s="110" t="n">
        <v>44739.4236111111</v>
      </c>
      <c r="BO221" s="1" t="n">
        <f aca="false">(BM221-BE221)*1440</f>
        <v>264.999999994179</v>
      </c>
      <c r="BP221" s="1" t="n">
        <f aca="false">(BL221-BG221)*1440</f>
        <v>124.999999998836</v>
      </c>
      <c r="BQ221" s="1" t="n">
        <f aca="false">(BM221-BL221)*1440</f>
        <v>135</v>
      </c>
      <c r="BR221" s="108" t="n">
        <v>1</v>
      </c>
      <c r="BS221" s="108" t="s">
        <v>195</v>
      </c>
      <c r="BT221" s="108" t="n">
        <v>2</v>
      </c>
      <c r="BU221" s="108" t="n">
        <v>1</v>
      </c>
      <c r="BV221" s="108" t="n">
        <v>0</v>
      </c>
      <c r="BW221" s="108" t="n">
        <v>1</v>
      </c>
      <c r="BX221" s="1" t="s">
        <v>2021</v>
      </c>
      <c r="BY221" s="1" t="s">
        <v>2022</v>
      </c>
      <c r="BZ221" s="1" t="s">
        <v>2023</v>
      </c>
      <c r="CA221" s="1" t="s">
        <v>2024</v>
      </c>
    </row>
    <row r="222" customFormat="false" ht="15" hidden="false" customHeight="false" outlineLevel="0" collapsed="false">
      <c r="B222" s="29" t="s">
        <v>2025</v>
      </c>
      <c r="C222" s="3" t="s">
        <v>687</v>
      </c>
      <c r="D222" s="4" t="n">
        <v>2022568720</v>
      </c>
      <c r="E222" s="30" t="n">
        <v>13630</v>
      </c>
      <c r="F222" s="1" t="n">
        <f aca="true">INT((TODAY()-E222)/365.25)</f>
        <v>85</v>
      </c>
      <c r="G222" s="30" t="n">
        <v>44739</v>
      </c>
      <c r="H222" s="5" t="s">
        <v>137</v>
      </c>
      <c r="J222" s="31" t="s">
        <v>176</v>
      </c>
      <c r="K222" s="32" t="n">
        <v>88</v>
      </c>
      <c r="L222" s="32" t="n">
        <v>1.64</v>
      </c>
      <c r="M222" s="32" t="n">
        <f aca="false">(K222)/(L222^2)</f>
        <v>32.7186198691255</v>
      </c>
      <c r="N222" s="33" t="n">
        <v>2</v>
      </c>
      <c r="O222" s="33" t="n">
        <v>1</v>
      </c>
      <c r="P222" s="58"/>
      <c r="Q222" s="1" t="s">
        <v>125</v>
      </c>
      <c r="R222" s="1" t="s">
        <v>125</v>
      </c>
      <c r="S222" s="1" t="s">
        <v>125</v>
      </c>
      <c r="T222" s="108" t="s">
        <v>139</v>
      </c>
      <c r="U222" s="108" t="s">
        <v>178</v>
      </c>
      <c r="V222" s="108" t="n">
        <v>193</v>
      </c>
      <c r="W222" s="1" t="s">
        <v>543</v>
      </c>
      <c r="X222" s="1" t="s">
        <v>2026</v>
      </c>
      <c r="Y222" s="108" t="s">
        <v>144</v>
      </c>
      <c r="Z222" s="108" t="s">
        <v>338</v>
      </c>
      <c r="AA222" s="108" t="s">
        <v>146</v>
      </c>
      <c r="AC222" s="109" t="n">
        <v>44739</v>
      </c>
      <c r="AD222" s="108" t="n">
        <v>2</v>
      </c>
      <c r="AE222" s="59"/>
      <c r="AF222" s="108" t="s">
        <v>2027</v>
      </c>
      <c r="AG222" s="108" t="s">
        <v>2028</v>
      </c>
      <c r="AH222" s="1" t="s">
        <v>125</v>
      </c>
      <c r="AI222" s="108" t="s">
        <v>150</v>
      </c>
      <c r="AJ222" s="108" t="s">
        <v>370</v>
      </c>
      <c r="AK222" s="108" t="s">
        <v>184</v>
      </c>
      <c r="AM222" s="108" t="n">
        <v>0</v>
      </c>
      <c r="AN222" s="108" t="n">
        <v>0</v>
      </c>
      <c r="AO222" s="108" t="s">
        <v>186</v>
      </c>
      <c r="AP222" s="108" t="s">
        <v>156</v>
      </c>
      <c r="AQ222" s="1" t="n">
        <v>1</v>
      </c>
      <c r="AR222" s="41" t="s">
        <v>157</v>
      </c>
      <c r="AS222" s="1" t="s">
        <v>125</v>
      </c>
      <c r="AT222" s="1" t="s">
        <v>125</v>
      </c>
      <c r="AU222" s="1" t="s">
        <v>158</v>
      </c>
      <c r="AV222" s="1" t="s">
        <v>653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E222" s="109" t="n">
        <v>44739.4305555556</v>
      </c>
      <c r="BF222" s="109" t="n">
        <v>44739.4340277778</v>
      </c>
      <c r="BG222" s="109" t="n">
        <v>44739.4375</v>
      </c>
      <c r="BH222" s="109" t="n">
        <v>44739.4444444444</v>
      </c>
      <c r="BI222" s="109" t="n">
        <v>44739.45625</v>
      </c>
      <c r="BJ222" s="109" t="n">
        <v>44739.5034722222</v>
      </c>
      <c r="BK222" s="109" t="n">
        <v>44739.5104166667</v>
      </c>
      <c r="BL222" s="109" t="n">
        <v>44739.5104166667</v>
      </c>
      <c r="BM222" s="109" t="n">
        <v>44739.5555555556</v>
      </c>
      <c r="BN222" s="38" t="n">
        <v>44739.5138888889</v>
      </c>
      <c r="BO222" s="1" t="n">
        <f aca="false">(BM222-BE222)*1440</f>
        <v>180</v>
      </c>
      <c r="BP222" s="1" t="n">
        <f aca="false">(BL222-BG222)*1440</f>
        <v>104.999999996508</v>
      </c>
      <c r="BQ222" s="1" t="n">
        <f aca="false">(BM222-BL222)*1440</f>
        <v>65.0000000023283</v>
      </c>
      <c r="BR222" s="108" t="n">
        <v>1</v>
      </c>
      <c r="BS222" s="108" t="s">
        <v>195</v>
      </c>
      <c r="BT222" s="108" t="n">
        <v>2</v>
      </c>
      <c r="BU222" s="108" t="n">
        <v>1</v>
      </c>
      <c r="BV222" s="108" t="n">
        <v>0</v>
      </c>
      <c r="BW222" s="108" t="n">
        <v>1</v>
      </c>
      <c r="BX222" s="1" t="s">
        <v>2029</v>
      </c>
      <c r="BY222" s="1" t="s">
        <v>2030</v>
      </c>
      <c r="BZ222" s="1" t="s">
        <v>2031</v>
      </c>
      <c r="CA222" s="1" t="s">
        <v>2032</v>
      </c>
      <c r="CC222" s="1" t="s">
        <v>498</v>
      </c>
      <c r="CD222" s="1" t="s">
        <v>125</v>
      </c>
      <c r="CE222" s="1" t="s">
        <v>125</v>
      </c>
    </row>
    <row r="223" customFormat="false" ht="15" hidden="false" customHeight="false" outlineLevel="0" collapsed="false">
      <c r="B223" s="29" t="s">
        <v>2033</v>
      </c>
      <c r="C223" s="3" t="s">
        <v>1429</v>
      </c>
      <c r="D223" s="4" t="n">
        <v>2022568714</v>
      </c>
      <c r="E223" s="30" t="n">
        <v>26466</v>
      </c>
      <c r="F223" s="1" t="n">
        <f aca="true">INT((TODAY()-E223)/365.25)</f>
        <v>50</v>
      </c>
      <c r="G223" s="30" t="n">
        <v>44739</v>
      </c>
      <c r="H223" s="5" t="s">
        <v>137</v>
      </c>
      <c r="J223" s="31" t="s">
        <v>176</v>
      </c>
      <c r="K223" s="32" t="n">
        <v>85</v>
      </c>
      <c r="L223" s="32" t="n">
        <v>1.65</v>
      </c>
      <c r="M223" s="32" t="n">
        <f aca="false">(K223)/(L223^2)</f>
        <v>31.2213039485767</v>
      </c>
      <c r="N223" s="33" t="n">
        <v>2</v>
      </c>
      <c r="O223" s="33" t="n">
        <v>1</v>
      </c>
      <c r="P223" s="33" t="n">
        <v>1</v>
      </c>
      <c r="Q223" s="1" t="s">
        <v>125</v>
      </c>
      <c r="R223" s="1" t="s">
        <v>125</v>
      </c>
      <c r="S223" s="1" t="s">
        <v>125</v>
      </c>
      <c r="T223" s="108" t="s">
        <v>139</v>
      </c>
      <c r="U223" s="108" t="s">
        <v>178</v>
      </c>
      <c r="V223" s="108" t="n">
        <v>193</v>
      </c>
      <c r="W223" s="1" t="s">
        <v>543</v>
      </c>
      <c r="X223" s="1" t="s">
        <v>2034</v>
      </c>
      <c r="Y223" s="108" t="s">
        <v>144</v>
      </c>
      <c r="Z223" s="108" t="s">
        <v>338</v>
      </c>
      <c r="AA223" s="108" t="s">
        <v>146</v>
      </c>
      <c r="AC223" s="109" t="n">
        <v>44739</v>
      </c>
      <c r="AD223" s="108" t="n">
        <v>3</v>
      </c>
      <c r="AE223" s="59"/>
      <c r="AF223" s="108" t="s">
        <v>181</v>
      </c>
      <c r="AG223" s="108" t="s">
        <v>182</v>
      </c>
      <c r="AH223" s="1" t="s">
        <v>125</v>
      </c>
      <c r="AI223" s="108" t="s">
        <v>150</v>
      </c>
      <c r="AJ223" s="108" t="s">
        <v>151</v>
      </c>
      <c r="AK223" s="108" t="s">
        <v>184</v>
      </c>
      <c r="AM223" s="108" t="n">
        <v>0</v>
      </c>
      <c r="AN223" s="108" t="n">
        <v>0</v>
      </c>
      <c r="AO223" s="108" t="s">
        <v>186</v>
      </c>
      <c r="AP223" s="108" t="s">
        <v>156</v>
      </c>
      <c r="AQ223" s="1" t="n">
        <v>1</v>
      </c>
      <c r="AR223" s="41" t="s">
        <v>157</v>
      </c>
      <c r="AS223" s="1" t="s">
        <v>125</v>
      </c>
      <c r="AT223" s="1" t="s">
        <v>125</v>
      </c>
      <c r="AU223" s="1" t="s">
        <v>158</v>
      </c>
      <c r="AV223" s="1" t="s">
        <v>653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E223" s="109" t="n">
        <v>44739.4930555556</v>
      </c>
      <c r="BF223" s="109" t="n">
        <v>44739.5138888889</v>
      </c>
      <c r="BG223" s="109" t="n">
        <v>44739.5173611111</v>
      </c>
      <c r="BH223" s="109" t="n">
        <v>44739.5243055556</v>
      </c>
      <c r="BI223" s="109" t="n">
        <v>44739.5381944444</v>
      </c>
      <c r="BJ223" s="109" t="n">
        <v>44739.5833333333</v>
      </c>
      <c r="BK223" s="109" t="n">
        <v>44739.5868055556</v>
      </c>
      <c r="BL223" s="109" t="n">
        <v>44739.5972222222</v>
      </c>
      <c r="BM223" s="109" t="n">
        <v>44739.625</v>
      </c>
      <c r="BN223" s="38" t="n">
        <v>44739.6041666667</v>
      </c>
      <c r="BO223" s="1" t="n">
        <f aca="false">(BM223-BE223)*1440</f>
        <v>190.000000001164</v>
      </c>
      <c r="BP223" s="1" t="n">
        <f aca="false">(BL223-BG223)*1440</f>
        <v>114.999999997672</v>
      </c>
      <c r="BQ223" s="1" t="n">
        <f aca="false">(BM223-BL223)*1440</f>
        <v>40.0000000046566</v>
      </c>
      <c r="BR223" s="108" t="n">
        <v>2</v>
      </c>
      <c r="BS223" s="108" t="s">
        <v>1108</v>
      </c>
      <c r="BT223" s="108" t="n">
        <v>1</v>
      </c>
      <c r="BU223" s="108" t="n">
        <v>1</v>
      </c>
      <c r="BV223" s="108" t="n">
        <v>0</v>
      </c>
      <c r="BW223" s="108" t="n">
        <v>1</v>
      </c>
      <c r="BX223" s="1" t="s">
        <v>2035</v>
      </c>
      <c r="BY223" s="1" t="s">
        <v>2036</v>
      </c>
      <c r="CA223" s="1" t="s">
        <v>2037</v>
      </c>
      <c r="CC223" s="1" t="s">
        <v>498</v>
      </c>
      <c r="CD223" s="1" t="s">
        <v>125</v>
      </c>
      <c r="CE223" s="1" t="s">
        <v>125</v>
      </c>
    </row>
    <row r="224" s="61" customFormat="true" ht="15" hidden="false" customHeight="false" outlineLevel="0" collapsed="false">
      <c r="B224" s="62" t="s">
        <v>2038</v>
      </c>
      <c r="C224" s="63" t="s">
        <v>1411</v>
      </c>
      <c r="D224" s="113" t="n">
        <v>2022567521</v>
      </c>
      <c r="E224" s="114" t="n">
        <v>22421</v>
      </c>
      <c r="F224" s="61" t="n">
        <f aca="true">INT((TODAY()-E224)/365.25)</f>
        <v>61</v>
      </c>
      <c r="G224" s="65" t="n">
        <v>44739</v>
      </c>
      <c r="H224" s="66" t="s">
        <v>2039</v>
      </c>
      <c r="I224" s="6"/>
      <c r="J224" s="63"/>
      <c r="K224" s="67"/>
      <c r="L224" s="67"/>
      <c r="M224" s="67" t="e">
        <f aca="false">(K224)/(L224^2)</f>
        <v>#DIV/0!</v>
      </c>
      <c r="N224" s="68"/>
      <c r="O224" s="68"/>
      <c r="P224" s="68"/>
      <c r="Q224" s="69"/>
      <c r="R224" s="69"/>
      <c r="S224" s="69"/>
      <c r="T224" s="69"/>
      <c r="Y224" s="69"/>
      <c r="Z224" s="69"/>
      <c r="AA224" s="69"/>
      <c r="AH224" s="69"/>
      <c r="AI224" s="69"/>
      <c r="AJ224" s="69"/>
      <c r="AK224" s="69"/>
      <c r="AL224" s="7"/>
      <c r="AM224" s="69"/>
      <c r="AO224" s="69"/>
      <c r="AP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8"/>
      <c r="BE224" s="70"/>
      <c r="BF224" s="70"/>
      <c r="BG224" s="70"/>
      <c r="BH224" s="70"/>
      <c r="BI224" s="70"/>
      <c r="BJ224" s="70"/>
      <c r="BK224" s="70"/>
      <c r="BL224" s="70"/>
      <c r="BM224" s="70"/>
      <c r="BO224" s="1" t="n">
        <f aca="false">(BM224-BE224)*1440</f>
        <v>0</v>
      </c>
      <c r="BP224" s="1" t="n">
        <f aca="false">(BL224-BG224)*1440</f>
        <v>0</v>
      </c>
      <c r="BQ224" s="1" t="n">
        <f aca="false">(BM224-BL224)*1440</f>
        <v>0</v>
      </c>
      <c r="CB224" s="7"/>
      <c r="CD224" s="69"/>
      <c r="CE224" s="69"/>
    </row>
    <row r="225" customFormat="false" ht="15" hidden="false" customHeight="false" outlineLevel="0" collapsed="false">
      <c r="B225" s="29" t="s">
        <v>2040</v>
      </c>
      <c r="C225" s="3" t="s">
        <v>2041</v>
      </c>
      <c r="D225" s="4" t="n">
        <v>2022566713</v>
      </c>
      <c r="E225" s="30" t="n">
        <v>22835</v>
      </c>
      <c r="F225" s="1" t="n">
        <f aca="true">INT((TODAY()-E225)/365.25)</f>
        <v>60</v>
      </c>
      <c r="G225" s="30" t="n">
        <v>44739</v>
      </c>
      <c r="H225" s="5" t="s">
        <v>137</v>
      </c>
      <c r="J225" s="31" t="s">
        <v>138</v>
      </c>
      <c r="K225" s="32" t="n">
        <v>95</v>
      </c>
      <c r="L225" s="32" t="n">
        <v>1.82</v>
      </c>
      <c r="M225" s="32" t="n">
        <f aca="false">(K225)/(L225^2)</f>
        <v>28.6801110976935</v>
      </c>
      <c r="N225" s="33" t="n">
        <v>2</v>
      </c>
      <c r="O225" s="33" t="n">
        <v>1</v>
      </c>
      <c r="P225" s="58"/>
      <c r="Q225" s="1" t="s">
        <v>125</v>
      </c>
      <c r="R225" s="1" t="s">
        <v>125</v>
      </c>
      <c r="S225" s="1" t="s">
        <v>125</v>
      </c>
      <c r="T225" s="108" t="s">
        <v>139</v>
      </c>
      <c r="U225" s="108" t="s">
        <v>1833</v>
      </c>
      <c r="V225" s="108" t="s">
        <v>1834</v>
      </c>
      <c r="W225" s="1" t="s">
        <v>2042</v>
      </c>
      <c r="X225" s="1" t="s">
        <v>2043</v>
      </c>
      <c r="Y225" s="108" t="s">
        <v>144</v>
      </c>
      <c r="Z225" s="108" t="s">
        <v>1140</v>
      </c>
      <c r="AA225" s="108" t="s">
        <v>1837</v>
      </c>
      <c r="AC225" s="109" t="n">
        <v>44740</v>
      </c>
      <c r="AD225" s="108" t="n">
        <v>1</v>
      </c>
      <c r="AE225" s="59"/>
      <c r="AF225" s="108" t="s">
        <v>2044</v>
      </c>
      <c r="AG225" s="108" t="s">
        <v>2045</v>
      </c>
      <c r="AH225" s="1" t="s">
        <v>125</v>
      </c>
      <c r="AI225" s="108" t="s">
        <v>150</v>
      </c>
      <c r="AJ225" s="108" t="s">
        <v>151</v>
      </c>
      <c r="AK225" s="108" t="s">
        <v>184</v>
      </c>
      <c r="AM225" s="108" t="n">
        <v>0</v>
      </c>
      <c r="AN225" s="108" t="n">
        <v>0</v>
      </c>
      <c r="AO225" s="108" t="s">
        <v>186</v>
      </c>
      <c r="AP225" s="108" t="s">
        <v>156</v>
      </c>
      <c r="AQ225" s="1" t="n">
        <v>1</v>
      </c>
      <c r="AR225" s="41" t="s">
        <v>157</v>
      </c>
      <c r="AS225" s="1" t="s">
        <v>125</v>
      </c>
      <c r="AT225" s="1" t="s">
        <v>125</v>
      </c>
      <c r="AU225" s="1" t="s">
        <v>158</v>
      </c>
      <c r="AV225" s="1" t="s">
        <v>653</v>
      </c>
      <c r="AW225" s="1" t="s">
        <v>597</v>
      </c>
      <c r="AX225" s="1" t="s">
        <v>125</v>
      </c>
      <c r="AY225" s="1" t="s">
        <v>125</v>
      </c>
      <c r="AZ225" s="1" t="s">
        <v>137</v>
      </c>
      <c r="BA225" s="1" t="s">
        <v>137</v>
      </c>
      <c r="BB225" s="1" t="s">
        <v>137</v>
      </c>
      <c r="BC225" s="1" t="s">
        <v>137</v>
      </c>
      <c r="BE225" s="109" t="n">
        <v>44740.3402777778</v>
      </c>
      <c r="BF225" s="109" t="n">
        <v>44740.34375</v>
      </c>
      <c r="BG225" s="109" t="n">
        <v>44740.3472222222</v>
      </c>
      <c r="BH225" s="109" t="n">
        <v>44740.3506944444</v>
      </c>
      <c r="BI225" s="109" t="n">
        <v>44740.375</v>
      </c>
      <c r="BJ225" s="109" t="n">
        <v>44740.5555555556</v>
      </c>
      <c r="BK225" s="109" t="n">
        <v>44740.5625</v>
      </c>
      <c r="BL225" s="109" t="n">
        <v>44740.5763888889</v>
      </c>
      <c r="BM225" s="109" t="n">
        <v>44740.5798611111</v>
      </c>
      <c r="BN225" s="38" t="n">
        <v>44740.5798611111</v>
      </c>
      <c r="BO225" s="1" t="n">
        <f aca="false">(BM225-BE225)*1440</f>
        <v>344.999999993015</v>
      </c>
      <c r="BP225" s="1" t="n">
        <f aca="false">(BL225-BG225)*1440</f>
        <v>330.000000006985</v>
      </c>
      <c r="BQ225" s="1" t="n">
        <v>5</v>
      </c>
      <c r="BR225" s="108" t="n">
        <v>2</v>
      </c>
      <c r="BS225" s="108" t="s">
        <v>2046</v>
      </c>
      <c r="BT225" s="108" t="n">
        <v>1</v>
      </c>
      <c r="BU225" s="108" t="n">
        <v>1</v>
      </c>
      <c r="BV225" s="108" t="n">
        <v>0</v>
      </c>
      <c r="BW225" s="108" t="n">
        <v>1</v>
      </c>
      <c r="BX225" s="1" t="s">
        <v>446</v>
      </c>
      <c r="CC225" s="1" t="s">
        <v>1841</v>
      </c>
      <c r="CD225" s="1" t="s">
        <v>137</v>
      </c>
      <c r="CE225" s="1" t="s">
        <v>137</v>
      </c>
      <c r="CF225" s="1" t="s">
        <v>2047</v>
      </c>
    </row>
    <row r="226" customFormat="false" ht="15" hidden="false" customHeight="false" outlineLevel="0" collapsed="false">
      <c r="B226" s="29" t="s">
        <v>2048</v>
      </c>
      <c r="C226" s="3" t="s">
        <v>1398</v>
      </c>
      <c r="D226" s="4" t="n">
        <v>2022568717</v>
      </c>
      <c r="E226" s="30" t="n">
        <v>24224</v>
      </c>
      <c r="F226" s="1" t="n">
        <f aca="true">INT((TODAY()-E226)/365.25)</f>
        <v>56</v>
      </c>
      <c r="G226" s="30" t="n">
        <v>44739</v>
      </c>
      <c r="H226" s="5" t="s">
        <v>137</v>
      </c>
      <c r="J226" s="31" t="s">
        <v>176</v>
      </c>
      <c r="K226" s="32" t="n">
        <v>63</v>
      </c>
      <c r="L226" s="32" t="n">
        <v>1.66</v>
      </c>
      <c r="M226" s="32" t="n">
        <f aca="false">(K226)/(L226^2)</f>
        <v>22.8625344752504</v>
      </c>
      <c r="N226" s="33" t="n">
        <v>2</v>
      </c>
      <c r="O226" s="33" t="n">
        <v>1</v>
      </c>
      <c r="P226" s="33" t="n">
        <v>2</v>
      </c>
      <c r="Q226" s="1" t="s">
        <v>125</v>
      </c>
      <c r="R226" s="1" t="s">
        <v>125</v>
      </c>
      <c r="S226" s="1" t="s">
        <v>125</v>
      </c>
      <c r="T226" s="108" t="s">
        <v>139</v>
      </c>
      <c r="U226" s="108" t="s">
        <v>423</v>
      </c>
      <c r="V226" s="108" t="s">
        <v>424</v>
      </c>
      <c r="W226" s="1" t="s">
        <v>2049</v>
      </c>
      <c r="X226" s="1" t="s">
        <v>125</v>
      </c>
      <c r="Y226" s="108" t="s">
        <v>144</v>
      </c>
      <c r="Z226" s="108" t="s">
        <v>338</v>
      </c>
      <c r="AA226" s="108" t="s">
        <v>146</v>
      </c>
      <c r="AC226" s="109" t="n">
        <v>44740</v>
      </c>
      <c r="AD226" s="108" t="n">
        <v>1</v>
      </c>
      <c r="AE226" s="59"/>
      <c r="AF226" s="108" t="s">
        <v>2050</v>
      </c>
      <c r="AG226" s="108" t="s">
        <v>2051</v>
      </c>
      <c r="AH226" s="1" t="s">
        <v>125</v>
      </c>
      <c r="AI226" s="108" t="s">
        <v>150</v>
      </c>
      <c r="AJ226" s="108" t="s">
        <v>151</v>
      </c>
      <c r="AK226" s="108" t="s">
        <v>152</v>
      </c>
      <c r="AM226" s="108" t="n">
        <v>1</v>
      </c>
      <c r="AN226" s="41" t="s">
        <v>154</v>
      </c>
      <c r="AO226" s="41" t="s">
        <v>155</v>
      </c>
      <c r="AP226" s="108" t="s">
        <v>2052</v>
      </c>
      <c r="AQ226" s="1" t="n">
        <v>1</v>
      </c>
      <c r="AR226" s="41" t="s">
        <v>157</v>
      </c>
      <c r="AS226" s="34" t="s">
        <v>477</v>
      </c>
      <c r="AT226" s="1" t="s">
        <v>125</v>
      </c>
      <c r="AU226" s="1" t="s">
        <v>158</v>
      </c>
      <c r="AV226" s="1" t="s">
        <v>653</v>
      </c>
      <c r="AW226" s="1" t="s">
        <v>125</v>
      </c>
      <c r="AX226" s="1" t="s">
        <v>125</v>
      </c>
      <c r="AY226" s="1" t="s">
        <v>125</v>
      </c>
      <c r="AZ226" s="1" t="s">
        <v>137</v>
      </c>
      <c r="BA226" s="1" t="s">
        <v>125</v>
      </c>
      <c r="BB226" s="1" t="s">
        <v>137</v>
      </c>
      <c r="BC226" s="1" t="s">
        <v>125</v>
      </c>
      <c r="BE226" s="109" t="n">
        <v>44740.3298611111</v>
      </c>
      <c r="BF226" s="109" t="n">
        <v>44740.3263888889</v>
      </c>
      <c r="BG226" s="109" t="n">
        <v>44740.3368055556</v>
      </c>
      <c r="BH226" s="109" t="n">
        <v>44740.3388888889</v>
      </c>
      <c r="BI226" s="109" t="n">
        <v>44740.375</v>
      </c>
      <c r="BJ226" s="109" t="n">
        <v>44740.6006944444</v>
      </c>
      <c r="BK226" s="109" t="n">
        <v>44740.6041666667</v>
      </c>
      <c r="BL226" s="109" t="n">
        <v>44740.6111111111</v>
      </c>
      <c r="BM226" s="109" t="n">
        <v>44740.6840277778</v>
      </c>
      <c r="BN226" s="38" t="n">
        <v>44740.625</v>
      </c>
      <c r="BO226" s="1" t="n">
        <f aca="false">(BM226-BE226)*1440</f>
        <v>510.000000006985</v>
      </c>
      <c r="BP226" s="1" t="n">
        <f aca="false">(BL226-BG226)*1440</f>
        <v>394.999999998836</v>
      </c>
      <c r="BQ226" s="1" t="n">
        <f aca="false">(BM226-BL226)*1440</f>
        <v>105.000000006985</v>
      </c>
      <c r="BR226" s="108" t="n">
        <v>3</v>
      </c>
      <c r="BS226" s="108" t="s">
        <v>2053</v>
      </c>
      <c r="BT226" s="108" t="n">
        <v>3</v>
      </c>
      <c r="BU226" s="108" t="n">
        <v>1</v>
      </c>
      <c r="BV226" s="108" t="n">
        <v>0</v>
      </c>
      <c r="BW226" s="108" t="n">
        <v>1</v>
      </c>
      <c r="BX226" s="1" t="s">
        <v>2054</v>
      </c>
      <c r="BY226" s="1" t="s">
        <v>2055</v>
      </c>
      <c r="BZ226" s="1" t="s">
        <v>2056</v>
      </c>
      <c r="CA226" s="1" t="s">
        <v>2057</v>
      </c>
      <c r="CC226" s="1" t="s">
        <v>498</v>
      </c>
      <c r="CD226" s="1" t="s">
        <v>125</v>
      </c>
      <c r="CE226" s="1" t="s">
        <v>125</v>
      </c>
    </row>
    <row r="227" customFormat="false" ht="15" hidden="false" customHeight="false" outlineLevel="0" collapsed="false">
      <c r="B227" s="29" t="s">
        <v>2058</v>
      </c>
      <c r="C227" s="3" t="s">
        <v>1788</v>
      </c>
      <c r="D227" s="4" t="n">
        <v>2022020382</v>
      </c>
      <c r="E227" s="30" t="n">
        <v>18251</v>
      </c>
      <c r="F227" s="1" t="n">
        <f aca="true">INT((TODAY()-E227)/365.25)</f>
        <v>72</v>
      </c>
      <c r="G227" s="30" t="n">
        <v>44740</v>
      </c>
      <c r="H227" s="5" t="s">
        <v>137</v>
      </c>
      <c r="J227" s="31" t="s">
        <v>138</v>
      </c>
      <c r="K227" s="32" t="n">
        <v>114</v>
      </c>
      <c r="L227" s="32" t="n">
        <v>1.72</v>
      </c>
      <c r="M227" s="32" t="n">
        <f aca="false">(K227)/(L227^2)</f>
        <v>38.5343428880476</v>
      </c>
      <c r="N227" s="33" t="n">
        <v>3</v>
      </c>
      <c r="O227" s="33" t="n">
        <v>2</v>
      </c>
      <c r="P227" s="33" t="n">
        <v>2</v>
      </c>
      <c r="Q227" s="1" t="s">
        <v>125</v>
      </c>
      <c r="R227" s="1" t="s">
        <v>137</v>
      </c>
      <c r="S227" s="1" t="s">
        <v>137</v>
      </c>
      <c r="T227" s="108" t="s">
        <v>139</v>
      </c>
      <c r="U227" s="108" t="s">
        <v>2059</v>
      </c>
      <c r="V227" s="108" t="s">
        <v>2060</v>
      </c>
      <c r="W227" s="1" t="s">
        <v>2061</v>
      </c>
      <c r="X227" s="1" t="s">
        <v>2062</v>
      </c>
      <c r="Y227" s="108" t="s">
        <v>144</v>
      </c>
      <c r="Z227" s="108" t="s">
        <v>338</v>
      </c>
      <c r="AA227" s="108" t="s">
        <v>146</v>
      </c>
      <c r="AC227" s="109" t="n">
        <v>44741</v>
      </c>
      <c r="AD227" s="108" t="n">
        <v>1</v>
      </c>
      <c r="AE227" s="59"/>
      <c r="AF227" s="108" t="s">
        <v>2063</v>
      </c>
      <c r="AG227" s="108" t="s">
        <v>2064</v>
      </c>
      <c r="AH227" s="1" t="s">
        <v>137</v>
      </c>
      <c r="AI227" s="108" t="s">
        <v>150</v>
      </c>
      <c r="AJ227" s="108" t="s">
        <v>151</v>
      </c>
      <c r="AK227" s="108" t="s">
        <v>152</v>
      </c>
      <c r="AM227" s="108" t="n">
        <v>0</v>
      </c>
      <c r="AN227" s="41" t="s">
        <v>154</v>
      </c>
      <c r="AO227" s="108" t="s">
        <v>186</v>
      </c>
      <c r="AP227" s="108" t="s">
        <v>156</v>
      </c>
      <c r="AQ227" s="1" t="n">
        <v>1</v>
      </c>
      <c r="AR227" s="41" t="s">
        <v>157</v>
      </c>
      <c r="AS227" s="1" t="s">
        <v>125</v>
      </c>
      <c r="AT227" s="1" t="s">
        <v>125</v>
      </c>
      <c r="AU227" s="1" t="s">
        <v>158</v>
      </c>
      <c r="AV227" s="1" t="s">
        <v>653</v>
      </c>
      <c r="AW227" s="1" t="s">
        <v>125</v>
      </c>
      <c r="AX227" s="1" t="s">
        <v>125</v>
      </c>
      <c r="AY227" s="1" t="s">
        <v>125</v>
      </c>
      <c r="AZ227" s="1" t="s">
        <v>137</v>
      </c>
      <c r="BA227" s="1" t="s">
        <v>137</v>
      </c>
      <c r="BB227" s="1" t="s">
        <v>137</v>
      </c>
      <c r="BC227" s="1" t="s">
        <v>125</v>
      </c>
      <c r="BE227" s="109" t="n">
        <v>44741.3479166667</v>
      </c>
      <c r="BF227" s="109" t="n">
        <v>44741.3576388889</v>
      </c>
      <c r="BG227" s="109" t="n">
        <v>44741.3576388889</v>
      </c>
      <c r="BH227" s="109" t="n">
        <v>44741.3611111111</v>
      </c>
      <c r="BI227" s="109" t="n">
        <v>44741.3958333333</v>
      </c>
      <c r="BJ227" s="109" t="n">
        <v>44741.9027777778</v>
      </c>
      <c r="BK227" s="109" t="n">
        <v>44741.9166666667</v>
      </c>
      <c r="BL227" s="109" t="n">
        <v>44741.9305555556</v>
      </c>
      <c r="BM227" s="109" t="n">
        <v>44741.9618055556</v>
      </c>
      <c r="BN227" s="38" t="n">
        <v>44741.9375</v>
      </c>
      <c r="BO227" s="1" t="n">
        <f aca="false">(BM227-BE227)*1440</f>
        <v>884.000000000233</v>
      </c>
      <c r="BP227" s="1" t="n">
        <f aca="false">(BL227-BG227)*1440</f>
        <v>824.999999996508</v>
      </c>
      <c r="BQ227" s="1" t="n">
        <f aca="false">(BM227-BL227)*1440</f>
        <v>45</v>
      </c>
      <c r="BR227" s="108" t="n">
        <v>2</v>
      </c>
      <c r="BS227" s="108" t="s">
        <v>417</v>
      </c>
      <c r="BT227" s="108" t="n">
        <v>1</v>
      </c>
      <c r="BU227" s="108" t="n">
        <v>1</v>
      </c>
      <c r="BV227" s="108" t="n">
        <v>0</v>
      </c>
      <c r="BW227" s="108" t="n">
        <v>1</v>
      </c>
      <c r="BX227" s="1" t="s">
        <v>446</v>
      </c>
      <c r="CC227" s="1" t="s">
        <v>498</v>
      </c>
      <c r="CD227" s="1" t="s">
        <v>137</v>
      </c>
      <c r="CE227" s="1" t="s">
        <v>137</v>
      </c>
      <c r="CF227" s="1" t="s">
        <v>2065</v>
      </c>
    </row>
    <row r="228" s="61" customFormat="true" ht="15" hidden="false" customHeight="false" outlineLevel="0" collapsed="false">
      <c r="B228" s="62" t="s">
        <v>2066</v>
      </c>
      <c r="C228" s="63" t="s">
        <v>2067</v>
      </c>
      <c r="D228" s="64" t="n">
        <v>2022568606</v>
      </c>
      <c r="E228" s="65" t="n">
        <v>13326</v>
      </c>
      <c r="F228" s="61" t="n">
        <f aca="true">INT((TODAY()-E228)/365.25)</f>
        <v>86</v>
      </c>
      <c r="G228" s="65" t="n">
        <v>44741</v>
      </c>
      <c r="H228" s="66"/>
      <c r="I228" s="6"/>
      <c r="J228" s="63"/>
      <c r="K228" s="67"/>
      <c r="L228" s="67"/>
      <c r="M228" s="67" t="e">
        <f aca="false">(K228)/(L228^2)</f>
        <v>#DIV/0!</v>
      </c>
      <c r="N228" s="68"/>
      <c r="O228" s="68"/>
      <c r="P228" s="68"/>
      <c r="Q228" s="69"/>
      <c r="R228" s="69"/>
      <c r="S228" s="69"/>
      <c r="T228" s="69"/>
      <c r="Y228" s="69"/>
      <c r="Z228" s="69"/>
      <c r="AA228" s="69"/>
      <c r="AH228" s="69"/>
      <c r="AI228" s="69"/>
      <c r="AJ228" s="69"/>
      <c r="AK228" s="69"/>
      <c r="AL228" s="7"/>
      <c r="AM228" s="69"/>
      <c r="AO228" s="69"/>
      <c r="AP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8"/>
      <c r="BE228" s="70"/>
      <c r="BF228" s="70"/>
      <c r="BG228" s="70"/>
      <c r="BH228" s="70"/>
      <c r="BI228" s="70"/>
      <c r="BJ228" s="70"/>
      <c r="BK228" s="70"/>
      <c r="BL228" s="70"/>
      <c r="BM228" s="70"/>
      <c r="BO228" s="1" t="n">
        <f aca="false">(BM228-BE228)*1440</f>
        <v>0</v>
      </c>
      <c r="BP228" s="1" t="n">
        <f aca="false">(BL228-BG228)*1440</f>
        <v>0</v>
      </c>
      <c r="BQ228" s="1" t="n">
        <f aca="false">(BM228-BL228)*1440</f>
        <v>0</v>
      </c>
      <c r="CB228" s="7"/>
      <c r="CD228" s="69"/>
      <c r="CE228" s="69"/>
    </row>
    <row r="229" customFormat="false" ht="15" hidden="false" customHeight="false" outlineLevel="0" collapsed="false">
      <c r="B229" s="29" t="s">
        <v>2068</v>
      </c>
      <c r="C229" s="3" t="s">
        <v>668</v>
      </c>
      <c r="D229" s="4" t="n">
        <v>2022568452</v>
      </c>
      <c r="E229" s="30" t="n">
        <v>18062</v>
      </c>
      <c r="F229" s="1" t="n">
        <f aca="true">INT((TODAY()-E229)/365.25)</f>
        <v>73</v>
      </c>
      <c r="G229" s="30" t="n">
        <v>44741</v>
      </c>
      <c r="H229" s="5" t="s">
        <v>137</v>
      </c>
      <c r="J229" s="31" t="s">
        <v>138</v>
      </c>
      <c r="K229" s="32" t="n">
        <v>80</v>
      </c>
      <c r="L229" s="32" t="n">
        <v>1.68</v>
      </c>
      <c r="M229" s="32" t="n">
        <f aca="false">(K229)/(L229^2)</f>
        <v>28.3446712018141</v>
      </c>
      <c r="N229" s="33" t="n">
        <v>3</v>
      </c>
      <c r="O229" s="33" t="n">
        <v>1</v>
      </c>
      <c r="P229" s="58"/>
      <c r="Q229" s="1" t="s">
        <v>125</v>
      </c>
      <c r="R229" s="1" t="s">
        <v>125</v>
      </c>
      <c r="S229" s="1" t="s">
        <v>125</v>
      </c>
      <c r="T229" s="108" t="s">
        <v>139</v>
      </c>
      <c r="U229" s="108" t="s">
        <v>2069</v>
      </c>
      <c r="V229" s="108" t="s">
        <v>2070</v>
      </c>
      <c r="W229" s="1" t="s">
        <v>2071</v>
      </c>
      <c r="X229" s="1" t="s">
        <v>2072</v>
      </c>
      <c r="Y229" s="108" t="s">
        <v>144</v>
      </c>
      <c r="Z229" s="108" t="s">
        <v>1140</v>
      </c>
      <c r="AA229" s="108" t="s">
        <v>1837</v>
      </c>
      <c r="AC229" s="109" t="n">
        <v>44742</v>
      </c>
      <c r="AD229" s="108" t="n">
        <v>1</v>
      </c>
      <c r="AE229" s="59"/>
      <c r="AF229" s="108" t="s">
        <v>2073</v>
      </c>
      <c r="AG229" s="108" t="s">
        <v>2074</v>
      </c>
      <c r="AH229" s="1" t="s">
        <v>125</v>
      </c>
      <c r="AI229" s="108" t="s">
        <v>150</v>
      </c>
      <c r="AJ229" s="108" t="s">
        <v>370</v>
      </c>
      <c r="AK229" s="108" t="s">
        <v>184</v>
      </c>
      <c r="AM229" s="108" t="n">
        <v>0</v>
      </c>
      <c r="AN229" s="108" t="n">
        <v>0</v>
      </c>
      <c r="AO229" s="108" t="s">
        <v>186</v>
      </c>
      <c r="AP229" s="108" t="s">
        <v>156</v>
      </c>
      <c r="AQ229" s="1" t="n">
        <v>1</v>
      </c>
      <c r="AR229" s="41" t="s">
        <v>157</v>
      </c>
      <c r="AS229" s="1" t="s">
        <v>125</v>
      </c>
      <c r="AT229" s="1" t="s">
        <v>125</v>
      </c>
      <c r="AU229" s="1" t="s">
        <v>158</v>
      </c>
      <c r="AV229" s="1" t="s">
        <v>653</v>
      </c>
      <c r="AW229" s="1" t="s">
        <v>597</v>
      </c>
      <c r="AX229" s="1" t="s">
        <v>125</v>
      </c>
      <c r="AY229" s="1" t="s">
        <v>125</v>
      </c>
      <c r="AZ229" s="1" t="s">
        <v>137</v>
      </c>
      <c r="BA229" s="1" t="s">
        <v>125</v>
      </c>
      <c r="BB229" s="1" t="s">
        <v>137</v>
      </c>
      <c r="BC229" s="1" t="s">
        <v>125</v>
      </c>
      <c r="BE229" s="109" t="n">
        <v>44742.3263888889</v>
      </c>
      <c r="BF229" s="109" t="n">
        <v>44742.3229166667</v>
      </c>
      <c r="BG229" s="109" t="n">
        <v>44742.3298611111</v>
      </c>
      <c r="BH229" s="109" t="n">
        <v>44742.3333333333</v>
      </c>
      <c r="BI229" s="109" t="n">
        <v>44742.3819444444</v>
      </c>
      <c r="BJ229" s="109" t="n">
        <v>44742.5625</v>
      </c>
      <c r="BK229" s="109" t="n">
        <v>44742.5763888889</v>
      </c>
      <c r="BL229" s="109" t="n">
        <v>44742.5763888889</v>
      </c>
      <c r="BM229" s="109" t="n">
        <v>44742.6770833333</v>
      </c>
      <c r="BN229" s="38" t="n">
        <v>44742.5798611111</v>
      </c>
      <c r="BO229" s="1" t="n">
        <f aca="false">(BM229-BE229)*1440</f>
        <v>505.000000001164</v>
      </c>
      <c r="BP229" s="1" t="n">
        <f aca="false">(BL229-BG229)*1440</f>
        <v>355.000000004657</v>
      </c>
      <c r="BQ229" s="1" t="n">
        <f aca="false">(BM229-BL229)*1440</f>
        <v>145.000000001164</v>
      </c>
      <c r="BR229" s="108" t="n">
        <v>2</v>
      </c>
      <c r="BS229" s="108" t="s">
        <v>2075</v>
      </c>
      <c r="BT229" s="108" t="n">
        <v>1</v>
      </c>
      <c r="BU229" s="108" t="n">
        <v>1</v>
      </c>
      <c r="BV229" s="108" t="n">
        <v>0</v>
      </c>
      <c r="BW229" s="108" t="n">
        <v>1</v>
      </c>
      <c r="BX229" s="1" t="s">
        <v>2076</v>
      </c>
      <c r="BY229" s="1" t="s">
        <v>2077</v>
      </c>
      <c r="BZ229" s="1" t="s">
        <v>2078</v>
      </c>
      <c r="CC229" s="1" t="s">
        <v>1841</v>
      </c>
      <c r="CD229" s="1" t="s">
        <v>125</v>
      </c>
      <c r="CE229" s="1" t="s">
        <v>125</v>
      </c>
    </row>
    <row r="230" customFormat="false" ht="15" hidden="false" customHeight="false" outlineLevel="0" collapsed="false">
      <c r="B230" s="29" t="s">
        <v>2079</v>
      </c>
      <c r="C230" s="3" t="s">
        <v>1704</v>
      </c>
      <c r="D230" s="4" t="n">
        <v>2022568290</v>
      </c>
      <c r="E230" s="30" t="n">
        <v>26137</v>
      </c>
      <c r="F230" s="1" t="n">
        <f aca="true">INT((TODAY()-E230)/365.25)</f>
        <v>51</v>
      </c>
      <c r="G230" s="30" t="n">
        <v>44742</v>
      </c>
      <c r="H230" s="5" t="s">
        <v>137</v>
      </c>
      <c r="J230" s="31" t="s">
        <v>138</v>
      </c>
      <c r="K230" s="32" t="n">
        <v>73</v>
      </c>
      <c r="L230" s="32" t="n">
        <v>1.7</v>
      </c>
      <c r="M230" s="32" t="n">
        <f aca="false">(K230)/(L230^2)</f>
        <v>25.2595155709343</v>
      </c>
      <c r="N230" s="33" t="n">
        <v>2</v>
      </c>
      <c r="O230" s="33" t="n">
        <v>1</v>
      </c>
      <c r="P230" s="58"/>
      <c r="Q230" s="1" t="s">
        <v>125</v>
      </c>
      <c r="R230" s="1" t="s">
        <v>125</v>
      </c>
      <c r="S230" s="1" t="s">
        <v>125</v>
      </c>
      <c r="T230" s="108" t="s">
        <v>139</v>
      </c>
      <c r="U230" s="108" t="s">
        <v>1439</v>
      </c>
      <c r="V230" s="108" t="s">
        <v>1440</v>
      </c>
      <c r="W230" s="1" t="s">
        <v>543</v>
      </c>
      <c r="X230" s="1" t="s">
        <v>2080</v>
      </c>
      <c r="Y230" s="108" t="s">
        <v>144</v>
      </c>
      <c r="Z230" s="108" t="s">
        <v>338</v>
      </c>
      <c r="AA230" s="108" t="s">
        <v>146</v>
      </c>
      <c r="AC230" s="109" t="n">
        <v>44743</v>
      </c>
      <c r="AD230" s="108" t="n">
        <v>1</v>
      </c>
      <c r="AE230" s="59"/>
      <c r="AF230" s="108" t="s">
        <v>2081</v>
      </c>
      <c r="AG230" s="108" t="s">
        <v>2082</v>
      </c>
      <c r="AH230" s="1" t="s">
        <v>125</v>
      </c>
      <c r="AI230" s="108" t="s">
        <v>150</v>
      </c>
      <c r="AJ230" s="108" t="s">
        <v>183</v>
      </c>
      <c r="AK230" s="108" t="s">
        <v>152</v>
      </c>
      <c r="AM230" s="108" t="n">
        <v>0</v>
      </c>
      <c r="AN230" s="41" t="s">
        <v>154</v>
      </c>
      <c r="AO230" s="108" t="s">
        <v>155</v>
      </c>
      <c r="AP230" s="108" t="s">
        <v>156</v>
      </c>
      <c r="AQ230" s="1" t="n">
        <v>1</v>
      </c>
      <c r="AR230" s="41" t="s">
        <v>157</v>
      </c>
      <c r="AS230" s="1" t="s">
        <v>125</v>
      </c>
      <c r="AT230" s="1" t="s">
        <v>125</v>
      </c>
      <c r="AU230" s="1" t="s">
        <v>158</v>
      </c>
      <c r="AV230" s="1" t="s">
        <v>653</v>
      </c>
      <c r="AW230" s="1" t="s">
        <v>125</v>
      </c>
      <c r="AX230" s="1" t="s">
        <v>125</v>
      </c>
      <c r="AY230" s="1" t="s">
        <v>125</v>
      </c>
      <c r="AZ230" s="1" t="s">
        <v>137</v>
      </c>
      <c r="BA230" s="1" t="s">
        <v>125</v>
      </c>
      <c r="BB230" s="1" t="s">
        <v>137</v>
      </c>
      <c r="BC230" s="1" t="s">
        <v>125</v>
      </c>
      <c r="BE230" s="109" t="n">
        <v>44743.3402777778</v>
      </c>
      <c r="BF230" s="109" t="n">
        <v>44743.34375</v>
      </c>
      <c r="BG230" s="109" t="n">
        <v>44743.3472222222</v>
      </c>
      <c r="BH230" s="109" t="n">
        <v>44743.3479166667</v>
      </c>
      <c r="BI230" s="109" t="n">
        <v>44743.3645833333</v>
      </c>
      <c r="BJ230" s="109" t="n">
        <v>44743.5416666667</v>
      </c>
      <c r="BK230" s="109" t="n">
        <v>44743.5520833333</v>
      </c>
      <c r="BL230" s="109" t="n">
        <v>44743.5534722222</v>
      </c>
      <c r="BM230" s="109" t="n">
        <v>44743.6472222222</v>
      </c>
      <c r="BN230" s="59"/>
      <c r="BO230" s="1" t="n">
        <f aca="false">(BM230-BE230)*1440</f>
        <v>441.999999994878</v>
      </c>
      <c r="BP230" s="1" t="n">
        <f aca="false">(BL230-BG230)*1440</f>
        <v>297.000000004191</v>
      </c>
      <c r="BQ230" s="1" t="n">
        <f aca="false">(BM230-BL230)*1440</f>
        <v>135</v>
      </c>
      <c r="BR230" s="108" t="n">
        <v>1</v>
      </c>
      <c r="BS230" s="108" t="s">
        <v>417</v>
      </c>
      <c r="BT230" s="108" t="n">
        <v>3</v>
      </c>
      <c r="BU230" s="108" t="n">
        <v>1</v>
      </c>
      <c r="BV230" s="108" t="n">
        <v>0</v>
      </c>
      <c r="BW230" s="108" t="n">
        <v>1</v>
      </c>
      <c r="BX230" s="1" t="s">
        <v>2083</v>
      </c>
      <c r="BY230" s="1" t="s">
        <v>2084</v>
      </c>
      <c r="BZ230" s="1" t="s">
        <v>2085</v>
      </c>
      <c r="CC230" s="1" t="s">
        <v>498</v>
      </c>
      <c r="CD230" s="1" t="s">
        <v>125</v>
      </c>
      <c r="CE230" s="1" t="s">
        <v>125</v>
      </c>
    </row>
    <row r="231" customFormat="false" ht="15" hidden="false" customHeight="false" outlineLevel="0" collapsed="false">
      <c r="B231" s="29" t="s">
        <v>2086</v>
      </c>
      <c r="C231" s="3" t="s">
        <v>1798</v>
      </c>
      <c r="D231" s="4" t="n">
        <v>2022564717</v>
      </c>
      <c r="E231" s="30" t="n">
        <v>24483</v>
      </c>
      <c r="F231" s="1" t="n">
        <f aca="true">INT((TODAY()-E231)/365.25)</f>
        <v>55</v>
      </c>
      <c r="G231" s="30" t="n">
        <v>44743</v>
      </c>
      <c r="H231" s="5" t="s">
        <v>137</v>
      </c>
      <c r="J231" s="31" t="s">
        <v>138</v>
      </c>
      <c r="K231" s="32" t="n">
        <v>95</v>
      </c>
      <c r="L231" s="32" t="n">
        <v>1.87</v>
      </c>
      <c r="M231" s="32" t="n">
        <f aca="false">(K231)/(L231^2)</f>
        <v>27.1669192713546</v>
      </c>
      <c r="N231" s="33" t="n">
        <v>1</v>
      </c>
      <c r="O231" s="33" t="n">
        <v>2</v>
      </c>
      <c r="P231" s="58"/>
      <c r="Q231" s="1" t="s">
        <v>125</v>
      </c>
      <c r="R231" s="1" t="s">
        <v>125</v>
      </c>
      <c r="S231" s="1" t="s">
        <v>125</v>
      </c>
      <c r="T231" s="108" t="s">
        <v>139</v>
      </c>
      <c r="U231" s="108" t="s">
        <v>2087</v>
      </c>
      <c r="V231" s="108" t="s">
        <v>2088</v>
      </c>
      <c r="W231" s="1" t="s">
        <v>125</v>
      </c>
      <c r="X231" s="1" t="s">
        <v>125</v>
      </c>
      <c r="Y231" s="108" t="s">
        <v>144</v>
      </c>
      <c r="Z231" s="108" t="s">
        <v>845</v>
      </c>
      <c r="AA231" s="108" t="s">
        <v>2089</v>
      </c>
      <c r="AC231" s="109" t="n">
        <v>44743</v>
      </c>
      <c r="AD231" s="108" t="n">
        <v>2</v>
      </c>
      <c r="AE231" s="59"/>
      <c r="AF231" s="108" t="s">
        <v>2090</v>
      </c>
      <c r="AG231" s="108" t="s">
        <v>2091</v>
      </c>
      <c r="AH231" s="1" t="s">
        <v>125</v>
      </c>
      <c r="AI231" s="108" t="s">
        <v>150</v>
      </c>
      <c r="AJ231" s="108" t="s">
        <v>151</v>
      </c>
      <c r="AK231" s="108" t="s">
        <v>341</v>
      </c>
      <c r="AM231" s="108" t="n">
        <v>0</v>
      </c>
      <c r="AN231" s="108" t="s">
        <v>2092</v>
      </c>
      <c r="AO231" s="108" t="s">
        <v>155</v>
      </c>
      <c r="AP231" s="108" t="s">
        <v>882</v>
      </c>
      <c r="AQ231" s="1" t="n">
        <v>0</v>
      </c>
      <c r="AR231" s="34" t="s">
        <v>125</v>
      </c>
      <c r="AS231" s="34" t="s">
        <v>477</v>
      </c>
      <c r="AT231" s="1" t="s">
        <v>125</v>
      </c>
      <c r="AU231" s="1" t="s">
        <v>158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137</v>
      </c>
      <c r="BA231" s="1" t="s">
        <v>125</v>
      </c>
      <c r="BB231" s="1" t="s">
        <v>125</v>
      </c>
      <c r="BC231" s="1" t="s">
        <v>125</v>
      </c>
      <c r="BE231" s="109" t="n">
        <v>44743.4895833333</v>
      </c>
      <c r="BF231" s="109" t="n">
        <v>44743.4951388889</v>
      </c>
      <c r="BG231" s="109" t="n">
        <v>44743.4965277778</v>
      </c>
      <c r="BH231" s="109" t="n">
        <v>44743.5</v>
      </c>
      <c r="BI231" s="109" t="n">
        <v>44743.5138888889</v>
      </c>
      <c r="BJ231" s="109" t="n">
        <v>44743.5277777778</v>
      </c>
      <c r="BK231" s="109" t="n">
        <v>44743.53125</v>
      </c>
      <c r="BL231" s="109" t="n">
        <v>44743.5326388889</v>
      </c>
      <c r="BM231" s="109" t="n">
        <v>44743.5347222222</v>
      </c>
      <c r="BN231" s="38" t="n">
        <v>44743.5416666667</v>
      </c>
      <c r="BO231" s="1" t="n">
        <v>65</v>
      </c>
      <c r="BP231" s="1" t="n">
        <v>52</v>
      </c>
      <c r="BQ231" s="1" t="n">
        <v>3</v>
      </c>
      <c r="BR231" s="108" t="n">
        <v>1</v>
      </c>
      <c r="BS231" s="108" t="s">
        <v>2093</v>
      </c>
      <c r="BT231" s="108" t="n">
        <v>0</v>
      </c>
      <c r="BU231" s="108" t="n">
        <v>1</v>
      </c>
      <c r="BV231" s="108" t="n">
        <v>0</v>
      </c>
      <c r="BW231" s="108" t="n">
        <v>1</v>
      </c>
      <c r="BX231" s="1" t="s">
        <v>547</v>
      </c>
      <c r="CC231" s="1" t="s">
        <v>2094</v>
      </c>
      <c r="CD231" s="1" t="s">
        <v>125</v>
      </c>
      <c r="CE231" s="1" t="s">
        <v>125</v>
      </c>
    </row>
    <row r="232" customFormat="false" ht="15" hidden="false" customHeight="false" outlineLevel="0" collapsed="false">
      <c r="B232" s="29" t="s">
        <v>2095</v>
      </c>
      <c r="C232" s="3" t="s">
        <v>1577</v>
      </c>
      <c r="D232" s="115" t="n">
        <v>2022569005</v>
      </c>
      <c r="E232" s="116" t="n">
        <v>15612</v>
      </c>
      <c r="F232" s="1" t="n">
        <f aca="true">INT((TODAY()-E232)/365.25)</f>
        <v>80</v>
      </c>
      <c r="G232" s="30" t="n">
        <v>44743</v>
      </c>
      <c r="H232" s="5" t="s">
        <v>137</v>
      </c>
      <c r="J232" s="31" t="s">
        <v>138</v>
      </c>
      <c r="K232" s="32" t="n">
        <v>85</v>
      </c>
      <c r="L232" s="32" t="n">
        <v>1.85</v>
      </c>
      <c r="M232" s="32" t="n">
        <f aca="false">(K232)/(L232^2)</f>
        <v>24.8356464572681</v>
      </c>
      <c r="N232" s="33" t="n">
        <v>2</v>
      </c>
      <c r="O232" s="33" t="n">
        <v>1</v>
      </c>
      <c r="P232" s="58"/>
      <c r="Q232" s="1" t="s">
        <v>125</v>
      </c>
      <c r="R232" s="1" t="s">
        <v>125</v>
      </c>
      <c r="S232" s="1" t="s">
        <v>125</v>
      </c>
      <c r="T232" s="108" t="s">
        <v>139</v>
      </c>
      <c r="U232" s="108" t="s">
        <v>2096</v>
      </c>
      <c r="V232" s="108" t="s">
        <v>2097</v>
      </c>
      <c r="W232" s="1" t="s">
        <v>2098</v>
      </c>
      <c r="X232" s="1" t="s">
        <v>2099</v>
      </c>
      <c r="Y232" s="108" t="s">
        <v>144</v>
      </c>
      <c r="Z232" s="108" t="s">
        <v>845</v>
      </c>
      <c r="AA232" s="108" t="s">
        <v>2089</v>
      </c>
      <c r="AC232" s="109" t="n">
        <v>44743</v>
      </c>
      <c r="AD232" s="108" t="s">
        <v>2100</v>
      </c>
      <c r="AE232" s="59"/>
      <c r="AF232" s="108" t="s">
        <v>2101</v>
      </c>
      <c r="AG232" s="108" t="s">
        <v>2102</v>
      </c>
      <c r="AH232" s="1" t="s">
        <v>125</v>
      </c>
      <c r="AI232" s="108" t="s">
        <v>150</v>
      </c>
      <c r="AJ232" s="108" t="s">
        <v>151</v>
      </c>
      <c r="AK232" s="108" t="s">
        <v>341</v>
      </c>
      <c r="AM232" s="108" t="n">
        <v>0</v>
      </c>
      <c r="AN232" s="108" t="s">
        <v>2092</v>
      </c>
      <c r="AO232" s="108" t="s">
        <v>155</v>
      </c>
      <c r="AP232" s="108" t="s">
        <v>882</v>
      </c>
      <c r="AQ232" s="1" t="n">
        <v>0</v>
      </c>
      <c r="AR232" s="34" t="s">
        <v>125</v>
      </c>
      <c r="AS232" s="34" t="s">
        <v>477</v>
      </c>
      <c r="AT232" s="1" t="s">
        <v>125</v>
      </c>
      <c r="AU232" s="1" t="s">
        <v>158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137</v>
      </c>
      <c r="BA232" s="1" t="s">
        <v>125</v>
      </c>
      <c r="BB232" s="1" t="s">
        <v>125</v>
      </c>
      <c r="BC232" s="1" t="s">
        <v>125</v>
      </c>
      <c r="BE232" s="109" t="n">
        <v>44743.6944444444</v>
      </c>
      <c r="BF232" s="109" t="n">
        <v>44743.7118055556</v>
      </c>
      <c r="BG232" s="109" t="n">
        <v>44743.7118055556</v>
      </c>
      <c r="BH232" s="109" t="n">
        <v>44743.71875</v>
      </c>
      <c r="BI232" s="109" t="n">
        <v>44743.7291666667</v>
      </c>
      <c r="BJ232" s="109" t="n">
        <v>44743.8055555556</v>
      </c>
      <c r="BK232" s="109" t="n">
        <v>44743.8229166667</v>
      </c>
      <c r="BL232" s="109" t="n">
        <v>44743.8263888889</v>
      </c>
      <c r="BM232" s="109" t="n">
        <v>44743.8333333333</v>
      </c>
      <c r="BN232" s="59"/>
      <c r="BO232" s="1" t="n">
        <f aca="false">(BM232-BE232)*1440</f>
        <v>200.000000002328</v>
      </c>
      <c r="BP232" s="1" t="n">
        <f aca="false">(BL232-BG232)*1440</f>
        <v>165.000000003492</v>
      </c>
      <c r="BQ232" s="1" t="n">
        <f aca="false">(BM232-BL232)*1440</f>
        <v>10.0000000011642</v>
      </c>
      <c r="BR232" s="108" t="n">
        <v>1</v>
      </c>
      <c r="BS232" s="108" t="s">
        <v>2103</v>
      </c>
      <c r="BT232" s="108" t="n">
        <v>1</v>
      </c>
      <c r="BU232" s="108" t="n">
        <v>1</v>
      </c>
      <c r="BV232" s="108" t="n">
        <v>0</v>
      </c>
      <c r="BW232" s="108" t="n">
        <v>1</v>
      </c>
      <c r="BX232" s="1" t="s">
        <v>2104</v>
      </c>
      <c r="CA232" s="1" t="s">
        <v>2105</v>
      </c>
      <c r="CC232" s="1" t="s">
        <v>2094</v>
      </c>
      <c r="CD232" s="1" t="s">
        <v>125</v>
      </c>
      <c r="CE232" s="1" t="s">
        <v>125</v>
      </c>
    </row>
    <row r="233" customFormat="false" ht="15" hidden="false" customHeight="false" outlineLevel="0" collapsed="false">
      <c r="B233" s="29" t="s">
        <v>2106</v>
      </c>
      <c r="C233" s="3" t="s">
        <v>494</v>
      </c>
      <c r="D233" s="115" t="n">
        <v>2022563774</v>
      </c>
      <c r="E233" s="30" t="n">
        <v>14899</v>
      </c>
      <c r="F233" s="1" t="n">
        <f aca="true">INT((TODAY()-E233)/365.25)</f>
        <v>82</v>
      </c>
      <c r="G233" s="30" t="n">
        <v>44743</v>
      </c>
      <c r="H233" s="5" t="s">
        <v>137</v>
      </c>
      <c r="J233" s="31" t="s">
        <v>138</v>
      </c>
      <c r="K233" s="32" t="n">
        <v>90</v>
      </c>
      <c r="L233" s="32" t="n">
        <v>1.8</v>
      </c>
      <c r="M233" s="32" t="n">
        <f aca="false">(K233)/(L233^2)</f>
        <v>27.7777777777778</v>
      </c>
      <c r="N233" s="33" t="n">
        <v>3</v>
      </c>
      <c r="O233" s="33" t="n">
        <v>1</v>
      </c>
      <c r="P233" s="58"/>
      <c r="Q233" s="1" t="s">
        <v>125</v>
      </c>
      <c r="R233" s="1" t="s">
        <v>125</v>
      </c>
      <c r="S233" s="1" t="s">
        <v>125</v>
      </c>
      <c r="T233" s="108" t="s">
        <v>139</v>
      </c>
      <c r="U233" s="108" t="s">
        <v>2107</v>
      </c>
      <c r="V233" s="108" t="s">
        <v>2108</v>
      </c>
      <c r="W233" s="1" t="s">
        <v>2109</v>
      </c>
      <c r="X233" s="1" t="s">
        <v>2110</v>
      </c>
      <c r="Y233" s="108" t="s">
        <v>144</v>
      </c>
      <c r="Z233" s="108" t="s">
        <v>845</v>
      </c>
      <c r="AA233" s="108" t="s">
        <v>2089</v>
      </c>
      <c r="AC233" s="109" t="n">
        <v>44743</v>
      </c>
      <c r="AD233" s="108" t="n">
        <v>4</v>
      </c>
      <c r="AE233" s="59"/>
      <c r="AF233" s="108" t="s">
        <v>2111</v>
      </c>
      <c r="AG233" s="108" t="s">
        <v>2112</v>
      </c>
      <c r="AH233" s="1" t="s">
        <v>125</v>
      </c>
      <c r="AI233" s="108" t="s">
        <v>150</v>
      </c>
      <c r="AJ233" s="108" t="s">
        <v>151</v>
      </c>
      <c r="AK233" s="108" t="s">
        <v>341</v>
      </c>
      <c r="AM233" s="108" t="n">
        <v>0</v>
      </c>
      <c r="AN233" s="108" t="s">
        <v>2092</v>
      </c>
      <c r="AO233" s="108" t="s">
        <v>155</v>
      </c>
      <c r="AP233" s="108" t="s">
        <v>882</v>
      </c>
      <c r="AQ233" s="1" t="n">
        <v>0</v>
      </c>
      <c r="AR233" s="34" t="s">
        <v>125</v>
      </c>
      <c r="AS233" s="34" t="s">
        <v>477</v>
      </c>
      <c r="AT233" s="1" t="s">
        <v>125</v>
      </c>
      <c r="AU233" s="1" t="s">
        <v>158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137</v>
      </c>
      <c r="BA233" s="1" t="s">
        <v>125</v>
      </c>
      <c r="BB233" s="1" t="s">
        <v>125</v>
      </c>
      <c r="BC233" s="1" t="s">
        <v>125</v>
      </c>
      <c r="BE233" s="109" t="n">
        <v>44743.1631944444</v>
      </c>
      <c r="BF233" s="109" t="n">
        <v>44743.5868055556</v>
      </c>
      <c r="BG233" s="109" t="n">
        <v>44743.5868055556</v>
      </c>
      <c r="BH233" s="109" t="n">
        <v>44743.59375</v>
      </c>
      <c r="BI233" s="109" t="n">
        <v>44743.6041666667</v>
      </c>
      <c r="BJ233" s="109" t="n">
        <v>44743.6805555556</v>
      </c>
      <c r="BK233" s="109" t="n">
        <v>44743.6875</v>
      </c>
      <c r="BL233" s="109" t="n">
        <v>44743.7013888889</v>
      </c>
      <c r="BM233" s="109" t="n">
        <v>44743.8020833333</v>
      </c>
      <c r="BN233" s="38" t="n">
        <v>44743.7118055556</v>
      </c>
      <c r="BO233" s="1" t="n">
        <f aca="false">(BM233-BE233)*1440</f>
        <v>920.000000002328</v>
      </c>
      <c r="BP233" s="1" t="n">
        <f aca="false">(BL233-BG233)*1440</f>
        <v>165.000000003492</v>
      </c>
      <c r="BQ233" s="1" t="n">
        <f aca="false">(BM233-BL233)*1440</f>
        <v>145.000000001164</v>
      </c>
      <c r="BR233" s="108" t="n">
        <v>1</v>
      </c>
      <c r="BS233" s="108" t="s">
        <v>2103</v>
      </c>
      <c r="BT233" s="108" t="n">
        <v>1</v>
      </c>
      <c r="BU233" s="108" t="n">
        <v>2</v>
      </c>
      <c r="BV233" s="108" t="n">
        <v>1</v>
      </c>
      <c r="BW233" s="108" t="n">
        <v>1</v>
      </c>
      <c r="BX233" s="1" t="s">
        <v>2113</v>
      </c>
      <c r="BY233" s="1" t="s">
        <v>2114</v>
      </c>
      <c r="BZ233" s="1" t="s">
        <v>2115</v>
      </c>
      <c r="CA233" s="1" t="s">
        <v>2116</v>
      </c>
      <c r="CC233" s="1" t="s">
        <v>2094</v>
      </c>
      <c r="CD233" s="1" t="s">
        <v>125</v>
      </c>
      <c r="CE233" s="1" t="s">
        <v>125</v>
      </c>
    </row>
    <row r="234" customFormat="false" ht="15" hidden="false" customHeight="false" outlineLevel="0" collapsed="false">
      <c r="B234" s="29" t="s">
        <v>2117</v>
      </c>
      <c r="C234" s="3" t="s">
        <v>214</v>
      </c>
      <c r="D234" s="4" t="n">
        <v>2022560376</v>
      </c>
      <c r="E234" s="30" t="n">
        <v>30723</v>
      </c>
      <c r="F234" s="1" t="n">
        <f aca="true">INT((TODAY()-E234)/365.25)</f>
        <v>38</v>
      </c>
      <c r="G234" s="30" t="n">
        <v>44743</v>
      </c>
      <c r="H234" s="5" t="s">
        <v>137</v>
      </c>
      <c r="J234" s="31" t="s">
        <v>176</v>
      </c>
      <c r="K234" s="32" t="n">
        <v>70</v>
      </c>
      <c r="L234" s="32" t="n">
        <v>1.65</v>
      </c>
      <c r="M234" s="32" t="n">
        <f aca="false">(K234)/(L234^2)</f>
        <v>25.7116620752984</v>
      </c>
      <c r="N234" s="33" t="n">
        <v>2</v>
      </c>
      <c r="O234" s="33" t="n">
        <v>1</v>
      </c>
      <c r="P234" s="58"/>
      <c r="Q234" s="1" t="s">
        <v>125</v>
      </c>
      <c r="R234" s="1" t="s">
        <v>125</v>
      </c>
      <c r="S234" s="1" t="s">
        <v>125</v>
      </c>
      <c r="T234" s="108" t="s">
        <v>139</v>
      </c>
      <c r="U234" s="108" t="s">
        <v>2118</v>
      </c>
      <c r="V234" s="108" t="s">
        <v>2119</v>
      </c>
      <c r="W234" s="1" t="s">
        <v>125</v>
      </c>
      <c r="X234" s="1" t="s">
        <v>2120</v>
      </c>
      <c r="Y234" s="108" t="s">
        <v>144</v>
      </c>
      <c r="Z234" s="108" t="s">
        <v>338</v>
      </c>
      <c r="AA234" s="108" t="s">
        <v>146</v>
      </c>
      <c r="AC234" s="109" t="n">
        <v>44743</v>
      </c>
      <c r="AD234" s="108" t="n">
        <v>2</v>
      </c>
      <c r="AE234" s="59"/>
      <c r="AF234" s="108" t="s">
        <v>2121</v>
      </c>
      <c r="AG234" s="108" t="s">
        <v>2122</v>
      </c>
      <c r="AH234" s="1" t="s">
        <v>137</v>
      </c>
      <c r="AI234" s="108" t="s">
        <v>150</v>
      </c>
      <c r="AJ234" s="108" t="s">
        <v>151</v>
      </c>
      <c r="AK234" s="108" t="s">
        <v>184</v>
      </c>
      <c r="AM234" s="108" t="n">
        <v>0</v>
      </c>
      <c r="AN234" s="108" t="n">
        <v>0</v>
      </c>
      <c r="AO234" s="108" t="s">
        <v>546</v>
      </c>
      <c r="AP234" s="108" t="s">
        <v>156</v>
      </c>
      <c r="AQ234" s="1" t="n">
        <v>1</v>
      </c>
      <c r="AR234" s="41" t="s">
        <v>157</v>
      </c>
      <c r="AS234" s="1" t="s">
        <v>125</v>
      </c>
      <c r="AT234" s="1" t="s">
        <v>125</v>
      </c>
      <c r="AU234" s="1" t="s">
        <v>158</v>
      </c>
      <c r="AV234" s="1" t="s">
        <v>653</v>
      </c>
      <c r="AW234" s="1" t="s">
        <v>125</v>
      </c>
      <c r="AX234" s="1" t="s">
        <v>125</v>
      </c>
      <c r="AY234" s="1" t="s">
        <v>125</v>
      </c>
      <c r="AZ234" s="1" t="s">
        <v>137</v>
      </c>
      <c r="BA234" s="1" t="s">
        <v>125</v>
      </c>
      <c r="BB234" s="1" t="s">
        <v>125</v>
      </c>
      <c r="BC234" s="1" t="s">
        <v>125</v>
      </c>
      <c r="BE234" s="109" t="n">
        <v>44743.5451388889</v>
      </c>
      <c r="BF234" s="109" t="n">
        <v>44743.5729166667</v>
      </c>
      <c r="BG234" s="109" t="n">
        <v>44743.5763888889</v>
      </c>
      <c r="BH234" s="109" t="n">
        <v>44743.5833333333</v>
      </c>
      <c r="BI234" s="109" t="n">
        <v>44743.59375</v>
      </c>
      <c r="BJ234" s="109" t="n">
        <v>44743.6215277778</v>
      </c>
      <c r="BK234" s="109" t="n">
        <v>44743.6284722222</v>
      </c>
      <c r="BL234" s="109" t="n">
        <v>44743.6319444445</v>
      </c>
      <c r="BM234" s="109" t="n">
        <v>44743.71875</v>
      </c>
      <c r="BN234" s="59"/>
      <c r="BO234" s="1" t="n">
        <f aca="false">(BM234-BE234)*1440</f>
        <v>249.999999997672</v>
      </c>
      <c r="BP234" s="1" t="n">
        <f aca="false">(BL234-BG234)*1440</f>
        <v>79.9999999988359</v>
      </c>
      <c r="BQ234" s="1" t="n">
        <f aca="false">(BM234-BL234)*1440</f>
        <v>124.999999998836</v>
      </c>
      <c r="BR234" s="108" t="n">
        <v>1</v>
      </c>
      <c r="BS234" s="108" t="s">
        <v>417</v>
      </c>
      <c r="BT234" s="108" t="n">
        <v>2</v>
      </c>
      <c r="BU234" s="108" t="n">
        <v>2</v>
      </c>
      <c r="BV234" s="108" t="n">
        <v>1</v>
      </c>
      <c r="BW234" s="108" t="n">
        <v>1</v>
      </c>
      <c r="BX234" s="1" t="s">
        <v>2123</v>
      </c>
      <c r="BY234" s="1" t="s">
        <v>2124</v>
      </c>
      <c r="CA234" s="1" t="s">
        <v>2125</v>
      </c>
      <c r="CC234" s="1" t="s">
        <v>498</v>
      </c>
      <c r="CD234" s="1" t="s">
        <v>125</v>
      </c>
      <c r="CE234" s="1" t="s">
        <v>125</v>
      </c>
    </row>
    <row r="235" customFormat="false" ht="15" hidden="false" customHeight="false" outlineLevel="0" collapsed="false">
      <c r="B235" s="29" t="s">
        <v>2126</v>
      </c>
      <c r="C235" s="3" t="s">
        <v>1725</v>
      </c>
      <c r="D235" s="4" t="n">
        <v>2022568309</v>
      </c>
      <c r="E235" s="30" t="n">
        <v>16614</v>
      </c>
      <c r="F235" s="1" t="n">
        <f aca="true">INT((TODAY()-E235)/365.25)</f>
        <v>77</v>
      </c>
      <c r="G235" s="30" t="n">
        <v>44743</v>
      </c>
      <c r="H235" s="5" t="s">
        <v>137</v>
      </c>
      <c r="J235" s="31" t="s">
        <v>138</v>
      </c>
      <c r="K235" s="32" t="n">
        <v>90</v>
      </c>
      <c r="L235" s="32" t="n">
        <v>1.78</v>
      </c>
      <c r="M235" s="32" t="n">
        <f aca="false">(K235)/(L235^2)</f>
        <v>28.4055043555107</v>
      </c>
      <c r="N235" s="33" t="n">
        <v>2</v>
      </c>
      <c r="O235" s="33" t="n">
        <v>1</v>
      </c>
      <c r="P235" s="58"/>
      <c r="Q235" s="1" t="s">
        <v>125</v>
      </c>
      <c r="R235" s="1" t="s">
        <v>125</v>
      </c>
      <c r="S235" s="1" t="s">
        <v>125</v>
      </c>
      <c r="T235" s="108" t="s">
        <v>139</v>
      </c>
      <c r="U235" s="108" t="s">
        <v>951</v>
      </c>
      <c r="V235" s="108" t="s">
        <v>952</v>
      </c>
      <c r="W235" s="1" t="s">
        <v>2127</v>
      </c>
      <c r="X235" s="1" t="s">
        <v>2128</v>
      </c>
      <c r="Y235" s="108" t="s">
        <v>144</v>
      </c>
      <c r="Z235" s="108" t="s">
        <v>338</v>
      </c>
      <c r="AA235" s="108" t="s">
        <v>146</v>
      </c>
      <c r="AC235" s="109" t="n">
        <v>44743</v>
      </c>
      <c r="AD235" s="108" t="n">
        <v>3</v>
      </c>
      <c r="AE235" s="59"/>
      <c r="AF235" s="108" t="s">
        <v>2081</v>
      </c>
      <c r="AG235" s="108" t="s">
        <v>2082</v>
      </c>
      <c r="AH235" s="1" t="s">
        <v>125</v>
      </c>
      <c r="AI235" s="108" t="s">
        <v>150</v>
      </c>
      <c r="AJ235" s="108" t="s">
        <v>151</v>
      </c>
      <c r="AK235" s="108" t="s">
        <v>152</v>
      </c>
      <c r="AM235" s="108" t="n">
        <v>0</v>
      </c>
      <c r="AN235" s="41" t="s">
        <v>154</v>
      </c>
      <c r="AO235" s="108" t="s">
        <v>155</v>
      </c>
      <c r="AP235" s="108" t="s">
        <v>156</v>
      </c>
      <c r="AQ235" s="1" t="n">
        <v>1</v>
      </c>
      <c r="AR235" s="41" t="s">
        <v>157</v>
      </c>
      <c r="AS235" s="1" t="s">
        <v>125</v>
      </c>
      <c r="AT235" s="1" t="s">
        <v>125</v>
      </c>
      <c r="AU235" s="1" t="s">
        <v>158</v>
      </c>
      <c r="AV235" s="1" t="s">
        <v>653</v>
      </c>
      <c r="AW235" s="1" t="s">
        <v>125</v>
      </c>
      <c r="AX235" s="1" t="s">
        <v>125</v>
      </c>
      <c r="AY235" s="1" t="s">
        <v>125</v>
      </c>
      <c r="AZ235" s="1" t="s">
        <v>137</v>
      </c>
      <c r="BA235" s="1" t="s">
        <v>125</v>
      </c>
      <c r="BB235" s="1" t="s">
        <v>137</v>
      </c>
      <c r="BC235" s="1" t="s">
        <v>125</v>
      </c>
      <c r="BE235" s="109" t="n">
        <v>44743.6284722222</v>
      </c>
      <c r="BF235" s="109" t="n">
        <v>44743.6423611111</v>
      </c>
      <c r="BG235" s="109" t="n">
        <v>44743.6458333333</v>
      </c>
      <c r="BH235" s="109" t="n">
        <v>44743.6527777778</v>
      </c>
      <c r="BI235" s="109" t="n">
        <v>44743.6701388889</v>
      </c>
      <c r="BJ235" s="109" t="n">
        <v>44743.8819444445</v>
      </c>
      <c r="BK235" s="109" t="n">
        <v>44743.8958333333</v>
      </c>
      <c r="BL235" s="109" t="n">
        <v>44743.90625</v>
      </c>
      <c r="BM235" s="109" t="n">
        <v>44743.9340277778</v>
      </c>
      <c r="BN235" s="59"/>
      <c r="BO235" s="1" t="n">
        <f aca="false">(BM235-BE235)*1440</f>
        <v>440.000000009313</v>
      </c>
      <c r="BP235" s="1" t="n">
        <f aca="false">(BL235-BG235)*1440</f>
        <v>374.999999996508</v>
      </c>
      <c r="BQ235" s="1" t="n">
        <f aca="false">(BM235-BL235)*1440</f>
        <v>40.0000000046566</v>
      </c>
      <c r="BR235" s="108" t="n">
        <v>2</v>
      </c>
      <c r="BS235" s="108" t="s">
        <v>417</v>
      </c>
      <c r="BT235" s="108" t="n">
        <v>2</v>
      </c>
      <c r="BU235" s="108" t="n">
        <v>2</v>
      </c>
      <c r="BV235" s="108" t="n">
        <v>1</v>
      </c>
      <c r="BW235" s="108" t="n">
        <v>2</v>
      </c>
      <c r="BX235" s="1" t="s">
        <v>2129</v>
      </c>
      <c r="CA235" s="1" t="s">
        <v>2130</v>
      </c>
      <c r="CC235" s="1" t="s">
        <v>498</v>
      </c>
      <c r="CD235" s="1" t="s">
        <v>125</v>
      </c>
      <c r="CE235" s="1" t="s">
        <v>125</v>
      </c>
    </row>
    <row r="236" customFormat="false" ht="15" hidden="false" customHeight="false" outlineLevel="0" collapsed="false">
      <c r="B236" s="29" t="s">
        <v>2131</v>
      </c>
      <c r="C236" s="3" t="s">
        <v>1661</v>
      </c>
      <c r="D236" s="4" t="n">
        <v>2022568200</v>
      </c>
      <c r="E236" s="30" t="n">
        <v>16558</v>
      </c>
      <c r="F236" s="1" t="n">
        <f aca="true">INT((TODAY()-E236)/365.25)</f>
        <v>77</v>
      </c>
      <c r="G236" s="30" t="n">
        <v>44743</v>
      </c>
      <c r="H236" s="5" t="s">
        <v>137</v>
      </c>
      <c r="J236" s="31" t="s">
        <v>138</v>
      </c>
      <c r="K236" s="32" t="n">
        <v>71</v>
      </c>
      <c r="L236" s="32" t="n">
        <v>1.7</v>
      </c>
      <c r="M236" s="32" t="n">
        <f aca="false">(K236)/(L236^2)</f>
        <v>24.5674740484429</v>
      </c>
      <c r="N236" s="33" t="n">
        <v>3</v>
      </c>
      <c r="O236" s="33" t="n">
        <v>1</v>
      </c>
      <c r="P236" s="58"/>
      <c r="Q236" s="1" t="s">
        <v>125</v>
      </c>
      <c r="R236" s="1" t="s">
        <v>125</v>
      </c>
      <c r="S236" s="1" t="s">
        <v>125</v>
      </c>
      <c r="T236" s="108" t="s">
        <v>139</v>
      </c>
      <c r="U236" s="108" t="s">
        <v>2132</v>
      </c>
      <c r="V236" s="108" t="s">
        <v>2133</v>
      </c>
      <c r="W236" s="1" t="s">
        <v>2134</v>
      </c>
      <c r="X236" s="1" t="s">
        <v>2135</v>
      </c>
      <c r="Y236" s="108" t="s">
        <v>144</v>
      </c>
      <c r="Z236" s="108" t="s">
        <v>845</v>
      </c>
      <c r="AA236" s="108" t="s">
        <v>2089</v>
      </c>
      <c r="AC236" s="109" t="n">
        <v>44743</v>
      </c>
      <c r="AD236" s="108" t="n">
        <v>3</v>
      </c>
      <c r="AE236" s="59"/>
      <c r="AF236" s="108" t="s">
        <v>2136</v>
      </c>
      <c r="AG236" s="108" t="s">
        <v>2137</v>
      </c>
      <c r="AH236" s="1" t="s">
        <v>125</v>
      </c>
      <c r="AI236" s="108" t="s">
        <v>150</v>
      </c>
      <c r="AJ236" s="108" t="s">
        <v>183</v>
      </c>
      <c r="AK236" s="108" t="s">
        <v>341</v>
      </c>
      <c r="AM236" s="108" t="n">
        <v>0</v>
      </c>
      <c r="AN236" s="108" t="s">
        <v>2092</v>
      </c>
      <c r="AO236" s="108" t="s">
        <v>155</v>
      </c>
      <c r="AP236" s="108" t="s">
        <v>882</v>
      </c>
      <c r="AQ236" s="1" t="n">
        <v>0</v>
      </c>
      <c r="AR236" s="34" t="s">
        <v>125</v>
      </c>
      <c r="AS236" s="34" t="s">
        <v>477</v>
      </c>
      <c r="AT236" s="34" t="s">
        <v>873</v>
      </c>
      <c r="AU236" s="1" t="s">
        <v>158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137</v>
      </c>
      <c r="BA236" s="1" t="s">
        <v>125</v>
      </c>
      <c r="BB236" s="1" t="s">
        <v>125</v>
      </c>
      <c r="BC236" s="1" t="s">
        <v>125</v>
      </c>
      <c r="BE236" s="109" t="n">
        <v>44743.5416666667</v>
      </c>
      <c r="BF236" s="109" t="n">
        <v>44743.5451388889</v>
      </c>
      <c r="BG236" s="109" t="n">
        <v>44743.5486111111</v>
      </c>
      <c r="BH236" s="109" t="n">
        <v>44743.5520833333</v>
      </c>
      <c r="BI236" s="109" t="n">
        <v>44743.5625</v>
      </c>
      <c r="BJ236" s="109" t="n">
        <v>44743.5694444444</v>
      </c>
      <c r="BK236" s="109" t="n">
        <v>44743.5763888889</v>
      </c>
      <c r="BL236" s="109" t="n">
        <v>44743.5798611111</v>
      </c>
      <c r="BM236" s="109" t="n">
        <v>44743.59375</v>
      </c>
      <c r="BN236" s="38" t="n">
        <v>44743.5972222222</v>
      </c>
      <c r="BO236" s="1" t="n">
        <f aca="false">(BM236-BE236)*1440</f>
        <v>75.0000000034925</v>
      </c>
      <c r="BP236" s="1" t="n">
        <f aca="false">(BL236-BG236)*1440</f>
        <v>45</v>
      </c>
      <c r="BQ236" s="1" t="n">
        <f aca="false">(BM236-BL236)*1440</f>
        <v>20.0000000023283</v>
      </c>
      <c r="BR236" s="108" t="n">
        <v>1</v>
      </c>
      <c r="BS236" s="108" t="s">
        <v>2093</v>
      </c>
      <c r="BT236" s="108" t="n">
        <v>0</v>
      </c>
      <c r="BU236" s="108" t="n">
        <v>1</v>
      </c>
      <c r="BV236" s="108" t="n">
        <v>0</v>
      </c>
      <c r="BW236" s="108" t="n">
        <v>1</v>
      </c>
      <c r="BX236" s="1" t="s">
        <v>2138</v>
      </c>
      <c r="CA236" s="1" t="s">
        <v>2139</v>
      </c>
      <c r="CC236" s="1" t="s">
        <v>2094</v>
      </c>
      <c r="CD236" s="1" t="s">
        <v>125</v>
      </c>
      <c r="CE236" s="1" t="s">
        <v>125</v>
      </c>
    </row>
    <row r="237" s="61" customFormat="true" ht="15" hidden="false" customHeight="false" outlineLevel="0" collapsed="false">
      <c r="B237" s="29" t="s">
        <v>2140</v>
      </c>
      <c r="C237" s="63"/>
      <c r="D237" s="64" t="n">
        <v>2022567886</v>
      </c>
      <c r="E237" s="65" t="n">
        <v>16838</v>
      </c>
      <c r="F237" s="61" t="n">
        <f aca="true">INT((TODAY()-E237)/365.25)</f>
        <v>76</v>
      </c>
      <c r="G237" s="65" t="n">
        <v>44745</v>
      </c>
      <c r="H237" s="66" t="s">
        <v>2141</v>
      </c>
      <c r="I237" s="6"/>
      <c r="J237" s="63" t="s">
        <v>138</v>
      </c>
      <c r="K237" s="67" t="n">
        <v>73</v>
      </c>
      <c r="L237" s="67" t="n">
        <v>1.7</v>
      </c>
      <c r="M237" s="67" t="n">
        <f aca="false">(K237)/(L237^2)</f>
        <v>25.2595155709343</v>
      </c>
      <c r="N237" s="68" t="n">
        <v>3</v>
      </c>
      <c r="O237" s="68" t="n">
        <v>2</v>
      </c>
      <c r="P237" s="68" t="n">
        <v>2</v>
      </c>
      <c r="Q237" s="69" t="s">
        <v>125</v>
      </c>
      <c r="R237" s="69" t="s">
        <v>125</v>
      </c>
      <c r="S237" s="69" t="s">
        <v>125</v>
      </c>
      <c r="T237" s="106" t="s">
        <v>139</v>
      </c>
      <c r="U237" s="106" t="s">
        <v>2142</v>
      </c>
      <c r="V237" s="106" t="s">
        <v>2143</v>
      </c>
      <c r="W237" s="61" t="s">
        <v>2144</v>
      </c>
      <c r="X237" s="61" t="s">
        <v>2145</v>
      </c>
      <c r="Y237" s="106" t="s">
        <v>144</v>
      </c>
      <c r="Z237" s="106" t="s">
        <v>1140</v>
      </c>
      <c r="AA237" s="106" t="s">
        <v>1802</v>
      </c>
      <c r="AC237" s="107" t="n">
        <v>44746</v>
      </c>
      <c r="AD237" s="106" t="n">
        <v>1</v>
      </c>
      <c r="AE237" s="61" t="s">
        <v>147</v>
      </c>
      <c r="AF237" s="106" t="s">
        <v>2146</v>
      </c>
      <c r="AG237" s="106" t="s">
        <v>2147</v>
      </c>
      <c r="AH237" s="69"/>
      <c r="AI237" s="106" t="s">
        <v>150</v>
      </c>
      <c r="AJ237" s="106" t="s">
        <v>183</v>
      </c>
      <c r="AK237" s="106" t="s">
        <v>1816</v>
      </c>
      <c r="AL237" s="7"/>
      <c r="AM237" s="106" t="n">
        <v>0</v>
      </c>
      <c r="AN237" s="106" t="s">
        <v>1817</v>
      </c>
      <c r="AO237" s="106" t="s">
        <v>155</v>
      </c>
      <c r="AP237" s="106" t="s">
        <v>641</v>
      </c>
      <c r="AQ237" s="61" t="n">
        <v>3</v>
      </c>
      <c r="AR237" s="69" t="s">
        <v>157</v>
      </c>
      <c r="AS237" s="69" t="s">
        <v>125</v>
      </c>
      <c r="AT237" s="69" t="s">
        <v>125</v>
      </c>
      <c r="AU237" s="69" t="s">
        <v>652</v>
      </c>
      <c r="AV237" s="69" t="s">
        <v>653</v>
      </c>
      <c r="AW237" s="69" t="s">
        <v>597</v>
      </c>
      <c r="AX237" s="69" t="s">
        <v>125</v>
      </c>
      <c r="AY237" s="69" t="s">
        <v>125</v>
      </c>
      <c r="AZ237" s="69" t="s">
        <v>125</v>
      </c>
      <c r="BA237" s="69" t="s">
        <v>125</v>
      </c>
      <c r="BB237" s="69" t="s">
        <v>137</v>
      </c>
      <c r="BC237" s="69" t="s">
        <v>125</v>
      </c>
      <c r="BD237" s="8"/>
      <c r="BE237" s="107" t="n">
        <v>44746.3298611111</v>
      </c>
      <c r="BF237" s="107" t="n">
        <v>44746.3333333333</v>
      </c>
      <c r="BG237" s="107" t="n">
        <v>44746.3402777778</v>
      </c>
      <c r="BH237" s="107" t="n">
        <v>44746.34375</v>
      </c>
      <c r="BI237" s="107" t="n">
        <v>44746.3888888889</v>
      </c>
      <c r="BJ237" s="107" t="n">
        <v>44746.5416666667</v>
      </c>
      <c r="BK237" s="107" t="n">
        <v>44746.5520833333</v>
      </c>
      <c r="BL237" s="107" t="n">
        <v>44746.5631944444</v>
      </c>
      <c r="BM237" s="107" t="n">
        <v>44746.6493055556</v>
      </c>
      <c r="BN237" s="117" t="n">
        <v>44746.5625</v>
      </c>
      <c r="BO237" s="1" t="n">
        <f aca="false">(BM237-BE237)*1440</f>
        <v>460.000000001164</v>
      </c>
      <c r="BP237" s="1" t="n">
        <f aca="false">(BL237-BG237)*1440</f>
        <v>320.999999998603</v>
      </c>
      <c r="BQ237" s="1" t="n">
        <f aca="false">(BM237-BL237)*1440</f>
        <v>123.999999995576</v>
      </c>
      <c r="BR237" s="106" t="n">
        <v>1</v>
      </c>
      <c r="BS237" s="106" t="s">
        <v>1929</v>
      </c>
      <c r="BT237" s="106" t="n">
        <v>2</v>
      </c>
      <c r="BU237" s="106" t="n">
        <v>1</v>
      </c>
      <c r="BV237" s="106" t="n">
        <v>0</v>
      </c>
      <c r="BW237" s="106" t="n">
        <v>1</v>
      </c>
      <c r="BX237" s="61" t="s">
        <v>2148</v>
      </c>
      <c r="BY237" s="61" t="s">
        <v>2149</v>
      </c>
      <c r="BZ237" s="61" t="s">
        <v>2150</v>
      </c>
      <c r="CA237" s="61" t="s">
        <v>2151</v>
      </c>
      <c r="CB237" s="7"/>
      <c r="CC237" s="61" t="s">
        <v>2152</v>
      </c>
      <c r="CD237" s="69" t="s">
        <v>125</v>
      </c>
      <c r="CE237" s="69" t="s">
        <v>125</v>
      </c>
    </row>
    <row r="238" s="61" customFormat="true" ht="15" hidden="false" customHeight="false" outlineLevel="0" collapsed="false">
      <c r="B238" s="62" t="s">
        <v>2153</v>
      </c>
      <c r="C238" s="63"/>
      <c r="D238" s="64" t="n">
        <v>2022568070</v>
      </c>
      <c r="E238" s="65" t="n">
        <v>20017</v>
      </c>
      <c r="F238" s="61" t="n">
        <f aca="true">INT((TODAY()-E238)/365.25)</f>
        <v>68</v>
      </c>
      <c r="G238" s="65" t="n">
        <v>44745</v>
      </c>
      <c r="H238" s="66"/>
      <c r="I238" s="6"/>
      <c r="J238" s="63"/>
      <c r="K238" s="67"/>
      <c r="L238" s="67"/>
      <c r="M238" s="67" t="e">
        <f aca="false">(K238)/(L238^2)</f>
        <v>#DIV/0!</v>
      </c>
      <c r="N238" s="68"/>
      <c r="O238" s="68"/>
      <c r="P238" s="68"/>
      <c r="Q238" s="69"/>
      <c r="R238" s="69"/>
      <c r="S238" s="69"/>
      <c r="T238" s="106" t="s">
        <v>139</v>
      </c>
      <c r="U238" s="106" t="s">
        <v>2154</v>
      </c>
      <c r="V238" s="106" t="s">
        <v>2155</v>
      </c>
      <c r="Y238" s="106" t="s">
        <v>144</v>
      </c>
      <c r="Z238" s="106" t="s">
        <v>845</v>
      </c>
      <c r="AA238" s="106" t="s">
        <v>2089</v>
      </c>
      <c r="AC238" s="107" t="n">
        <v>44746</v>
      </c>
      <c r="AD238" s="106" t="n">
        <v>1</v>
      </c>
      <c r="AF238" s="106" t="s">
        <v>2156</v>
      </c>
      <c r="AG238" s="106" t="s">
        <v>2157</v>
      </c>
      <c r="AH238" s="69"/>
      <c r="AI238" s="106" t="s">
        <v>150</v>
      </c>
      <c r="AJ238" s="106" t="s">
        <v>151</v>
      </c>
      <c r="AK238" s="106" t="s">
        <v>341</v>
      </c>
      <c r="AL238" s="7"/>
      <c r="AM238" s="106" t="n">
        <v>1</v>
      </c>
      <c r="AN238" s="106" t="n">
        <v>0</v>
      </c>
      <c r="AO238" s="106" t="s">
        <v>155</v>
      </c>
      <c r="AP238" s="106" t="s">
        <v>427</v>
      </c>
      <c r="AQ238" s="61" t="n">
        <v>1</v>
      </c>
      <c r="AR238" s="106" t="s">
        <v>157</v>
      </c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8"/>
      <c r="BE238" s="107" t="n">
        <v>44746.3340277778</v>
      </c>
      <c r="BF238" s="107" t="n">
        <v>44746.3409722222</v>
      </c>
      <c r="BG238" s="107" t="n">
        <v>44746.3506944444</v>
      </c>
      <c r="BH238" s="107" t="n">
        <v>44746.3541666667</v>
      </c>
      <c r="BI238" s="107" t="n">
        <v>44746.40625</v>
      </c>
      <c r="BJ238" s="107" t="n">
        <v>44746.6694444444</v>
      </c>
      <c r="BK238" s="107" t="n">
        <v>44746.6770833333</v>
      </c>
      <c r="BL238" s="107" t="n">
        <v>44746.6805555556</v>
      </c>
      <c r="BM238" s="107" t="n">
        <v>44746.6875</v>
      </c>
      <c r="BO238" s="1" t="n">
        <f aca="false">(BM238-BE238)*1440</f>
        <v>509.000000003725</v>
      </c>
      <c r="BP238" s="1" t="n">
        <f aca="false">(BL238-BG238)*1440</f>
        <v>474.999999997672</v>
      </c>
      <c r="BQ238" s="1" t="n">
        <f aca="false">(BM238-BL238)*1440</f>
        <v>10.0000000011642</v>
      </c>
      <c r="BR238" s="106" t="n">
        <v>3</v>
      </c>
      <c r="BS238" s="106" t="s">
        <v>2158</v>
      </c>
      <c r="BT238" s="106" t="n">
        <v>1</v>
      </c>
      <c r="BU238" s="106" t="n">
        <v>1</v>
      </c>
      <c r="BV238" s="106" t="n">
        <v>0</v>
      </c>
      <c r="BW238" s="106" t="n">
        <v>1</v>
      </c>
      <c r="CB238" s="7"/>
      <c r="CD238" s="69"/>
      <c r="CE238" s="69"/>
    </row>
    <row r="239" s="61" customFormat="true" ht="15" hidden="false" customHeight="false" outlineLevel="0" collapsed="false">
      <c r="B239" s="62" t="s">
        <v>2159</v>
      </c>
      <c r="C239" s="63"/>
      <c r="D239" s="64"/>
      <c r="E239" s="65"/>
      <c r="F239" s="61" t="n">
        <f aca="true">INT((TODAY()-E239)/365.25)</f>
        <v>122</v>
      </c>
      <c r="H239" s="66"/>
      <c r="I239" s="6"/>
      <c r="J239" s="63"/>
      <c r="K239" s="67"/>
      <c r="L239" s="67"/>
      <c r="M239" s="67" t="e">
        <f aca="false">(K239)/(L239^2)</f>
        <v>#DIV/0!</v>
      </c>
      <c r="N239" s="68"/>
      <c r="O239" s="68"/>
      <c r="P239" s="68"/>
      <c r="Q239" s="69"/>
      <c r="R239" s="69"/>
      <c r="S239" s="69"/>
      <c r="T239" s="69"/>
      <c r="Y239" s="69"/>
      <c r="Z239" s="69"/>
      <c r="AA239" s="69"/>
      <c r="AH239" s="69"/>
      <c r="AI239" s="69"/>
      <c r="AJ239" s="69"/>
      <c r="AK239" s="69"/>
      <c r="AL239" s="7"/>
      <c r="AM239" s="69"/>
      <c r="AO239" s="69"/>
      <c r="AP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8"/>
      <c r="BE239" s="70"/>
      <c r="BF239" s="70"/>
      <c r="BG239" s="70"/>
      <c r="BH239" s="70"/>
      <c r="BI239" s="70"/>
      <c r="BJ239" s="70"/>
      <c r="BK239" s="70"/>
      <c r="BL239" s="70"/>
      <c r="BM239" s="70"/>
      <c r="BO239" s="1" t="n">
        <f aca="false">(BM239-BE239)*1440</f>
        <v>0</v>
      </c>
      <c r="BP239" s="1" t="n">
        <f aca="false">(BL239-BG239)*1440</f>
        <v>0</v>
      </c>
      <c r="BQ239" s="1" t="n">
        <f aca="false">(BM239-BL239)*1440</f>
        <v>0</v>
      </c>
      <c r="CB239" s="7"/>
      <c r="CD239" s="69"/>
      <c r="CE239" s="69"/>
    </row>
    <row r="240" customFormat="false" ht="15" hidden="false" customHeight="false" outlineLevel="0" collapsed="false">
      <c r="B240" s="29" t="s">
        <v>2160</v>
      </c>
      <c r="C240" s="3" t="s">
        <v>539</v>
      </c>
      <c r="D240" s="4" t="n">
        <v>2022038050</v>
      </c>
      <c r="E240" s="30" t="n">
        <v>18101</v>
      </c>
      <c r="F240" s="1" t="n">
        <f aca="true">INT((TODAY()-E240)/365.25)</f>
        <v>73</v>
      </c>
      <c r="G240" s="30" t="n">
        <v>44746</v>
      </c>
      <c r="H240" s="5" t="s">
        <v>137</v>
      </c>
      <c r="J240" s="31" t="s">
        <v>138</v>
      </c>
      <c r="K240" s="32" t="n">
        <v>70</v>
      </c>
      <c r="L240" s="32" t="n">
        <v>1.68</v>
      </c>
      <c r="M240" s="32" t="n">
        <f aca="false">(K240)/(L240^2)</f>
        <v>24.8015873015873</v>
      </c>
      <c r="N240" s="33" t="n">
        <v>3</v>
      </c>
      <c r="O240" s="33" t="n">
        <v>1</v>
      </c>
      <c r="P240" s="33" t="n">
        <v>1</v>
      </c>
      <c r="Q240" s="1" t="s">
        <v>125</v>
      </c>
      <c r="R240" s="1" t="s">
        <v>137</v>
      </c>
      <c r="S240" s="1" t="s">
        <v>125</v>
      </c>
      <c r="T240" s="108" t="s">
        <v>139</v>
      </c>
      <c r="U240" s="108" t="s">
        <v>1278</v>
      </c>
      <c r="V240" s="108" t="s">
        <v>1279</v>
      </c>
      <c r="W240" s="1" t="s">
        <v>2161</v>
      </c>
      <c r="X240" s="1" t="s">
        <v>2162</v>
      </c>
      <c r="Y240" s="108" t="s">
        <v>144</v>
      </c>
      <c r="Z240" s="108" t="s">
        <v>338</v>
      </c>
      <c r="AA240" s="108" t="s">
        <v>146</v>
      </c>
      <c r="AC240" s="109" t="n">
        <v>44746</v>
      </c>
      <c r="AD240" s="108" t="n">
        <v>2</v>
      </c>
      <c r="AE240" s="59"/>
      <c r="AF240" s="108" t="s">
        <v>2163</v>
      </c>
      <c r="AG240" s="108" t="s">
        <v>2164</v>
      </c>
      <c r="AH240" s="1" t="s">
        <v>125</v>
      </c>
      <c r="AI240" s="108" t="s">
        <v>150</v>
      </c>
      <c r="AJ240" s="108" t="s">
        <v>151</v>
      </c>
      <c r="AK240" s="108" t="s">
        <v>184</v>
      </c>
      <c r="AM240" s="108" t="n">
        <v>0</v>
      </c>
      <c r="AN240" s="108" t="n">
        <v>0</v>
      </c>
      <c r="AO240" s="108" t="s">
        <v>155</v>
      </c>
      <c r="AP240" s="108" t="s">
        <v>156</v>
      </c>
      <c r="AQ240" s="1" t="n">
        <v>1</v>
      </c>
      <c r="AR240" s="41" t="s">
        <v>157</v>
      </c>
      <c r="AS240" s="1" t="s">
        <v>125</v>
      </c>
      <c r="AT240" s="1" t="s">
        <v>125</v>
      </c>
      <c r="AU240" s="1" t="s">
        <v>158</v>
      </c>
      <c r="AV240" s="1" t="s">
        <v>653</v>
      </c>
      <c r="AW240" s="1" t="s">
        <v>597</v>
      </c>
      <c r="AX240" s="1" t="s">
        <v>125</v>
      </c>
      <c r="AY240" s="1" t="s">
        <v>125</v>
      </c>
      <c r="AZ240" s="1" t="s">
        <v>137</v>
      </c>
      <c r="BA240" s="1" t="s">
        <v>125</v>
      </c>
      <c r="BB240" s="1" t="s">
        <v>137</v>
      </c>
      <c r="BC240" s="1" t="s">
        <v>125</v>
      </c>
      <c r="BE240" s="109" t="n">
        <v>44746.4166666667</v>
      </c>
      <c r="BF240" s="109" t="n">
        <v>44746.4270833333</v>
      </c>
      <c r="BG240" s="109" t="n">
        <v>44746.4375</v>
      </c>
      <c r="BH240" s="109" t="n">
        <v>44746.4479166667</v>
      </c>
      <c r="BI240" s="109" t="n">
        <v>44746.4548611111</v>
      </c>
      <c r="BJ240" s="109" t="n">
        <v>44746.6354166667</v>
      </c>
      <c r="BK240" s="109" t="n">
        <v>44746.6493055556</v>
      </c>
      <c r="BL240" s="109" t="n">
        <v>44746.65625</v>
      </c>
      <c r="BM240" s="109" t="n">
        <v>44746.7743055556</v>
      </c>
      <c r="BN240" s="38" t="n">
        <v>44746.6770833333</v>
      </c>
      <c r="BO240" s="1" t="n">
        <f aca="false">(BM240-BE240)*1440</f>
        <v>515.000000002328</v>
      </c>
      <c r="BP240" s="1" t="n">
        <f aca="false">(BL240-BG240)*1440</f>
        <v>315</v>
      </c>
      <c r="BQ240" s="1" t="n">
        <f aca="false">(BM240-BL240)*1440</f>
        <v>169.999999998836</v>
      </c>
      <c r="BR240" s="108" t="n">
        <v>2</v>
      </c>
      <c r="BS240" s="108" t="s">
        <v>228</v>
      </c>
      <c r="BT240" s="108" t="n">
        <v>2</v>
      </c>
      <c r="BU240" s="108" t="n">
        <v>2</v>
      </c>
      <c r="BV240" s="108" t="n">
        <v>1</v>
      </c>
      <c r="BW240" s="108" t="n">
        <v>2</v>
      </c>
      <c r="BX240" s="1" t="s">
        <v>2165</v>
      </c>
      <c r="BY240" s="1" t="s">
        <v>2166</v>
      </c>
      <c r="BZ240" s="1" t="s">
        <v>2167</v>
      </c>
      <c r="CA240" s="1" t="s">
        <v>2168</v>
      </c>
      <c r="CC240" s="1" t="s">
        <v>498</v>
      </c>
      <c r="CD240" s="1" t="s">
        <v>125</v>
      </c>
      <c r="CE240" s="1" t="s">
        <v>125</v>
      </c>
    </row>
    <row r="241" customFormat="false" ht="15" hidden="false" customHeight="false" outlineLevel="0" collapsed="false">
      <c r="B241" s="29" t="s">
        <v>2169</v>
      </c>
      <c r="C241" s="3" t="s">
        <v>297</v>
      </c>
      <c r="D241" s="4" t="n">
        <v>2022569479</v>
      </c>
      <c r="E241" s="30" t="n">
        <v>18412</v>
      </c>
      <c r="F241" s="1" t="n">
        <f aca="true">INT((TODAY()-E241)/365.25)</f>
        <v>72</v>
      </c>
      <c r="G241" s="30" t="n">
        <v>44746</v>
      </c>
      <c r="H241" s="5" t="s">
        <v>137</v>
      </c>
      <c r="J241" s="31" t="s">
        <v>176</v>
      </c>
      <c r="K241" s="32" t="n">
        <v>76</v>
      </c>
      <c r="L241" s="32" t="n">
        <v>1.61</v>
      </c>
      <c r="M241" s="32" t="n">
        <f aca="false">(K241)/(L241^2)</f>
        <v>29.3198564870183</v>
      </c>
      <c r="N241" s="33" t="n">
        <v>3</v>
      </c>
      <c r="O241" s="33" t="n">
        <v>1</v>
      </c>
      <c r="P241" s="33" t="n">
        <v>1</v>
      </c>
      <c r="Q241" s="1" t="s">
        <v>125</v>
      </c>
      <c r="R241" s="1" t="s">
        <v>137</v>
      </c>
      <c r="S241" s="1" t="s">
        <v>125</v>
      </c>
      <c r="T241" s="108" t="s">
        <v>139</v>
      </c>
      <c r="U241" s="108" t="s">
        <v>1439</v>
      </c>
      <c r="V241" s="108" t="s">
        <v>1440</v>
      </c>
      <c r="W241" s="1" t="s">
        <v>2170</v>
      </c>
      <c r="X241" s="1" t="s">
        <v>2171</v>
      </c>
      <c r="Y241" s="108" t="s">
        <v>144</v>
      </c>
      <c r="Z241" s="108" t="s">
        <v>338</v>
      </c>
      <c r="AA241" s="108" t="s">
        <v>146</v>
      </c>
      <c r="AC241" s="109" t="n">
        <v>44746</v>
      </c>
      <c r="AD241" s="108" t="n">
        <v>3</v>
      </c>
      <c r="AE241" s="59"/>
      <c r="AF241" s="108" t="s">
        <v>2172</v>
      </c>
      <c r="AG241" s="108" t="s">
        <v>2173</v>
      </c>
      <c r="AH241" s="1" t="s">
        <v>125</v>
      </c>
      <c r="AI241" s="108" t="s">
        <v>150</v>
      </c>
      <c r="AJ241" s="108" t="s">
        <v>151</v>
      </c>
      <c r="AK241" s="108" t="s">
        <v>152</v>
      </c>
      <c r="AM241" s="108" t="n">
        <v>1</v>
      </c>
      <c r="AN241" s="41" t="s">
        <v>154</v>
      </c>
      <c r="AO241" s="108" t="s">
        <v>155</v>
      </c>
      <c r="AP241" s="108" t="s">
        <v>156</v>
      </c>
      <c r="AQ241" s="1" t="n">
        <v>1</v>
      </c>
      <c r="AR241" s="41" t="s">
        <v>157</v>
      </c>
      <c r="AS241" s="1" t="s">
        <v>125</v>
      </c>
      <c r="AT241" s="1" t="s">
        <v>125</v>
      </c>
      <c r="AU241" s="1" t="s">
        <v>158</v>
      </c>
      <c r="AV241" s="1" t="s">
        <v>653</v>
      </c>
      <c r="AW241" s="1" t="s">
        <v>597</v>
      </c>
      <c r="AX241" s="1" t="s">
        <v>125</v>
      </c>
      <c r="AY241" s="1" t="s">
        <v>125</v>
      </c>
      <c r="AZ241" s="1" t="s">
        <v>137</v>
      </c>
      <c r="BA241" s="1" t="s">
        <v>125</v>
      </c>
      <c r="BB241" s="1" t="s">
        <v>137</v>
      </c>
      <c r="BC241" s="1" t="s">
        <v>125</v>
      </c>
      <c r="BE241" s="109" t="n">
        <v>44746.6701388889</v>
      </c>
      <c r="BF241" s="109" t="n">
        <v>44746.6833333333</v>
      </c>
      <c r="BG241" s="109" t="n">
        <v>44746.6840277778</v>
      </c>
      <c r="BH241" s="109" t="n">
        <v>44746.6875</v>
      </c>
      <c r="BI241" s="109" t="n">
        <v>44746.7083333333</v>
      </c>
      <c r="BJ241" s="109" t="n">
        <v>44746.9513888889</v>
      </c>
      <c r="BK241" s="109" t="n">
        <v>44746.9583333333</v>
      </c>
      <c r="BL241" s="109" t="n">
        <v>44746.96875</v>
      </c>
      <c r="BM241" s="109" t="n">
        <v>44747.0034722222</v>
      </c>
      <c r="BN241" s="38" t="n">
        <v>44746.9861111111</v>
      </c>
      <c r="BO241" s="1" t="n">
        <f aca="false">(BM241-BE241)*1440</f>
        <v>479.999999993015</v>
      </c>
      <c r="BP241" s="1" t="n">
        <f aca="false">(BL241-BG241)*1440</f>
        <v>409.999999995343</v>
      </c>
      <c r="BQ241" s="1" t="n">
        <f aca="false">(BM241-BL241)*1440</f>
        <v>49.9999999953434</v>
      </c>
      <c r="BR241" s="108" t="n">
        <v>2</v>
      </c>
      <c r="BS241" s="108" t="s">
        <v>712</v>
      </c>
      <c r="BT241" s="108" t="n">
        <v>2</v>
      </c>
      <c r="BU241" s="108" t="n">
        <v>2</v>
      </c>
      <c r="BV241" s="108" t="n">
        <v>1</v>
      </c>
      <c r="BW241" s="108" t="n">
        <v>2</v>
      </c>
      <c r="BX241" s="1" t="s">
        <v>2174</v>
      </c>
      <c r="BY241" s="1" t="s">
        <v>2175</v>
      </c>
      <c r="CA241" s="1" t="s">
        <v>2176</v>
      </c>
      <c r="CC241" s="1" t="s">
        <v>498</v>
      </c>
      <c r="CD241" s="1" t="s">
        <v>125</v>
      </c>
      <c r="CE241" s="1" t="s">
        <v>125</v>
      </c>
    </row>
    <row r="242" s="61" customFormat="true" ht="15" hidden="false" customHeight="false" outlineLevel="0" collapsed="false">
      <c r="B242" s="29" t="s">
        <v>2177</v>
      </c>
      <c r="C242" s="63" t="s">
        <v>2067</v>
      </c>
      <c r="D242" s="64" t="n">
        <v>2022050946</v>
      </c>
      <c r="E242" s="65" t="n">
        <v>18678</v>
      </c>
      <c r="F242" s="61" t="n">
        <f aca="true">INT((TODAY()-E242)/365.25)</f>
        <v>71</v>
      </c>
      <c r="G242" s="65" t="n">
        <v>44746</v>
      </c>
      <c r="H242" s="66" t="s">
        <v>2141</v>
      </c>
      <c r="I242" s="6"/>
      <c r="J242" s="63" t="s">
        <v>138</v>
      </c>
      <c r="K242" s="67" t="n">
        <v>74</v>
      </c>
      <c r="L242" s="67" t="n">
        <v>1.8</v>
      </c>
      <c r="M242" s="67" t="n">
        <f aca="false">(K242)/(L242^2)</f>
        <v>22.8395061728395</v>
      </c>
      <c r="N242" s="68" t="n">
        <v>2</v>
      </c>
      <c r="O242" s="68" t="n">
        <v>1</v>
      </c>
      <c r="P242" s="68" t="n">
        <v>1</v>
      </c>
      <c r="Q242" s="69" t="s">
        <v>125</v>
      </c>
      <c r="R242" s="69" t="s">
        <v>125</v>
      </c>
      <c r="S242" s="69" t="s">
        <v>125</v>
      </c>
      <c r="T242" s="106" t="s">
        <v>139</v>
      </c>
      <c r="U242" s="106" t="s">
        <v>2178</v>
      </c>
      <c r="V242" s="106" t="s">
        <v>2179</v>
      </c>
      <c r="W242" s="61" t="s">
        <v>2180</v>
      </c>
      <c r="X242" s="61" t="s">
        <v>2181</v>
      </c>
      <c r="Y242" s="106" t="s">
        <v>144</v>
      </c>
      <c r="Z242" s="106" t="s">
        <v>1140</v>
      </c>
      <c r="AA242" s="106" t="s">
        <v>1802</v>
      </c>
      <c r="AC242" s="107" t="n">
        <v>44746</v>
      </c>
      <c r="AD242" s="106" t="n">
        <v>2</v>
      </c>
      <c r="AE242" s="61" t="s">
        <v>147</v>
      </c>
      <c r="AF242" s="106" t="s">
        <v>1989</v>
      </c>
      <c r="AG242" s="106" t="s">
        <v>1990</v>
      </c>
      <c r="AH242" s="69" t="s">
        <v>125</v>
      </c>
      <c r="AI242" s="106" t="s">
        <v>150</v>
      </c>
      <c r="AJ242" s="106" t="s">
        <v>183</v>
      </c>
      <c r="AK242" s="106" t="s">
        <v>1816</v>
      </c>
      <c r="AL242" s="7"/>
      <c r="AM242" s="106" t="n">
        <v>0</v>
      </c>
      <c r="AN242" s="106" t="s">
        <v>1817</v>
      </c>
      <c r="AO242" s="106" t="s">
        <v>186</v>
      </c>
      <c r="AP242" s="106" t="s">
        <v>641</v>
      </c>
      <c r="AQ242" s="61" t="n">
        <v>1</v>
      </c>
      <c r="AR242" s="85" t="s">
        <v>157</v>
      </c>
      <c r="AS242" s="69" t="s">
        <v>125</v>
      </c>
      <c r="AT242" s="69" t="s">
        <v>125</v>
      </c>
      <c r="AU242" s="69" t="s">
        <v>158</v>
      </c>
      <c r="AV242" s="69" t="s">
        <v>653</v>
      </c>
      <c r="AW242" s="69" t="s">
        <v>597</v>
      </c>
      <c r="AX242" s="69" t="s">
        <v>125</v>
      </c>
      <c r="AY242" s="69" t="s">
        <v>125</v>
      </c>
      <c r="AZ242" s="69" t="s">
        <v>137</v>
      </c>
      <c r="BA242" s="69" t="s">
        <v>125</v>
      </c>
      <c r="BB242" s="69" t="s">
        <v>137</v>
      </c>
      <c r="BC242" s="69" t="s">
        <v>125</v>
      </c>
      <c r="BD242" s="8"/>
      <c r="BE242" s="107" t="n">
        <v>44746.5416666667</v>
      </c>
      <c r="BF242" s="107" t="n">
        <v>44746.5729166667</v>
      </c>
      <c r="BG242" s="107" t="n">
        <v>44746.5763888889</v>
      </c>
      <c r="BH242" s="107" t="n">
        <v>44746.5798611111</v>
      </c>
      <c r="BI242" s="107" t="n">
        <v>44746.6041666667</v>
      </c>
      <c r="BJ242" s="107" t="n">
        <v>44746.625</v>
      </c>
      <c r="BK242" s="107" t="n">
        <v>44746.6319444444</v>
      </c>
      <c r="BL242" s="107" t="n">
        <v>44746.6354166667</v>
      </c>
      <c r="BM242" s="107" t="n">
        <v>44746.7430555556</v>
      </c>
      <c r="BN242" s="117" t="n">
        <v>44746.6423611111</v>
      </c>
      <c r="BO242" s="1" t="n">
        <f aca="false">(BM242-BE242)*1440</f>
        <v>290.000000002328</v>
      </c>
      <c r="BP242" s="1" t="n">
        <v>85</v>
      </c>
      <c r="BQ242" s="1" t="n">
        <f aca="false">(BM242-BL242)*1440</f>
        <v>155.000000002328</v>
      </c>
      <c r="BR242" s="106" t="n">
        <v>1</v>
      </c>
      <c r="BS242" s="106" t="s">
        <v>1929</v>
      </c>
      <c r="BT242" s="106" t="n">
        <v>1</v>
      </c>
      <c r="BU242" s="106" t="n">
        <v>1</v>
      </c>
      <c r="BV242" s="106" t="n">
        <v>0</v>
      </c>
      <c r="BW242" s="106" t="n">
        <v>1</v>
      </c>
      <c r="BX242" s="61" t="s">
        <v>2182</v>
      </c>
      <c r="BY242" s="61" t="s">
        <v>2183</v>
      </c>
      <c r="BZ242" s="61" t="s">
        <v>2184</v>
      </c>
      <c r="CA242" s="61" t="s">
        <v>2185</v>
      </c>
      <c r="CB242" s="7"/>
      <c r="CC242" s="61" t="s">
        <v>2152</v>
      </c>
      <c r="CD242" s="69" t="s">
        <v>125</v>
      </c>
      <c r="CE242" s="69" t="s">
        <v>125</v>
      </c>
    </row>
    <row r="243" s="61" customFormat="true" ht="15" hidden="false" customHeight="false" outlineLevel="0" collapsed="false">
      <c r="B243" s="29" t="s">
        <v>2186</v>
      </c>
      <c r="C243" s="63" t="s">
        <v>751</v>
      </c>
      <c r="D243" s="64" t="n">
        <v>2022569704</v>
      </c>
      <c r="E243" s="65" t="n">
        <v>21563</v>
      </c>
      <c r="F243" s="61" t="n">
        <f aca="true">INT((TODAY()-E243)/365.25)</f>
        <v>63</v>
      </c>
      <c r="G243" s="65" t="n">
        <v>44746</v>
      </c>
      <c r="H243" s="66" t="s">
        <v>2141</v>
      </c>
      <c r="I243" s="6"/>
      <c r="J243" s="63" t="s">
        <v>138</v>
      </c>
      <c r="K243" s="67" t="n">
        <v>87</v>
      </c>
      <c r="L243" s="67" t="n">
        <v>1.8</v>
      </c>
      <c r="M243" s="67" t="n">
        <f aca="false">(K243)/(L243^2)</f>
        <v>26.8518518518519</v>
      </c>
      <c r="N243" s="68" t="n">
        <v>3</v>
      </c>
      <c r="O243" s="68" t="n">
        <v>1</v>
      </c>
      <c r="P243" s="68" t="n">
        <v>1</v>
      </c>
      <c r="Q243" s="69" t="s">
        <v>125</v>
      </c>
      <c r="R243" s="69" t="s">
        <v>137</v>
      </c>
      <c r="S243" s="69" t="s">
        <v>137</v>
      </c>
      <c r="T243" s="106" t="s">
        <v>139</v>
      </c>
      <c r="U243" s="106" t="s">
        <v>1976</v>
      </c>
      <c r="V243" s="106" t="s">
        <v>1977</v>
      </c>
      <c r="W243" s="61" t="s">
        <v>2187</v>
      </c>
      <c r="X243" s="61" t="s">
        <v>2188</v>
      </c>
      <c r="Y243" s="106" t="s">
        <v>144</v>
      </c>
      <c r="Z243" s="106" t="s">
        <v>1140</v>
      </c>
      <c r="AA243" s="106" t="s">
        <v>1802</v>
      </c>
      <c r="AC243" s="107" t="n">
        <v>44746</v>
      </c>
      <c r="AD243" s="106" t="n">
        <v>3</v>
      </c>
      <c r="AE243" s="61" t="s">
        <v>147</v>
      </c>
      <c r="AF243" s="106" t="s">
        <v>2189</v>
      </c>
      <c r="AG243" s="106" t="s">
        <v>2190</v>
      </c>
      <c r="AH243" s="69" t="s">
        <v>125</v>
      </c>
      <c r="AI243" s="106" t="s">
        <v>150</v>
      </c>
      <c r="AJ243" s="106" t="s">
        <v>370</v>
      </c>
      <c r="AK243" s="106" t="s">
        <v>184</v>
      </c>
      <c r="AL243" s="7"/>
      <c r="AM243" s="106" t="n">
        <v>0</v>
      </c>
      <c r="AN243" s="106" t="n">
        <v>0</v>
      </c>
      <c r="AO243" s="106" t="s">
        <v>155</v>
      </c>
      <c r="AP243" s="106" t="s">
        <v>937</v>
      </c>
      <c r="AQ243" s="61" t="n">
        <v>1</v>
      </c>
      <c r="AR243" s="85" t="s">
        <v>157</v>
      </c>
      <c r="AS243" s="69" t="s">
        <v>125</v>
      </c>
      <c r="AT243" s="69" t="s">
        <v>125</v>
      </c>
      <c r="AU243" s="69" t="s">
        <v>158</v>
      </c>
      <c r="AV243" s="69" t="s">
        <v>653</v>
      </c>
      <c r="AW243" s="69" t="s">
        <v>597</v>
      </c>
      <c r="AX243" s="69" t="s">
        <v>125</v>
      </c>
      <c r="AY243" s="69" t="s">
        <v>125</v>
      </c>
      <c r="AZ243" s="69" t="s">
        <v>137</v>
      </c>
      <c r="BA243" s="69" t="s">
        <v>137</v>
      </c>
      <c r="BB243" s="69" t="s">
        <v>137</v>
      </c>
      <c r="BC243" s="69" t="s">
        <v>125</v>
      </c>
      <c r="BD243" s="8"/>
      <c r="BE243" s="107" t="n">
        <v>44746.625</v>
      </c>
      <c r="BF243" s="107" t="n">
        <v>44746.6458333333</v>
      </c>
      <c r="BG243" s="107" t="n">
        <v>44746.6493055556</v>
      </c>
      <c r="BH243" s="107" t="n">
        <v>44746.6527777778</v>
      </c>
      <c r="BI243" s="107" t="n">
        <v>44746.6979166667</v>
      </c>
      <c r="BJ243" s="107" t="n">
        <v>44746.8263888889</v>
      </c>
      <c r="BK243" s="107" t="n">
        <v>44746.84375</v>
      </c>
      <c r="BL243" s="107" t="n">
        <v>44746.84375</v>
      </c>
      <c r="BM243" s="107" t="n">
        <v>44746.8472222222</v>
      </c>
      <c r="BO243" s="1" t="n">
        <f aca="false">(BM243-BE243)*1440</f>
        <v>319.999999995343</v>
      </c>
      <c r="BP243" s="1" t="n">
        <f aca="false">(BL243-BG243)*1440</f>
        <v>280.000000001164</v>
      </c>
      <c r="BQ243" s="1" t="n">
        <v>5</v>
      </c>
      <c r="BR243" s="106" t="n">
        <v>1</v>
      </c>
      <c r="BS243" s="106" t="s">
        <v>2191</v>
      </c>
      <c r="BT243" s="106" t="n">
        <v>2</v>
      </c>
      <c r="BU243" s="106" t="n">
        <v>1</v>
      </c>
      <c r="BV243" s="106" t="n">
        <v>0</v>
      </c>
      <c r="BW243" s="106" t="n">
        <v>1</v>
      </c>
      <c r="BX243" s="61" t="s">
        <v>446</v>
      </c>
      <c r="CB243" s="7"/>
      <c r="CC243" s="61" t="s">
        <v>2152</v>
      </c>
      <c r="CD243" s="69" t="s">
        <v>137</v>
      </c>
      <c r="CE243" s="69" t="s">
        <v>137</v>
      </c>
      <c r="CF243" s="65" t="s">
        <v>2192</v>
      </c>
    </row>
    <row r="244" s="61" customFormat="true" ht="15" hidden="false" customHeight="false" outlineLevel="0" collapsed="false">
      <c r="B244" s="29" t="s">
        <v>2193</v>
      </c>
      <c r="C244" s="63" t="s">
        <v>1647</v>
      </c>
      <c r="D244" s="64" t="n">
        <v>2022566998</v>
      </c>
      <c r="E244" s="65" t="n">
        <v>19484</v>
      </c>
      <c r="F244" s="61" t="n">
        <f aca="true">INT((TODAY()-E244)/365.25)</f>
        <v>69</v>
      </c>
      <c r="G244" s="65" t="n">
        <v>44746</v>
      </c>
      <c r="H244" s="66" t="s">
        <v>2141</v>
      </c>
      <c r="I244" s="6"/>
      <c r="J244" s="63" t="s">
        <v>138</v>
      </c>
      <c r="K244" s="67" t="n">
        <v>103</v>
      </c>
      <c r="L244" s="67" t="n">
        <v>1.75</v>
      </c>
      <c r="M244" s="67" t="n">
        <f aca="false">(K244)/(L244^2)</f>
        <v>33.6326530612245</v>
      </c>
      <c r="N244" s="68" t="n">
        <v>3</v>
      </c>
      <c r="O244" s="68" t="n">
        <v>3</v>
      </c>
      <c r="P244" s="68" t="n">
        <v>1</v>
      </c>
      <c r="Q244" s="69" t="s">
        <v>125</v>
      </c>
      <c r="R244" s="69" t="s">
        <v>137</v>
      </c>
      <c r="S244" s="69" t="s">
        <v>125</v>
      </c>
      <c r="T244" s="106" t="s">
        <v>139</v>
      </c>
      <c r="U244" s="106" t="s">
        <v>1833</v>
      </c>
      <c r="V244" s="106" t="s">
        <v>1834</v>
      </c>
      <c r="W244" s="61" t="s">
        <v>2194</v>
      </c>
      <c r="X244" s="61" t="s">
        <v>2195</v>
      </c>
      <c r="Y244" s="106" t="s">
        <v>144</v>
      </c>
      <c r="Z244" s="106" t="s">
        <v>1140</v>
      </c>
      <c r="AA244" s="106" t="s">
        <v>1837</v>
      </c>
      <c r="AC244" s="107" t="n">
        <v>44747</v>
      </c>
      <c r="AD244" s="106" t="n">
        <v>1</v>
      </c>
      <c r="AE244" s="61" t="s">
        <v>147</v>
      </c>
      <c r="AF244" s="106" t="s">
        <v>2196</v>
      </c>
      <c r="AG244" s="106" t="s">
        <v>2197</v>
      </c>
      <c r="AH244" s="69" t="s">
        <v>125</v>
      </c>
      <c r="AI244" s="106" t="s">
        <v>150</v>
      </c>
      <c r="AJ244" s="106" t="s">
        <v>151</v>
      </c>
      <c r="AK244" s="106" t="s">
        <v>184</v>
      </c>
      <c r="AL244" s="7"/>
      <c r="AM244" s="106" t="n">
        <v>0</v>
      </c>
      <c r="AN244" s="106" t="n">
        <v>1</v>
      </c>
      <c r="AO244" s="106" t="s">
        <v>186</v>
      </c>
      <c r="AP244" s="106" t="s">
        <v>156</v>
      </c>
      <c r="AQ244" s="61" t="n">
        <v>1</v>
      </c>
      <c r="AR244" s="69" t="s">
        <v>157</v>
      </c>
      <c r="AS244" s="69" t="s">
        <v>125</v>
      </c>
      <c r="AT244" s="69" t="s">
        <v>125</v>
      </c>
      <c r="AU244" s="69" t="s">
        <v>652</v>
      </c>
      <c r="AV244" s="69" t="s">
        <v>653</v>
      </c>
      <c r="AW244" s="69" t="s">
        <v>597</v>
      </c>
      <c r="AX244" s="69" t="s">
        <v>125</v>
      </c>
      <c r="AY244" s="69" t="s">
        <v>125</v>
      </c>
      <c r="AZ244" s="69" t="s">
        <v>137</v>
      </c>
      <c r="BA244" s="69" t="s">
        <v>137</v>
      </c>
      <c r="BB244" s="69" t="s">
        <v>137</v>
      </c>
      <c r="BC244" s="69" t="s">
        <v>125</v>
      </c>
      <c r="BD244" s="8"/>
      <c r="BE244" s="107" t="n">
        <v>44747.3472222222</v>
      </c>
      <c r="BF244" s="107" t="n">
        <v>44747.35</v>
      </c>
      <c r="BG244" s="107" t="n">
        <v>44747.3506944445</v>
      </c>
      <c r="BH244" s="107" t="n">
        <v>44747.3576388889</v>
      </c>
      <c r="BI244" s="107" t="n">
        <v>44747.3819444445</v>
      </c>
      <c r="BJ244" s="107" t="n">
        <v>44747.4722222222</v>
      </c>
      <c r="BK244" s="107" t="n">
        <v>44747.4791666667</v>
      </c>
      <c r="BL244" s="107" t="n">
        <v>44747.4861111111</v>
      </c>
      <c r="BM244" s="107" t="n">
        <v>44747.4868055556</v>
      </c>
      <c r="BN244" s="117" t="n">
        <v>44747.5347222222</v>
      </c>
      <c r="BO244" s="1" t="n">
        <f aca="false">(BM244-BE244)*1440</f>
        <v>201.000000005588</v>
      </c>
      <c r="BP244" s="1" t="n">
        <f aca="false">(BL244-BG244)*1440</f>
        <v>194.999999996508</v>
      </c>
      <c r="BQ244" s="1" t="n">
        <v>1</v>
      </c>
      <c r="BR244" s="106" t="n">
        <v>1</v>
      </c>
      <c r="BS244" s="106" t="s">
        <v>1840</v>
      </c>
      <c r="BT244" s="106" t="n">
        <v>2</v>
      </c>
      <c r="BU244" s="106" t="n">
        <v>1</v>
      </c>
      <c r="BV244" s="106" t="n">
        <v>0</v>
      </c>
      <c r="BW244" s="106" t="n">
        <v>1</v>
      </c>
      <c r="BX244" s="61" t="s">
        <v>446</v>
      </c>
      <c r="CB244" s="7"/>
      <c r="CC244" s="61" t="s">
        <v>1841</v>
      </c>
      <c r="CD244" s="69" t="s">
        <v>137</v>
      </c>
      <c r="CE244" s="69" t="s">
        <v>137</v>
      </c>
      <c r="CF244" s="65" t="s">
        <v>2198</v>
      </c>
      <c r="CN244" s="61" t="s">
        <v>2199</v>
      </c>
    </row>
    <row r="245" s="61" customFormat="true" ht="15" hidden="false" customHeight="false" outlineLevel="0" collapsed="false">
      <c r="B245" s="29" t="s">
        <v>2200</v>
      </c>
      <c r="C245" s="63" t="s">
        <v>699</v>
      </c>
      <c r="D245" s="64" t="n">
        <v>2022568034</v>
      </c>
      <c r="E245" s="65" t="n">
        <v>15570</v>
      </c>
      <c r="F245" s="61" t="n">
        <f aca="true">INT((TODAY()-E245)/365.25)</f>
        <v>80</v>
      </c>
      <c r="G245" s="65" t="n">
        <v>44746</v>
      </c>
      <c r="H245" s="66" t="s">
        <v>2141</v>
      </c>
      <c r="I245" s="6"/>
      <c r="J245" s="63" t="s">
        <v>176</v>
      </c>
      <c r="K245" s="67" t="n">
        <v>58</v>
      </c>
      <c r="L245" s="67" t="n">
        <v>1.6</v>
      </c>
      <c r="M245" s="67" t="n">
        <f aca="false">(K245)/(L245^2)</f>
        <v>22.65625</v>
      </c>
      <c r="N245" s="68" t="n">
        <v>3</v>
      </c>
      <c r="O245" s="68" t="n">
        <v>1</v>
      </c>
      <c r="P245" s="68" t="n">
        <v>1</v>
      </c>
      <c r="Q245" s="69" t="s">
        <v>125</v>
      </c>
      <c r="R245" s="69" t="s">
        <v>125</v>
      </c>
      <c r="S245" s="69" t="s">
        <v>125</v>
      </c>
      <c r="T245" s="106" t="s">
        <v>139</v>
      </c>
      <c r="U245" s="106" t="s">
        <v>1878</v>
      </c>
      <c r="V245" s="106" t="s">
        <v>1879</v>
      </c>
      <c r="W245" s="61" t="s">
        <v>543</v>
      </c>
      <c r="X245" s="61" t="s">
        <v>2201</v>
      </c>
      <c r="Y245" s="106" t="s">
        <v>144</v>
      </c>
      <c r="Z245" s="106" t="s">
        <v>1140</v>
      </c>
      <c r="AA245" s="106" t="s">
        <v>1837</v>
      </c>
      <c r="AC245" s="107" t="n">
        <v>44747</v>
      </c>
      <c r="AD245" s="106" t="n">
        <v>2</v>
      </c>
      <c r="AE245" s="61" t="s">
        <v>367</v>
      </c>
      <c r="AF245" s="106" t="s">
        <v>2202</v>
      </c>
      <c r="AG245" s="106" t="s">
        <v>2203</v>
      </c>
      <c r="AH245" s="69" t="s">
        <v>125</v>
      </c>
      <c r="AI245" s="106" t="s">
        <v>150</v>
      </c>
      <c r="AJ245" s="106" t="s">
        <v>183</v>
      </c>
      <c r="AK245" s="106" t="s">
        <v>184</v>
      </c>
      <c r="AL245" s="7"/>
      <c r="AM245" s="106" t="n">
        <v>0</v>
      </c>
      <c r="AN245" s="106" t="n">
        <v>0</v>
      </c>
      <c r="AO245" s="106" t="s">
        <v>890</v>
      </c>
      <c r="AP245" s="106" t="s">
        <v>156</v>
      </c>
      <c r="AQ245" s="61" t="n">
        <v>1</v>
      </c>
      <c r="AR245" s="69" t="s">
        <v>157</v>
      </c>
      <c r="AS245" s="69" t="s">
        <v>2204</v>
      </c>
      <c r="AT245" s="69" t="s">
        <v>125</v>
      </c>
      <c r="AU245" s="69" t="s">
        <v>652</v>
      </c>
      <c r="AV245" s="69" t="s">
        <v>653</v>
      </c>
      <c r="AW245" s="69" t="s">
        <v>597</v>
      </c>
      <c r="AX245" s="69" t="s">
        <v>125</v>
      </c>
      <c r="AY245" s="69" t="s">
        <v>125</v>
      </c>
      <c r="AZ245" s="69" t="s">
        <v>137</v>
      </c>
      <c r="BA245" s="69" t="s">
        <v>125</v>
      </c>
      <c r="BB245" s="69" t="s">
        <v>137</v>
      </c>
      <c r="BC245" s="69" t="s">
        <v>125</v>
      </c>
      <c r="BD245" s="8"/>
      <c r="BE245" s="107" t="n">
        <v>44747.53125</v>
      </c>
      <c r="BF245" s="107" t="n">
        <v>44747.5520833333</v>
      </c>
      <c r="BG245" s="107" t="n">
        <v>44747.5555555556</v>
      </c>
      <c r="BH245" s="107" t="n">
        <v>44747.5659722222</v>
      </c>
      <c r="BI245" s="107" t="n">
        <v>44747.6006944445</v>
      </c>
      <c r="BJ245" s="107" t="n">
        <v>44747.6701388889</v>
      </c>
      <c r="BK245" s="107" t="n">
        <v>44747.6770833333</v>
      </c>
      <c r="BL245" s="107" t="n">
        <v>44747.6944444444</v>
      </c>
      <c r="BM245" s="107" t="n">
        <v>44747.7534722222</v>
      </c>
      <c r="BN245" s="117" t="n">
        <v>44747.6944444444</v>
      </c>
      <c r="BO245" s="1" t="n">
        <f aca="false">(BM245-BE245)*1440</f>
        <v>319.999999995343</v>
      </c>
      <c r="BP245" s="1" t="n">
        <f aca="false">(BL245-BG245)*1440</f>
        <v>200.000000002328</v>
      </c>
      <c r="BQ245" s="1" t="n">
        <v>85</v>
      </c>
      <c r="BR245" s="106" t="n">
        <v>2</v>
      </c>
      <c r="BS245" s="106" t="s">
        <v>2075</v>
      </c>
      <c r="BT245" s="106" t="n">
        <v>2</v>
      </c>
      <c r="BU245" s="106" t="n">
        <v>1</v>
      </c>
      <c r="BV245" s="106" t="n">
        <v>0</v>
      </c>
      <c r="BW245" s="106" t="n">
        <v>1</v>
      </c>
      <c r="BX245" s="61" t="s">
        <v>2205</v>
      </c>
      <c r="BY245" s="61" t="s">
        <v>2206</v>
      </c>
      <c r="CB245" s="7"/>
      <c r="CC245" s="61" t="s">
        <v>1841</v>
      </c>
      <c r="CD245" s="69" t="s">
        <v>125</v>
      </c>
      <c r="CE245" s="69" t="s">
        <v>125</v>
      </c>
      <c r="CN245" s="61" t="s">
        <v>2199</v>
      </c>
    </row>
    <row r="246" customFormat="false" ht="15" hidden="false" customHeight="false" outlineLevel="0" collapsed="false">
      <c r="B246" s="29" t="s">
        <v>2207</v>
      </c>
      <c r="C246" s="3" t="s">
        <v>1452</v>
      </c>
      <c r="D246" s="4" t="n">
        <v>2022567914</v>
      </c>
      <c r="E246" s="30" t="n">
        <v>13948</v>
      </c>
      <c r="F246" s="1" t="n">
        <f aca="true">INT((TODAY()-E246)/365.25)</f>
        <v>84</v>
      </c>
      <c r="G246" s="30" t="n">
        <v>44746</v>
      </c>
      <c r="H246" s="5" t="s">
        <v>137</v>
      </c>
      <c r="J246" s="31" t="s">
        <v>138</v>
      </c>
      <c r="K246" s="32" t="n">
        <v>65</v>
      </c>
      <c r="L246" s="32" t="n">
        <v>1.68</v>
      </c>
      <c r="M246" s="32" t="n">
        <f aca="false">(K246)/(L246^2)</f>
        <v>23.0300453514739</v>
      </c>
      <c r="N246" s="33" t="n">
        <v>3</v>
      </c>
      <c r="O246" s="33" t="n">
        <v>1</v>
      </c>
      <c r="P246" s="39"/>
      <c r="Q246" s="1" t="s">
        <v>125</v>
      </c>
      <c r="R246" s="1" t="s">
        <v>125</v>
      </c>
      <c r="S246" s="1" t="s">
        <v>125</v>
      </c>
      <c r="T246" s="108" t="s">
        <v>139</v>
      </c>
      <c r="U246" s="108" t="s">
        <v>901</v>
      </c>
      <c r="V246" s="108" t="s">
        <v>902</v>
      </c>
      <c r="W246" s="1" t="s">
        <v>2208</v>
      </c>
      <c r="X246" s="1" t="s">
        <v>2209</v>
      </c>
      <c r="Y246" s="108" t="s">
        <v>144</v>
      </c>
      <c r="Z246" s="108" t="s">
        <v>338</v>
      </c>
      <c r="AA246" s="108" t="s">
        <v>146</v>
      </c>
      <c r="AC246" s="109" t="n">
        <v>44747</v>
      </c>
      <c r="AD246" s="108" t="n">
        <v>1</v>
      </c>
      <c r="AE246" s="37"/>
      <c r="AF246" s="108" t="s">
        <v>2210</v>
      </c>
      <c r="AG246" s="108" t="s">
        <v>2211</v>
      </c>
      <c r="AH246" s="1" t="s">
        <v>125</v>
      </c>
      <c r="AI246" s="108" t="s">
        <v>150</v>
      </c>
      <c r="AJ246" s="108" t="s">
        <v>151</v>
      </c>
      <c r="AK246" s="108" t="s">
        <v>184</v>
      </c>
      <c r="AM246" s="108" t="n">
        <v>0</v>
      </c>
      <c r="AN246" s="108" t="n">
        <v>0</v>
      </c>
      <c r="AO246" s="108" t="s">
        <v>155</v>
      </c>
      <c r="AP246" s="108" t="s">
        <v>156</v>
      </c>
      <c r="AQ246" s="1" t="n">
        <v>1</v>
      </c>
      <c r="AR246" s="1" t="s">
        <v>157</v>
      </c>
      <c r="AS246" s="108" t="s">
        <v>1339</v>
      </c>
      <c r="AT246" s="1" t="s">
        <v>125</v>
      </c>
      <c r="AU246" s="1" t="s">
        <v>652</v>
      </c>
      <c r="AV246" s="1" t="s">
        <v>653</v>
      </c>
      <c r="AW246" s="1" t="s">
        <v>125</v>
      </c>
      <c r="AX246" s="1" t="s">
        <v>125</v>
      </c>
      <c r="AY246" s="1" t="s">
        <v>125</v>
      </c>
      <c r="AZ246" s="1" t="s">
        <v>137</v>
      </c>
      <c r="BA246" s="1" t="s">
        <v>137</v>
      </c>
      <c r="BB246" s="1" t="s">
        <v>137</v>
      </c>
      <c r="BC246" s="1" t="s">
        <v>125</v>
      </c>
      <c r="BE246" s="109" t="n">
        <v>44747.3333333333</v>
      </c>
      <c r="BF246" s="109" t="n">
        <v>44747.3368055556</v>
      </c>
      <c r="BG246" s="109" t="n">
        <v>44747.3368055556</v>
      </c>
      <c r="BH246" s="109" t="n">
        <v>44747.3402777778</v>
      </c>
      <c r="BI246" s="109" t="n">
        <v>44747.3868055556</v>
      </c>
      <c r="BJ246" s="109" t="n">
        <v>44747.5479166667</v>
      </c>
      <c r="BK246" s="109" t="n">
        <v>44747.5555555556</v>
      </c>
      <c r="BL246" s="109" t="n">
        <v>44747.5625</v>
      </c>
      <c r="BM246" s="109" t="n">
        <v>44747.5694444444</v>
      </c>
      <c r="BN246" s="38" t="n">
        <v>44747.5833333333</v>
      </c>
      <c r="BO246" s="1" t="n">
        <f aca="false">(BM246-BE246)*1440</f>
        <v>339.999999997672</v>
      </c>
      <c r="BP246" s="1" t="n">
        <f aca="false">(BL246-BG246)*1440</f>
        <v>325.000000001164</v>
      </c>
      <c r="BQ246" s="1" t="n">
        <f aca="false">(BM246-BL246)*1440</f>
        <v>10.0000000011642</v>
      </c>
      <c r="BR246" s="108" t="n">
        <v>1</v>
      </c>
      <c r="BS246" s="108" t="s">
        <v>228</v>
      </c>
      <c r="BT246" s="108" t="n">
        <v>3</v>
      </c>
      <c r="BU246" s="108" t="n">
        <v>1</v>
      </c>
      <c r="BV246" s="108" t="n">
        <v>0</v>
      </c>
      <c r="BW246" s="108" t="n">
        <v>1</v>
      </c>
      <c r="BX246" s="1" t="s">
        <v>446</v>
      </c>
      <c r="CC246" s="1" t="s">
        <v>498</v>
      </c>
      <c r="CD246" s="1" t="s">
        <v>137</v>
      </c>
      <c r="CE246" s="1" t="s">
        <v>137</v>
      </c>
      <c r="CF246" s="30" t="s">
        <v>2212</v>
      </c>
    </row>
    <row r="247" customFormat="false" ht="15" hidden="false" customHeight="false" outlineLevel="0" collapsed="false">
      <c r="B247" s="29" t="s">
        <v>2213</v>
      </c>
      <c r="C247" s="3" t="s">
        <v>1704</v>
      </c>
      <c r="D247" s="4" t="n">
        <v>2022565098</v>
      </c>
      <c r="E247" s="30" t="n">
        <v>18750</v>
      </c>
      <c r="F247" s="1" t="n">
        <f aca="true">INT((TODAY()-E247)/365.25)</f>
        <v>71</v>
      </c>
      <c r="G247" s="30" t="n">
        <v>44747</v>
      </c>
      <c r="H247" s="5" t="s">
        <v>137</v>
      </c>
      <c r="J247" s="31" t="s">
        <v>138</v>
      </c>
      <c r="K247" s="32" t="n">
        <v>73</v>
      </c>
      <c r="L247" s="32" t="n">
        <v>1.75</v>
      </c>
      <c r="M247" s="32" t="n">
        <f aca="false">(K247)/(L247^2)</f>
        <v>23.8367346938776</v>
      </c>
      <c r="N247" s="33" t="n">
        <v>3</v>
      </c>
      <c r="O247" s="33" t="n">
        <v>1</v>
      </c>
      <c r="P247" s="39"/>
      <c r="Q247" s="1" t="s">
        <v>125</v>
      </c>
      <c r="R247" s="1" t="s">
        <v>137</v>
      </c>
      <c r="S247" s="1" t="s">
        <v>137</v>
      </c>
      <c r="T247" s="108" t="s">
        <v>139</v>
      </c>
      <c r="U247" s="108" t="s">
        <v>2214</v>
      </c>
      <c r="V247" s="108" t="s">
        <v>2215</v>
      </c>
      <c r="W247" s="1" t="s">
        <v>2216</v>
      </c>
      <c r="X247" s="1" t="s">
        <v>2217</v>
      </c>
      <c r="Y247" s="108" t="s">
        <v>144</v>
      </c>
      <c r="Z247" s="108" t="s">
        <v>338</v>
      </c>
      <c r="AA247" s="108" t="s">
        <v>146</v>
      </c>
      <c r="AC247" s="109" t="n">
        <v>44748</v>
      </c>
      <c r="AD247" s="108" t="n">
        <v>1</v>
      </c>
      <c r="AE247" s="37"/>
      <c r="AF247" s="108" t="s">
        <v>2218</v>
      </c>
      <c r="AG247" s="108" t="s">
        <v>2219</v>
      </c>
      <c r="AH247" s="1" t="s">
        <v>125</v>
      </c>
      <c r="AI247" s="108" t="s">
        <v>150</v>
      </c>
      <c r="AJ247" s="108" t="s">
        <v>151</v>
      </c>
      <c r="AK247" s="108" t="s">
        <v>152</v>
      </c>
      <c r="AM247" s="108" t="n">
        <v>0</v>
      </c>
      <c r="AN247" s="41" t="s">
        <v>154</v>
      </c>
      <c r="AO247" s="108" t="s">
        <v>155</v>
      </c>
      <c r="AP247" s="108" t="s">
        <v>156</v>
      </c>
      <c r="AQ247" s="1" t="n">
        <v>2</v>
      </c>
      <c r="AR247" s="1" t="s">
        <v>157</v>
      </c>
      <c r="AS247" s="1" t="s">
        <v>125</v>
      </c>
      <c r="AT247" s="1" t="s">
        <v>125</v>
      </c>
      <c r="AU247" s="1" t="s">
        <v>652</v>
      </c>
      <c r="AV247" s="1" t="s">
        <v>653</v>
      </c>
      <c r="AW247" s="1" t="s">
        <v>579</v>
      </c>
      <c r="AX247" s="1" t="s">
        <v>125</v>
      </c>
      <c r="AY247" s="1" t="s">
        <v>125</v>
      </c>
      <c r="AZ247" s="1" t="s">
        <v>137</v>
      </c>
      <c r="BA247" s="1" t="s">
        <v>137</v>
      </c>
      <c r="BB247" s="1" t="s">
        <v>137</v>
      </c>
      <c r="BC247" s="1" t="s">
        <v>125</v>
      </c>
      <c r="BE247" s="109" t="n">
        <v>44748.3333333333</v>
      </c>
      <c r="BF247" s="109" t="n">
        <v>44748.3368055556</v>
      </c>
      <c r="BG247" s="109" t="n">
        <v>44748.3375</v>
      </c>
      <c r="BH247" s="109" t="n">
        <v>44748.3402777778</v>
      </c>
      <c r="BI247" s="109" t="n">
        <v>44748.3645833333</v>
      </c>
      <c r="BJ247" s="109" t="n">
        <v>44748.5833333333</v>
      </c>
      <c r="BK247" s="109" t="n">
        <v>44748.6041666667</v>
      </c>
      <c r="BL247" s="109" t="n">
        <v>44748.6076388889</v>
      </c>
      <c r="BM247" s="109" t="n">
        <v>44748.6111111111</v>
      </c>
      <c r="BN247" s="38" t="n">
        <v>44748.6145833333</v>
      </c>
      <c r="BO247" s="1" t="n">
        <f aca="false">(BM247-BE247)*1440</f>
        <v>399.999999994179</v>
      </c>
      <c r="BP247" s="1" t="n">
        <f aca="false">(BL247-BG247)*1440</f>
        <v>389.000000000233</v>
      </c>
      <c r="BQ247" s="1" t="n">
        <v>5</v>
      </c>
      <c r="BR247" s="108" t="n">
        <v>2</v>
      </c>
      <c r="BS247" s="108" t="s">
        <v>2220</v>
      </c>
      <c r="BT247" s="108" t="n">
        <v>3</v>
      </c>
      <c r="BU247" s="108" t="n">
        <v>1</v>
      </c>
      <c r="BV247" s="108" t="n">
        <v>0</v>
      </c>
      <c r="BW247" s="108" t="n">
        <v>1</v>
      </c>
      <c r="BX247" s="1" t="s">
        <v>446</v>
      </c>
      <c r="CC247" s="1" t="s">
        <v>498</v>
      </c>
      <c r="CD247" s="1" t="s">
        <v>137</v>
      </c>
      <c r="CE247" s="1" t="s">
        <v>137</v>
      </c>
      <c r="CF247" s="1" t="s">
        <v>2221</v>
      </c>
    </row>
    <row r="248" customFormat="false" ht="15" hidden="false" customHeight="false" outlineLevel="0" collapsed="false">
      <c r="B248" s="29" t="s">
        <v>2222</v>
      </c>
      <c r="C248" s="3" t="s">
        <v>201</v>
      </c>
      <c r="D248" s="4" t="n">
        <v>2022569444</v>
      </c>
      <c r="E248" s="30" t="n">
        <v>18298</v>
      </c>
      <c r="F248" s="1" t="n">
        <f aca="true">INT((TODAY()-E248)/365.25)</f>
        <v>72</v>
      </c>
      <c r="G248" s="30" t="n">
        <v>44748</v>
      </c>
      <c r="H248" s="5" t="s">
        <v>137</v>
      </c>
      <c r="J248" s="31" t="s">
        <v>138</v>
      </c>
      <c r="K248" s="32" t="n">
        <v>75</v>
      </c>
      <c r="L248" s="32" t="n">
        <v>1.7</v>
      </c>
      <c r="M248" s="32" t="n">
        <f aca="false">(K248)/(L248^2)</f>
        <v>25.9515570934256</v>
      </c>
      <c r="N248" s="33" t="n">
        <v>3</v>
      </c>
      <c r="O248" s="33" t="n">
        <v>1</v>
      </c>
      <c r="P248" s="39"/>
      <c r="Q248" s="1" t="s">
        <v>125</v>
      </c>
      <c r="R248" s="1" t="s">
        <v>125</v>
      </c>
      <c r="S248" s="1" t="s">
        <v>125</v>
      </c>
      <c r="T248" s="108" t="s">
        <v>139</v>
      </c>
      <c r="U248" s="108" t="s">
        <v>550</v>
      </c>
      <c r="V248" s="108" t="s">
        <v>551</v>
      </c>
      <c r="W248" s="1" t="s">
        <v>125</v>
      </c>
      <c r="X248" s="1" t="s">
        <v>125</v>
      </c>
      <c r="Y248" s="108" t="s">
        <v>144</v>
      </c>
      <c r="Z248" s="108" t="s">
        <v>338</v>
      </c>
      <c r="AA248" s="108" t="s">
        <v>146</v>
      </c>
      <c r="AC248" s="109" t="n">
        <v>44748</v>
      </c>
      <c r="AD248" s="108" t="n">
        <v>2</v>
      </c>
      <c r="AE248" s="37"/>
      <c r="AF248" s="108" t="s">
        <v>775</v>
      </c>
      <c r="AG248" s="108" t="s">
        <v>776</v>
      </c>
      <c r="AH248" s="1" t="s">
        <v>125</v>
      </c>
      <c r="AI248" s="108" t="s">
        <v>150</v>
      </c>
      <c r="AJ248" s="108" t="s">
        <v>370</v>
      </c>
      <c r="AK248" s="108" t="s">
        <v>152</v>
      </c>
      <c r="AM248" s="108" t="n">
        <v>0</v>
      </c>
      <c r="AN248" s="41" t="s">
        <v>154</v>
      </c>
      <c r="AO248" s="108" t="s">
        <v>155</v>
      </c>
      <c r="AP248" s="108" t="s">
        <v>156</v>
      </c>
      <c r="AQ248" s="1" t="n">
        <v>1</v>
      </c>
      <c r="AR248" s="1" t="s">
        <v>157</v>
      </c>
      <c r="AS248" s="1" t="s">
        <v>125</v>
      </c>
      <c r="AT248" s="1" t="s">
        <v>125</v>
      </c>
      <c r="AU248" s="1" t="s">
        <v>652</v>
      </c>
      <c r="AV248" s="1" t="s">
        <v>653</v>
      </c>
      <c r="AW248" s="1" t="s">
        <v>125</v>
      </c>
      <c r="AX248" s="1" t="s">
        <v>125</v>
      </c>
      <c r="AY248" s="1" t="s">
        <v>125</v>
      </c>
      <c r="AZ248" s="1" t="s">
        <v>137</v>
      </c>
      <c r="BA248" s="1" t="s">
        <v>125</v>
      </c>
      <c r="BB248" s="1" t="s">
        <v>137</v>
      </c>
      <c r="BC248" s="1" t="s">
        <v>125</v>
      </c>
      <c r="BE248" s="109" t="n">
        <v>44748.5972222222</v>
      </c>
      <c r="BF248" s="109" t="n">
        <v>44748.6145833333</v>
      </c>
      <c r="BG248" s="109" t="n">
        <v>44748.6180555556</v>
      </c>
      <c r="BH248" s="109" t="n">
        <v>44748.6215277778</v>
      </c>
      <c r="BI248" s="109" t="n">
        <v>44748.6444444444</v>
      </c>
      <c r="BJ248" s="109" t="n">
        <v>44748.76875</v>
      </c>
      <c r="BK248" s="109" t="n">
        <v>44748.7777777778</v>
      </c>
      <c r="BL248" s="109" t="n">
        <v>44748.78125</v>
      </c>
      <c r="BM248" s="109" t="n">
        <v>44748.8263888889</v>
      </c>
      <c r="BN248" s="38" t="n">
        <v>44748.7986111111</v>
      </c>
      <c r="BO248" s="1" t="n">
        <f aca="false">(BM248-BE248)*1440</f>
        <v>330.000000006985</v>
      </c>
      <c r="BP248" s="1" t="n">
        <f aca="false">(BL248-BG248)*1440</f>
        <v>235.000000001164</v>
      </c>
      <c r="BQ248" s="1" t="n">
        <f aca="false">(BM248-BL248)*1440</f>
        <v>65.0000000023283</v>
      </c>
      <c r="BR248" s="108" t="n">
        <v>2</v>
      </c>
      <c r="BS248" s="108" t="s">
        <v>1594</v>
      </c>
      <c r="BT248" s="108" t="n">
        <v>2</v>
      </c>
      <c r="BU248" s="108" t="n">
        <v>1</v>
      </c>
      <c r="BV248" s="108" t="n">
        <v>0</v>
      </c>
      <c r="BW248" s="108" t="n">
        <v>1</v>
      </c>
      <c r="BX248" s="1" t="s">
        <v>2223</v>
      </c>
      <c r="BY248" s="1" t="s">
        <v>2224</v>
      </c>
      <c r="CA248" s="1" t="s">
        <v>2225</v>
      </c>
      <c r="CC248" s="1" t="s">
        <v>498</v>
      </c>
      <c r="CD248" s="1" t="s">
        <v>125</v>
      </c>
      <c r="CE248" s="1" t="s">
        <v>125</v>
      </c>
    </row>
    <row r="249" s="61" customFormat="true" ht="15" hidden="false" customHeight="false" outlineLevel="0" collapsed="false">
      <c r="B249" s="29" t="s">
        <v>2226</v>
      </c>
      <c r="C249" s="63" t="s">
        <v>1639</v>
      </c>
      <c r="D249" s="64" t="n">
        <v>2022569256</v>
      </c>
      <c r="E249" s="65" t="n">
        <v>37387</v>
      </c>
      <c r="F249" s="61" t="n">
        <f aca="true">INT((TODAY()-E249)/365.25)</f>
        <v>20</v>
      </c>
      <c r="G249" s="65" t="n">
        <v>44748</v>
      </c>
      <c r="H249" s="66" t="s">
        <v>2141</v>
      </c>
      <c r="I249" s="6"/>
      <c r="J249" s="63" t="s">
        <v>138</v>
      </c>
      <c r="K249" s="67" t="n">
        <v>82</v>
      </c>
      <c r="L249" s="67" t="n">
        <v>1.86</v>
      </c>
      <c r="M249" s="67" t="n">
        <f aca="false">(K249)/(L249^2)</f>
        <v>23.7021620996647</v>
      </c>
      <c r="N249" s="68" t="n">
        <v>2</v>
      </c>
      <c r="O249" s="68" t="n">
        <v>1</v>
      </c>
      <c r="P249" s="68" t="n">
        <v>1</v>
      </c>
      <c r="Q249" s="69" t="s">
        <v>125</v>
      </c>
      <c r="R249" s="69" t="s">
        <v>125</v>
      </c>
      <c r="S249" s="69" t="s">
        <v>125</v>
      </c>
      <c r="T249" s="106" t="s">
        <v>139</v>
      </c>
      <c r="U249" s="106" t="s">
        <v>2227</v>
      </c>
      <c r="V249" s="106" t="s">
        <v>2228</v>
      </c>
      <c r="W249" s="61" t="s">
        <v>125</v>
      </c>
      <c r="X249" s="61" t="s">
        <v>2229</v>
      </c>
      <c r="Y249" s="106" t="s">
        <v>144</v>
      </c>
      <c r="Z249" s="106" t="s">
        <v>1140</v>
      </c>
      <c r="AA249" s="106" t="s">
        <v>1837</v>
      </c>
      <c r="AC249" s="107" t="n">
        <v>44749</v>
      </c>
      <c r="AD249" s="106" t="n">
        <v>1</v>
      </c>
      <c r="AE249" s="61" t="s">
        <v>147</v>
      </c>
      <c r="AF249" s="106" t="s">
        <v>2230</v>
      </c>
      <c r="AG249" s="106" t="s">
        <v>2231</v>
      </c>
      <c r="AH249" s="69" t="s">
        <v>125</v>
      </c>
      <c r="AI249" s="106" t="s">
        <v>150</v>
      </c>
      <c r="AJ249" s="106" t="s">
        <v>183</v>
      </c>
      <c r="AK249" s="106" t="s">
        <v>184</v>
      </c>
      <c r="AL249" s="7"/>
      <c r="AM249" s="106" t="n">
        <v>0</v>
      </c>
      <c r="AN249" s="106" t="n">
        <v>0</v>
      </c>
      <c r="AO249" s="106" t="s">
        <v>186</v>
      </c>
      <c r="AP249" s="106" t="s">
        <v>2232</v>
      </c>
      <c r="AQ249" s="61" t="n">
        <v>1</v>
      </c>
      <c r="AR249" s="69" t="s">
        <v>157</v>
      </c>
      <c r="AS249" s="69" t="s">
        <v>2233</v>
      </c>
      <c r="AT249" s="69" t="s">
        <v>125</v>
      </c>
      <c r="AU249" s="69" t="s">
        <v>652</v>
      </c>
      <c r="AV249" s="69" t="s">
        <v>653</v>
      </c>
      <c r="AW249" s="69" t="s">
        <v>597</v>
      </c>
      <c r="AX249" s="69" t="s">
        <v>125</v>
      </c>
      <c r="AY249" s="69" t="s">
        <v>125</v>
      </c>
      <c r="AZ249" s="69" t="s">
        <v>137</v>
      </c>
      <c r="BA249" s="69" t="s">
        <v>125</v>
      </c>
      <c r="BB249" s="69" t="s">
        <v>137</v>
      </c>
      <c r="BC249" s="69" t="s">
        <v>125</v>
      </c>
      <c r="BD249" s="8"/>
      <c r="BE249" s="107" t="n">
        <v>44749.3298611111</v>
      </c>
      <c r="BF249" s="107" t="n">
        <v>44749.3263888889</v>
      </c>
      <c r="BG249" s="107" t="n">
        <v>44749.3333333333</v>
      </c>
      <c r="BH249" s="107" t="n">
        <v>44749.3451388889</v>
      </c>
      <c r="BI249" s="107" t="n">
        <v>44749.375</v>
      </c>
      <c r="BJ249" s="107" t="n">
        <v>44749.5069444445</v>
      </c>
      <c r="BK249" s="107" t="n">
        <v>44749.5194444444</v>
      </c>
      <c r="BL249" s="107" t="n">
        <v>44749.5243055556</v>
      </c>
      <c r="BM249" s="107" t="n">
        <v>44749.5625</v>
      </c>
      <c r="BN249" s="117" t="n">
        <v>44749.53125</v>
      </c>
      <c r="BO249" s="1" t="n">
        <f aca="false">(BM249-BE249)*1440</f>
        <v>335.000000002328</v>
      </c>
      <c r="BP249" s="1" t="n">
        <f aca="false">(BL249-BG249)*1440</f>
        <v>274.999999995343</v>
      </c>
      <c r="BQ249" s="1" t="n">
        <f aca="false">(BM249-BL249)*1440</f>
        <v>55.0000000011642</v>
      </c>
      <c r="BR249" s="106" t="n">
        <v>2</v>
      </c>
      <c r="BS249" s="106" t="s">
        <v>2234</v>
      </c>
      <c r="BT249" s="106" t="n">
        <v>2</v>
      </c>
      <c r="BU249" s="106" t="n">
        <v>1</v>
      </c>
      <c r="BV249" s="106" t="n">
        <v>0</v>
      </c>
      <c r="BW249" s="106" t="n">
        <v>1</v>
      </c>
      <c r="BX249" s="61" t="s">
        <v>2235</v>
      </c>
      <c r="BY249" s="61" t="s">
        <v>2236</v>
      </c>
      <c r="CA249" s="61" t="s">
        <v>2237</v>
      </c>
      <c r="CB249" s="7"/>
      <c r="CC249" s="61" t="s">
        <v>1841</v>
      </c>
      <c r="CD249" s="69" t="s">
        <v>125</v>
      </c>
      <c r="CE249" s="69" t="s">
        <v>125</v>
      </c>
      <c r="CN249" s="61" t="s">
        <v>2199</v>
      </c>
    </row>
    <row r="250" customFormat="false" ht="15" hidden="false" customHeight="false" outlineLevel="0" collapsed="false">
      <c r="B250" s="29" t="s">
        <v>2238</v>
      </c>
      <c r="C250" s="3" t="s">
        <v>751</v>
      </c>
      <c r="D250" s="4" t="n">
        <v>2022565204</v>
      </c>
      <c r="E250" s="30" t="n">
        <v>25883</v>
      </c>
      <c r="F250" s="1" t="n">
        <f aca="true">INT((TODAY()-E250)/365.25)</f>
        <v>52</v>
      </c>
      <c r="G250" s="30" t="n">
        <v>44748</v>
      </c>
      <c r="H250" s="112" t="s">
        <v>137</v>
      </c>
      <c r="J250" s="31" t="s">
        <v>176</v>
      </c>
      <c r="K250" s="32" t="n">
        <v>78</v>
      </c>
      <c r="L250" s="32" t="n">
        <v>1.81</v>
      </c>
      <c r="M250" s="32" t="n">
        <f aca="false">(K250)/(L250^2)</f>
        <v>23.8087970452672</v>
      </c>
      <c r="N250" s="33" t="n">
        <v>3</v>
      </c>
      <c r="O250" s="33" t="n">
        <v>1</v>
      </c>
      <c r="P250" s="39"/>
      <c r="Q250" s="1" t="s">
        <v>125</v>
      </c>
      <c r="R250" s="1" t="s">
        <v>125</v>
      </c>
      <c r="S250" s="1" t="s">
        <v>125</v>
      </c>
      <c r="T250" s="108" t="s">
        <v>139</v>
      </c>
      <c r="U250" s="108" t="s">
        <v>2239</v>
      </c>
      <c r="V250" s="108" t="s">
        <v>2240</v>
      </c>
      <c r="W250" s="1" t="s">
        <v>2241</v>
      </c>
      <c r="X250" s="1" t="s">
        <v>2242</v>
      </c>
      <c r="Y250" s="108" t="s">
        <v>144</v>
      </c>
      <c r="Z250" s="108" t="s">
        <v>338</v>
      </c>
      <c r="AA250" s="108" t="s">
        <v>146</v>
      </c>
      <c r="AC250" s="109" t="n">
        <v>44749</v>
      </c>
      <c r="AD250" s="108" t="n">
        <v>1</v>
      </c>
      <c r="AE250" s="37"/>
      <c r="AF250" s="108" t="s">
        <v>1273</v>
      </c>
      <c r="AG250" s="108" t="s">
        <v>1274</v>
      </c>
      <c r="AH250" s="1" t="s">
        <v>125</v>
      </c>
      <c r="AI250" s="108" t="s">
        <v>150</v>
      </c>
      <c r="AJ250" s="108" t="s">
        <v>151</v>
      </c>
      <c r="AK250" s="108" t="s">
        <v>184</v>
      </c>
      <c r="AM250" s="108" t="n">
        <v>0</v>
      </c>
      <c r="AN250" s="108" t="n">
        <v>0</v>
      </c>
      <c r="AO250" s="108" t="s">
        <v>155</v>
      </c>
      <c r="AP250" s="108" t="s">
        <v>156</v>
      </c>
      <c r="AQ250" s="1" t="n">
        <v>2</v>
      </c>
      <c r="AR250" s="1" t="s">
        <v>157</v>
      </c>
      <c r="AS250" s="1" t="s">
        <v>125</v>
      </c>
      <c r="AT250" s="1" t="s">
        <v>125</v>
      </c>
      <c r="AU250" s="1" t="s">
        <v>652</v>
      </c>
      <c r="AV250" s="1" t="s">
        <v>653</v>
      </c>
      <c r="AW250" s="1" t="s">
        <v>125</v>
      </c>
      <c r="AX250" s="1" t="s">
        <v>125</v>
      </c>
      <c r="AY250" s="1" t="s">
        <v>125</v>
      </c>
      <c r="AZ250" s="1" t="s">
        <v>137</v>
      </c>
      <c r="BA250" s="1" t="s">
        <v>125</v>
      </c>
      <c r="BB250" s="1" t="s">
        <v>125</v>
      </c>
      <c r="BC250" s="1" t="s">
        <v>125</v>
      </c>
      <c r="BE250" s="109" t="n">
        <v>44749.3472222222</v>
      </c>
      <c r="BF250" s="109" t="n">
        <v>44749.3506944444</v>
      </c>
      <c r="BG250" s="109" t="n">
        <v>44749.3520833333</v>
      </c>
      <c r="BH250" s="109" t="n">
        <v>44749.3576388889</v>
      </c>
      <c r="BI250" s="109" t="n">
        <v>44749.375</v>
      </c>
      <c r="BJ250" s="109" t="n">
        <v>44749.4930555556</v>
      </c>
      <c r="BK250" s="109" t="n">
        <v>44749.5138888889</v>
      </c>
      <c r="BL250" s="109" t="n">
        <v>44749.5173611111</v>
      </c>
      <c r="BM250" s="109" t="n">
        <v>44749.7430555556</v>
      </c>
      <c r="BN250" s="38" t="n">
        <v>44749.5277777778</v>
      </c>
      <c r="BO250" s="1" t="n">
        <f aca="false">(BM250-BE250)*1440</f>
        <v>570.000000003492</v>
      </c>
      <c r="BP250" s="1" t="n">
        <f aca="false">(BL250-BG250)*1440</f>
        <v>238.000000000466</v>
      </c>
      <c r="BQ250" s="1" t="n">
        <f aca="false">(BM250-BL250)*1440</f>
        <v>325.000000001164</v>
      </c>
      <c r="BR250" s="108" t="n">
        <v>3</v>
      </c>
      <c r="BS250" s="108" t="s">
        <v>488</v>
      </c>
      <c r="BT250" s="108" t="n">
        <v>1</v>
      </c>
      <c r="BU250" s="108" t="n">
        <v>1</v>
      </c>
      <c r="BV250" s="108" t="n">
        <v>0</v>
      </c>
      <c r="BW250" s="108" t="n">
        <v>1</v>
      </c>
      <c r="BX250" s="1" t="s">
        <v>2243</v>
      </c>
      <c r="BY250" s="1" t="s">
        <v>2244</v>
      </c>
      <c r="BZ250" s="1" t="s">
        <v>2245</v>
      </c>
      <c r="CC250" s="1" t="s">
        <v>498</v>
      </c>
      <c r="CD250" s="1" t="s">
        <v>125</v>
      </c>
      <c r="CE250" s="1" t="s">
        <v>125</v>
      </c>
    </row>
    <row r="251" customFormat="false" ht="15" hidden="false" customHeight="false" outlineLevel="0" collapsed="false">
      <c r="B251" s="29" t="s">
        <v>2246</v>
      </c>
      <c r="C251" s="3" t="s">
        <v>2067</v>
      </c>
      <c r="D251" s="4" t="n">
        <v>2022562772</v>
      </c>
      <c r="E251" s="30" t="n">
        <v>15026</v>
      </c>
      <c r="F251" s="1" t="n">
        <f aca="true">INT((TODAY()-E251)/365.25)</f>
        <v>81</v>
      </c>
      <c r="G251" s="30" t="n">
        <v>44748</v>
      </c>
      <c r="H251" s="5" t="s">
        <v>137</v>
      </c>
      <c r="J251" s="31" t="s">
        <v>138</v>
      </c>
      <c r="K251" s="32" t="n">
        <v>82</v>
      </c>
      <c r="L251" s="32" t="n">
        <v>1.74</v>
      </c>
      <c r="M251" s="32" t="n">
        <f aca="false">(K251)/(L251^2)</f>
        <v>27.0841590698903</v>
      </c>
      <c r="N251" s="33" t="n">
        <v>3</v>
      </c>
      <c r="O251" s="33" t="n">
        <v>1</v>
      </c>
      <c r="P251" s="39"/>
      <c r="Q251" s="1" t="s">
        <v>125</v>
      </c>
      <c r="R251" s="1" t="s">
        <v>125</v>
      </c>
      <c r="S251" s="1" t="s">
        <v>125</v>
      </c>
      <c r="T251" s="108" t="s">
        <v>139</v>
      </c>
      <c r="U251" s="108" t="s">
        <v>483</v>
      </c>
      <c r="V251" s="108" t="s">
        <v>484</v>
      </c>
      <c r="W251" s="1" t="s">
        <v>543</v>
      </c>
      <c r="X251" s="1" t="s">
        <v>125</v>
      </c>
      <c r="Y251" s="108" t="s">
        <v>144</v>
      </c>
      <c r="Z251" s="108" t="s">
        <v>845</v>
      </c>
      <c r="AA251" s="108" t="s">
        <v>2089</v>
      </c>
      <c r="AC251" s="109" t="n">
        <v>44749</v>
      </c>
      <c r="AD251" s="108" t="n">
        <v>1</v>
      </c>
      <c r="AE251" s="37"/>
      <c r="AF251" s="108" t="s">
        <v>1273</v>
      </c>
      <c r="AG251" s="108" t="s">
        <v>1274</v>
      </c>
      <c r="AH251" s="1" t="s">
        <v>125</v>
      </c>
      <c r="AI251" s="108" t="s">
        <v>150</v>
      </c>
      <c r="AJ251" s="108" t="s">
        <v>183</v>
      </c>
      <c r="AK251" s="108" t="s">
        <v>184</v>
      </c>
      <c r="AM251" s="108" t="n">
        <v>0</v>
      </c>
      <c r="AN251" s="108" t="n">
        <v>0</v>
      </c>
      <c r="AO251" s="108" t="s">
        <v>186</v>
      </c>
      <c r="AP251" s="108" t="s">
        <v>641</v>
      </c>
      <c r="AQ251" s="1" t="n">
        <v>1</v>
      </c>
      <c r="AR251" s="1" t="s">
        <v>157</v>
      </c>
      <c r="AS251" s="1" t="s">
        <v>125</v>
      </c>
      <c r="AT251" s="1" t="s">
        <v>125</v>
      </c>
      <c r="AU251" s="1" t="s">
        <v>652</v>
      </c>
      <c r="AV251" s="1" t="s">
        <v>653</v>
      </c>
      <c r="AW251" s="1" t="s">
        <v>597</v>
      </c>
      <c r="AX251" s="1" t="s">
        <v>125</v>
      </c>
      <c r="AY251" s="1" t="s">
        <v>125</v>
      </c>
      <c r="AZ251" s="1" t="s">
        <v>137</v>
      </c>
      <c r="BA251" s="1" t="s">
        <v>125</v>
      </c>
      <c r="BB251" s="1" t="s">
        <v>137</v>
      </c>
      <c r="BC251" s="1" t="s">
        <v>125</v>
      </c>
      <c r="BE251" s="109" t="n">
        <v>44749.3395833333</v>
      </c>
      <c r="BF251" s="109" t="n">
        <v>44749.3479166667</v>
      </c>
      <c r="BG251" s="109" t="n">
        <v>44749.3541666667</v>
      </c>
      <c r="BH251" s="109" t="n">
        <v>44749.3576388889</v>
      </c>
      <c r="BI251" s="109" t="n">
        <v>44749.40625</v>
      </c>
      <c r="BJ251" s="109" t="n">
        <v>44749.5416666667</v>
      </c>
      <c r="BK251" s="109" t="n">
        <v>44749.5590277778</v>
      </c>
      <c r="BL251" s="109" t="n">
        <v>44749.5694444444</v>
      </c>
      <c r="BM251" s="109" t="n">
        <v>44749.5833333333</v>
      </c>
      <c r="BN251" s="38" t="n">
        <v>44749.5729166667</v>
      </c>
      <c r="BO251" s="1" t="n">
        <f aca="false">(BM251-BE251)*1440</f>
        <v>351.000000002095</v>
      </c>
      <c r="BP251" s="1" t="n">
        <f aca="false">(BL251-BG251)*1440</f>
        <v>310.000000004657</v>
      </c>
      <c r="BQ251" s="1" t="n">
        <f aca="false">(BM251-BL251)*1440</f>
        <v>20.0000000023283</v>
      </c>
      <c r="BR251" s="108" t="n">
        <v>1</v>
      </c>
      <c r="BS251" s="108" t="s">
        <v>2247</v>
      </c>
      <c r="BT251" s="108" t="n">
        <v>2</v>
      </c>
      <c r="BU251" s="108" t="n">
        <v>1</v>
      </c>
      <c r="BV251" s="108" t="n">
        <v>0</v>
      </c>
      <c r="BW251" s="108" t="n">
        <v>1</v>
      </c>
      <c r="BX251" s="1" t="s">
        <v>2248</v>
      </c>
      <c r="BY251" s="1" t="s">
        <v>2249</v>
      </c>
      <c r="BZ251" s="1" t="s">
        <v>2250</v>
      </c>
      <c r="CA251" s="1" t="s">
        <v>2251</v>
      </c>
      <c r="CC251" s="1" t="s">
        <v>2094</v>
      </c>
      <c r="CD251" s="1" t="s">
        <v>125</v>
      </c>
      <c r="CE251" s="1" t="s">
        <v>125</v>
      </c>
    </row>
    <row r="252" customFormat="false" ht="15" hidden="false" customHeight="false" outlineLevel="0" collapsed="false">
      <c r="B252" s="29" t="s">
        <v>2252</v>
      </c>
      <c r="C252" s="3" t="s">
        <v>699</v>
      </c>
      <c r="D252" s="4" t="n">
        <v>2022568835</v>
      </c>
      <c r="E252" s="30" t="n">
        <v>21693</v>
      </c>
      <c r="F252" s="1" t="n">
        <f aca="true">INT((TODAY()-E252)/365.25)</f>
        <v>63</v>
      </c>
      <c r="G252" s="30" t="n">
        <v>44749</v>
      </c>
      <c r="H252" s="5" t="s">
        <v>137</v>
      </c>
      <c r="J252" s="31" t="s">
        <v>138</v>
      </c>
      <c r="K252" s="32" t="n">
        <v>111</v>
      </c>
      <c r="L252" s="32" t="n">
        <v>1.82</v>
      </c>
      <c r="M252" s="32" t="n">
        <f aca="false">(K252)/(L252^2)</f>
        <v>33.5104455983577</v>
      </c>
      <c r="N252" s="39"/>
      <c r="O252" s="33" t="n">
        <v>2</v>
      </c>
      <c r="P252" s="39"/>
      <c r="Q252" s="1" t="s">
        <v>125</v>
      </c>
      <c r="R252" s="1" t="s">
        <v>125</v>
      </c>
      <c r="S252" s="1" t="s">
        <v>125</v>
      </c>
      <c r="T252" s="108" t="s">
        <v>139</v>
      </c>
      <c r="U252" s="108" t="s">
        <v>2253</v>
      </c>
      <c r="V252" s="108" t="s">
        <v>2254</v>
      </c>
      <c r="W252" s="1" t="s">
        <v>2255</v>
      </c>
      <c r="X252" s="37"/>
      <c r="Y252" s="108" t="s">
        <v>144</v>
      </c>
      <c r="Z252" s="108" t="s">
        <v>338</v>
      </c>
      <c r="AA252" s="108" t="s">
        <v>146</v>
      </c>
      <c r="AC252" s="109" t="n">
        <v>44749</v>
      </c>
      <c r="AD252" s="108" t="n">
        <v>2</v>
      </c>
      <c r="AE252" s="37"/>
      <c r="AF252" s="108" t="s">
        <v>2256</v>
      </c>
      <c r="AG252" s="108" t="s">
        <v>2257</v>
      </c>
      <c r="AH252" s="1" t="s">
        <v>125</v>
      </c>
      <c r="AI252" s="108" t="s">
        <v>150</v>
      </c>
      <c r="AJ252" s="108" t="s">
        <v>151</v>
      </c>
      <c r="AK252" s="108" t="s">
        <v>152</v>
      </c>
      <c r="AM252" s="108" t="n">
        <v>0</v>
      </c>
      <c r="AN252" s="41" t="s">
        <v>154</v>
      </c>
      <c r="AO252" s="108" t="s">
        <v>155</v>
      </c>
      <c r="AP252" s="108" t="s">
        <v>156</v>
      </c>
      <c r="AQ252" s="1" t="n">
        <v>2</v>
      </c>
      <c r="AR252" s="1" t="s">
        <v>157</v>
      </c>
      <c r="AS252" s="1" t="s">
        <v>125</v>
      </c>
      <c r="AT252" s="1" t="s">
        <v>125</v>
      </c>
      <c r="AU252" s="1" t="s">
        <v>652</v>
      </c>
      <c r="AV252" s="1" t="s">
        <v>653</v>
      </c>
      <c r="AW252" s="1" t="s">
        <v>2258</v>
      </c>
      <c r="AX252" s="1" t="s">
        <v>125</v>
      </c>
      <c r="AY252" s="1" t="s">
        <v>125</v>
      </c>
      <c r="AZ252" s="1" t="s">
        <v>137</v>
      </c>
      <c r="BA252" s="1" t="s">
        <v>137</v>
      </c>
      <c r="BB252" s="1" t="s">
        <v>137</v>
      </c>
      <c r="BC252" s="1" t="s">
        <v>125</v>
      </c>
      <c r="BE252" s="109" t="n">
        <v>44749.5277777778</v>
      </c>
      <c r="BF252" s="109" t="n">
        <v>44749.5291666667</v>
      </c>
      <c r="BG252" s="109" t="n">
        <v>44749.53125</v>
      </c>
      <c r="BH252" s="109" t="n">
        <v>44749.5520833333</v>
      </c>
      <c r="BI252" s="109" t="n">
        <v>44749.5902777778</v>
      </c>
      <c r="BJ252" s="109" t="n">
        <v>44749.7847222222</v>
      </c>
      <c r="BK252" s="109" t="n">
        <v>44749.7916666667</v>
      </c>
      <c r="BL252" s="109" t="n">
        <v>44749.7986111111</v>
      </c>
      <c r="BM252" s="109" t="n">
        <v>44749.8125</v>
      </c>
      <c r="BN252" s="37"/>
      <c r="BO252" s="1" t="n">
        <f aca="false">(BM252-BE252)*1440</f>
        <v>409.999999995343</v>
      </c>
      <c r="BP252" s="1" t="n">
        <f aca="false">(BL252-BG252)*1440</f>
        <v>384.999999997672</v>
      </c>
      <c r="BQ252" s="1" t="n">
        <f aca="false">(BM252-BL252)*1440</f>
        <v>20.0000000023283</v>
      </c>
      <c r="BR252" s="108" t="n">
        <v>2</v>
      </c>
      <c r="BS252" s="108" t="s">
        <v>249</v>
      </c>
      <c r="BT252" s="108" t="n">
        <v>2</v>
      </c>
      <c r="BU252" s="108" t="n">
        <v>1</v>
      </c>
      <c r="BV252" s="108" t="n">
        <v>0</v>
      </c>
      <c r="BW252" s="108" t="n">
        <v>1</v>
      </c>
      <c r="BX252" s="1" t="s">
        <v>2259</v>
      </c>
      <c r="CC252" s="1" t="s">
        <v>498</v>
      </c>
      <c r="CD252" s="1" t="s">
        <v>137</v>
      </c>
      <c r="CE252" s="1" t="s">
        <v>137</v>
      </c>
      <c r="CF252" s="1" t="s">
        <v>2260</v>
      </c>
    </row>
    <row r="253" s="61" customFormat="true" ht="15" hidden="false" customHeight="false" outlineLevel="0" collapsed="false">
      <c r="B253" s="62" t="s">
        <v>2261</v>
      </c>
      <c r="C253" s="63" t="s">
        <v>1411</v>
      </c>
      <c r="D253" s="64" t="n">
        <v>2022568195</v>
      </c>
      <c r="E253" s="65" t="n">
        <v>20806</v>
      </c>
      <c r="F253" s="61" t="n">
        <f aca="true">INT((TODAY()-E253)/365.25)</f>
        <v>65</v>
      </c>
      <c r="G253" s="65" t="n">
        <v>44749</v>
      </c>
      <c r="H253" s="66"/>
      <c r="I253" s="6"/>
      <c r="J253" s="63"/>
      <c r="K253" s="67"/>
      <c r="L253" s="67"/>
      <c r="M253" s="67" t="e">
        <f aca="false">(K253)/(L253^2)</f>
        <v>#DIV/0!</v>
      </c>
      <c r="N253" s="68"/>
      <c r="O253" s="68"/>
      <c r="P253" s="68"/>
      <c r="Q253" s="69"/>
      <c r="R253" s="69"/>
      <c r="S253" s="69"/>
      <c r="T253" s="106" t="s">
        <v>139</v>
      </c>
      <c r="U253" s="106" t="s">
        <v>550</v>
      </c>
      <c r="V253" s="106" t="s">
        <v>551</v>
      </c>
      <c r="Y253" s="106" t="s">
        <v>144</v>
      </c>
      <c r="Z253" s="106" t="s">
        <v>338</v>
      </c>
      <c r="AA253" s="106" t="s">
        <v>146</v>
      </c>
      <c r="AC253" s="107" t="n">
        <v>44750</v>
      </c>
      <c r="AD253" s="106" t="n">
        <v>1</v>
      </c>
      <c r="AF253" s="106" t="s">
        <v>775</v>
      </c>
      <c r="AG253" s="106" t="s">
        <v>776</v>
      </c>
      <c r="AH253" s="69"/>
      <c r="AI253" s="106" t="s">
        <v>150</v>
      </c>
      <c r="AJ253" s="106" t="s">
        <v>370</v>
      </c>
      <c r="AK253" s="106" t="s">
        <v>152</v>
      </c>
      <c r="AL253" s="7"/>
      <c r="AM253" s="106" t="n">
        <v>0</v>
      </c>
      <c r="AN253" s="85" t="s">
        <v>154</v>
      </c>
      <c r="AO253" s="106" t="s">
        <v>155</v>
      </c>
      <c r="AP253" s="106" t="s">
        <v>156</v>
      </c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8"/>
      <c r="BE253" s="107" t="n">
        <v>44750.3423611111</v>
      </c>
      <c r="BF253" s="107" t="n">
        <v>44750.3229166667</v>
      </c>
      <c r="BG253" s="107" t="n">
        <v>44750.3458333333</v>
      </c>
      <c r="BH253" s="107" t="n">
        <v>44750.3611111111</v>
      </c>
      <c r="BI253" s="107" t="n">
        <v>44750.375</v>
      </c>
      <c r="BJ253" s="107" t="n">
        <v>44750.4791666667</v>
      </c>
      <c r="BK253" s="107" t="n">
        <v>44750.4826388889</v>
      </c>
      <c r="BL253" s="107" t="n">
        <v>44750.4895833333</v>
      </c>
      <c r="BM253" s="107" t="n">
        <v>44750.5833333333</v>
      </c>
      <c r="BO253" s="1" t="n">
        <f aca="false">(BM253-BE253)*1440</f>
        <v>346.999999999534</v>
      </c>
      <c r="BP253" s="1" t="n">
        <f aca="false">(BL253-BG253)*1440</f>
        <v>207.000000004191</v>
      </c>
      <c r="BQ253" s="1" t="n">
        <f aca="false">(BM253-BL253)*1440</f>
        <v>135</v>
      </c>
      <c r="BR253" s="106" t="n">
        <v>2</v>
      </c>
      <c r="BS253" s="106" t="s">
        <v>417</v>
      </c>
      <c r="BT253" s="106" t="n">
        <v>1</v>
      </c>
      <c r="BU253" s="106" t="n">
        <v>1</v>
      </c>
      <c r="BV253" s="106" t="n">
        <v>0</v>
      </c>
      <c r="BW253" s="106" t="n">
        <v>1</v>
      </c>
      <c r="CB253" s="7"/>
      <c r="CD253" s="69"/>
      <c r="CE253" s="69"/>
    </row>
    <row r="254" customFormat="false" ht="15" hidden="false" customHeight="false" outlineLevel="0" collapsed="false">
      <c r="B254" s="29" t="s">
        <v>2262</v>
      </c>
      <c r="C254" s="3" t="s">
        <v>1405</v>
      </c>
      <c r="D254" s="4" t="n">
        <v>2022570562</v>
      </c>
      <c r="E254" s="30" t="n">
        <v>17357</v>
      </c>
      <c r="F254" s="1" t="n">
        <f aca="true">INT((TODAY()-E254)/365.25)</f>
        <v>75</v>
      </c>
      <c r="G254" s="30" t="n">
        <v>44749</v>
      </c>
      <c r="H254" s="5" t="s">
        <v>137</v>
      </c>
      <c r="J254" s="31" t="s">
        <v>138</v>
      </c>
      <c r="K254" s="32" t="n">
        <v>78</v>
      </c>
      <c r="L254" s="32" t="n">
        <v>1.73</v>
      </c>
      <c r="M254" s="32" t="n">
        <f aca="false">(K254)/(L254^2)</f>
        <v>26.0616793076949</v>
      </c>
      <c r="N254" s="33" t="n">
        <v>3</v>
      </c>
      <c r="O254" s="33" t="n">
        <v>1</v>
      </c>
      <c r="P254" s="58"/>
      <c r="Q254" s="1" t="s">
        <v>125</v>
      </c>
      <c r="R254" s="1" t="s">
        <v>125</v>
      </c>
      <c r="S254" s="1" t="s">
        <v>137</v>
      </c>
      <c r="T254" s="108" t="s">
        <v>139</v>
      </c>
      <c r="U254" s="108" t="s">
        <v>2263</v>
      </c>
      <c r="V254" s="108" t="s">
        <v>2264</v>
      </c>
      <c r="W254" s="1" t="s">
        <v>125</v>
      </c>
      <c r="X254" s="1" t="s">
        <v>125</v>
      </c>
      <c r="Y254" s="108" t="s">
        <v>144</v>
      </c>
      <c r="Z254" s="108" t="s">
        <v>338</v>
      </c>
      <c r="AA254" s="108" t="s">
        <v>146</v>
      </c>
      <c r="AC254" s="109" t="n">
        <v>44750</v>
      </c>
      <c r="AD254" s="108" t="s">
        <v>2265</v>
      </c>
      <c r="AE254" s="59"/>
      <c r="AF254" s="108" t="s">
        <v>2266</v>
      </c>
      <c r="AG254" s="108" t="s">
        <v>2267</v>
      </c>
      <c r="AH254" s="1" t="s">
        <v>125</v>
      </c>
      <c r="AI254" s="108" t="s">
        <v>150</v>
      </c>
      <c r="AJ254" s="108" t="s">
        <v>151</v>
      </c>
      <c r="AK254" s="108" t="s">
        <v>152</v>
      </c>
      <c r="AM254" s="108" t="n">
        <v>0</v>
      </c>
      <c r="AN254" s="41" t="s">
        <v>154</v>
      </c>
      <c r="AO254" s="108" t="s">
        <v>155</v>
      </c>
      <c r="AP254" s="108" t="s">
        <v>156</v>
      </c>
      <c r="AQ254" s="1" t="n">
        <v>1</v>
      </c>
      <c r="AR254" s="41" t="s">
        <v>157</v>
      </c>
      <c r="AS254" s="1" t="s">
        <v>125</v>
      </c>
      <c r="AT254" s="1" t="s">
        <v>125</v>
      </c>
      <c r="AU254" s="1" t="s">
        <v>158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137</v>
      </c>
      <c r="BA254" s="1" t="s">
        <v>125</v>
      </c>
      <c r="BB254" s="1" t="s">
        <v>137</v>
      </c>
      <c r="BC254" s="1" t="s">
        <v>125</v>
      </c>
      <c r="BE254" s="109" t="n">
        <v>44750.46875</v>
      </c>
      <c r="BF254" s="109" t="n">
        <v>44750.4965277778</v>
      </c>
      <c r="BG254" s="109" t="n">
        <v>44750.4965277778</v>
      </c>
      <c r="BH254" s="109" t="n">
        <v>44750.5</v>
      </c>
      <c r="BI254" s="109" t="n">
        <v>44750.5347222222</v>
      </c>
      <c r="BJ254" s="109" t="n">
        <v>44750.7534722222</v>
      </c>
      <c r="BK254" s="109" t="n">
        <v>44750.7604166667</v>
      </c>
      <c r="BL254" s="109" t="n">
        <v>44750.7611111111</v>
      </c>
      <c r="BM254" s="109" t="n">
        <v>44750.7986111111</v>
      </c>
      <c r="BN254" s="38" t="n">
        <v>44750.7708333333</v>
      </c>
      <c r="BO254" s="1" t="n">
        <f aca="false">(BM254-BE254)*1440</f>
        <v>474.999999997672</v>
      </c>
      <c r="BP254" s="1" t="n">
        <f aca="false">(BL254-BG254)*1440</f>
        <v>380.999999995111</v>
      </c>
      <c r="BQ254" s="1" t="n">
        <f aca="false">(BM254-BL254)*1440</f>
        <v>53.9999999979045</v>
      </c>
      <c r="BR254" s="108" t="n">
        <v>4</v>
      </c>
      <c r="BS254" s="108" t="s">
        <v>1083</v>
      </c>
      <c r="BT254" s="108" t="n">
        <v>1</v>
      </c>
      <c r="BU254" s="108" t="n">
        <v>2</v>
      </c>
      <c r="BV254" s="108" t="n">
        <v>0</v>
      </c>
      <c r="BW254" s="108" t="n">
        <v>2</v>
      </c>
      <c r="BX254" s="1" t="s">
        <v>2268</v>
      </c>
      <c r="BY254" s="1" t="s">
        <v>2269</v>
      </c>
      <c r="CA254" s="1" t="s">
        <v>2270</v>
      </c>
      <c r="CC254" s="1" t="s">
        <v>498</v>
      </c>
      <c r="CD254" s="1" t="s">
        <v>125</v>
      </c>
      <c r="CE254" s="1" t="s">
        <v>125</v>
      </c>
    </row>
    <row r="255" s="61" customFormat="true" ht="15" hidden="false" customHeight="false" outlineLevel="0" collapsed="false">
      <c r="B255" s="29" t="s">
        <v>2271</v>
      </c>
      <c r="C255" s="63" t="s">
        <v>272</v>
      </c>
      <c r="D255" s="64" t="n">
        <v>2022567736</v>
      </c>
      <c r="E255" s="65" t="n">
        <v>16803</v>
      </c>
      <c r="F255" s="61" t="n">
        <f aca="true">INT((TODAY()-E255)/365.25)</f>
        <v>76</v>
      </c>
      <c r="G255" s="65" t="n">
        <v>44749</v>
      </c>
      <c r="H255" s="66" t="s">
        <v>2141</v>
      </c>
      <c r="I255" s="6"/>
      <c r="J255" s="63" t="s">
        <v>176</v>
      </c>
      <c r="K255" s="67" t="n">
        <v>88</v>
      </c>
      <c r="L255" s="67" t="n">
        <v>1.56</v>
      </c>
      <c r="M255" s="67" t="n">
        <f aca="false">(K255)/(L255^2)</f>
        <v>36.1604207758054</v>
      </c>
      <c r="N255" s="68" t="n">
        <v>3</v>
      </c>
      <c r="O255" s="68" t="n">
        <v>2</v>
      </c>
      <c r="P255" s="68" t="n">
        <v>1</v>
      </c>
      <c r="Q255" s="69" t="s">
        <v>125</v>
      </c>
      <c r="R255" s="69" t="s">
        <v>125</v>
      </c>
      <c r="S255" s="69" t="s">
        <v>125</v>
      </c>
      <c r="T255" s="106" t="s">
        <v>139</v>
      </c>
      <c r="U255" s="106" t="s">
        <v>2272</v>
      </c>
      <c r="V255" s="106" t="s">
        <v>2273</v>
      </c>
      <c r="W255" s="61" t="s">
        <v>2274</v>
      </c>
      <c r="X255" s="61" t="s">
        <v>2275</v>
      </c>
      <c r="Y255" s="106" t="s">
        <v>144</v>
      </c>
      <c r="Z255" s="106" t="s">
        <v>1140</v>
      </c>
      <c r="AA255" s="106" t="s">
        <v>1802</v>
      </c>
      <c r="AC255" s="107" t="n">
        <v>44750</v>
      </c>
      <c r="AD255" s="106" t="n">
        <v>1</v>
      </c>
      <c r="AE255" s="61" t="s">
        <v>147</v>
      </c>
      <c r="AF255" s="106" t="s">
        <v>1927</v>
      </c>
      <c r="AG255" s="106" t="s">
        <v>1928</v>
      </c>
      <c r="AH255" s="69" t="s">
        <v>125</v>
      </c>
      <c r="AI255" s="106" t="s">
        <v>150</v>
      </c>
      <c r="AJ255" s="106" t="s">
        <v>370</v>
      </c>
      <c r="AK255" s="106" t="s">
        <v>1816</v>
      </c>
      <c r="AL255" s="7"/>
      <c r="AM255" s="106" t="n">
        <v>0</v>
      </c>
      <c r="AN255" s="106" t="s">
        <v>1817</v>
      </c>
      <c r="AO255" s="106" t="s">
        <v>155</v>
      </c>
      <c r="AP255" s="106" t="s">
        <v>937</v>
      </c>
      <c r="AQ255" s="61" t="n">
        <v>1</v>
      </c>
      <c r="AR255" s="85" t="s">
        <v>157</v>
      </c>
      <c r="AS255" s="69" t="s">
        <v>125</v>
      </c>
      <c r="AT255" s="69" t="s">
        <v>125</v>
      </c>
      <c r="AU255" s="69" t="s">
        <v>158</v>
      </c>
      <c r="AV255" s="69" t="s">
        <v>653</v>
      </c>
      <c r="AW255" s="69" t="s">
        <v>597</v>
      </c>
      <c r="AX255" s="69" t="s">
        <v>125</v>
      </c>
      <c r="AY255" s="69" t="s">
        <v>125</v>
      </c>
      <c r="AZ255" s="69" t="s">
        <v>125</v>
      </c>
      <c r="BA255" s="69" t="s">
        <v>125</v>
      </c>
      <c r="BB255" s="69" t="s">
        <v>137</v>
      </c>
      <c r="BC255" s="69" t="s">
        <v>125</v>
      </c>
      <c r="BD255" s="8"/>
      <c r="BE255" s="107" t="n">
        <v>44750.3333333333</v>
      </c>
      <c r="BF255" s="107" t="n">
        <v>44750.3361111111</v>
      </c>
      <c r="BG255" s="107" t="n">
        <v>44750.3368055556</v>
      </c>
      <c r="BH255" s="107" t="n">
        <v>44750.3472222222</v>
      </c>
      <c r="BI255" s="107" t="n">
        <v>44750.375</v>
      </c>
      <c r="BJ255" s="107" t="n">
        <v>44750.4305555556</v>
      </c>
      <c r="BK255" s="107" t="n">
        <v>44750.4361111111</v>
      </c>
      <c r="BL255" s="107" t="n">
        <v>44750.4375</v>
      </c>
      <c r="BM255" s="107" t="n">
        <v>44750.5</v>
      </c>
      <c r="BN255" s="65" t="n">
        <v>44750.4513888889</v>
      </c>
      <c r="BO255" s="1" t="n">
        <f aca="false">(BM255-BE255)*1440</f>
        <v>239.999999996508</v>
      </c>
      <c r="BP255" s="1" t="n">
        <f aca="false">(BL255-BG255)*1440</f>
        <v>145.000000001164</v>
      </c>
      <c r="BQ255" s="1" t="n">
        <f aca="false">(BM255-BL255)*1440</f>
        <v>90</v>
      </c>
      <c r="BR255" s="106" t="n">
        <v>1</v>
      </c>
      <c r="BS255" s="106" t="s">
        <v>2276</v>
      </c>
      <c r="BT255" s="106" t="n">
        <v>1</v>
      </c>
      <c r="BU255" s="106" t="n">
        <v>1</v>
      </c>
      <c r="BV255" s="106" t="n">
        <v>0</v>
      </c>
      <c r="BW255" s="106" t="n">
        <v>1</v>
      </c>
      <c r="BX255" s="61" t="s">
        <v>2277</v>
      </c>
      <c r="BY255" s="61" t="s">
        <v>2278</v>
      </c>
      <c r="BZ255" s="61" t="s">
        <v>2279</v>
      </c>
      <c r="CA255" s="61" t="s">
        <v>2280</v>
      </c>
      <c r="CB255" s="7"/>
      <c r="CC255" s="61" t="s">
        <v>498</v>
      </c>
      <c r="CD255" s="69" t="s">
        <v>125</v>
      </c>
      <c r="CE255" s="69" t="s">
        <v>125</v>
      </c>
      <c r="CI255" s="61" t="s">
        <v>1450</v>
      </c>
    </row>
    <row r="256" s="61" customFormat="true" ht="15" hidden="false" customHeight="false" outlineLevel="0" collapsed="false">
      <c r="B256" s="29" t="s">
        <v>2281</v>
      </c>
      <c r="C256" s="63" t="s">
        <v>2282</v>
      </c>
      <c r="D256" s="64" t="n">
        <v>2022569919</v>
      </c>
      <c r="E256" s="65" t="n">
        <v>16018</v>
      </c>
      <c r="F256" s="61" t="n">
        <f aca="true">INT((TODAY()-E256)/365.25)</f>
        <v>79</v>
      </c>
      <c r="G256" s="65" t="n">
        <v>44749</v>
      </c>
      <c r="H256" s="66" t="s">
        <v>2141</v>
      </c>
      <c r="I256" s="6"/>
      <c r="J256" s="63" t="s">
        <v>138</v>
      </c>
      <c r="K256" s="67" t="n">
        <v>61</v>
      </c>
      <c r="L256" s="67" t="n">
        <v>1.63</v>
      </c>
      <c r="M256" s="67" t="n">
        <f aca="false">(K256)/(L256^2)</f>
        <v>22.9590876585494</v>
      </c>
      <c r="N256" s="68" t="n">
        <v>3</v>
      </c>
      <c r="O256" s="68" t="n">
        <v>1</v>
      </c>
      <c r="P256" s="68" t="n">
        <v>1</v>
      </c>
      <c r="Q256" s="69" t="s">
        <v>125</v>
      </c>
      <c r="R256" s="69" t="s">
        <v>125</v>
      </c>
      <c r="S256" s="69"/>
      <c r="T256" s="106" t="s">
        <v>139</v>
      </c>
      <c r="U256" s="106" t="s">
        <v>2283</v>
      </c>
      <c r="V256" s="106" t="s">
        <v>2284</v>
      </c>
      <c r="W256" s="61" t="s">
        <v>2285</v>
      </c>
      <c r="X256" s="61" t="s">
        <v>2286</v>
      </c>
      <c r="Y256" s="106" t="s">
        <v>144</v>
      </c>
      <c r="Z256" s="106" t="s">
        <v>1140</v>
      </c>
      <c r="AA256" s="106" t="s">
        <v>1802</v>
      </c>
      <c r="AC256" s="107" t="n">
        <v>44750</v>
      </c>
      <c r="AD256" s="106" t="n">
        <v>2</v>
      </c>
      <c r="AE256" s="61" t="s">
        <v>147</v>
      </c>
      <c r="AF256" s="106" t="s">
        <v>2287</v>
      </c>
      <c r="AG256" s="106" t="s">
        <v>2288</v>
      </c>
      <c r="AH256" s="69" t="s">
        <v>125</v>
      </c>
      <c r="AI256" s="106" t="s">
        <v>150</v>
      </c>
      <c r="AJ256" s="106" t="s">
        <v>370</v>
      </c>
      <c r="AK256" s="106" t="s">
        <v>1816</v>
      </c>
      <c r="AL256" s="7"/>
      <c r="AM256" s="106" t="n">
        <v>0</v>
      </c>
      <c r="AN256" s="106" t="s">
        <v>1817</v>
      </c>
      <c r="AO256" s="106" t="s">
        <v>186</v>
      </c>
      <c r="AP256" s="106" t="s">
        <v>937</v>
      </c>
      <c r="AQ256" s="61" t="n">
        <v>2</v>
      </c>
      <c r="AR256" s="85" t="s">
        <v>157</v>
      </c>
      <c r="AS256" s="69" t="s">
        <v>125</v>
      </c>
      <c r="AT256" s="69" t="s">
        <v>125</v>
      </c>
      <c r="AU256" s="69" t="s">
        <v>158</v>
      </c>
      <c r="AV256" s="69" t="s">
        <v>653</v>
      </c>
      <c r="AW256" s="69" t="s">
        <v>597</v>
      </c>
      <c r="AX256" s="69" t="s">
        <v>125</v>
      </c>
      <c r="AY256" s="69" t="s">
        <v>125</v>
      </c>
      <c r="AZ256" s="69" t="s">
        <v>125</v>
      </c>
      <c r="BA256" s="69" t="s">
        <v>125</v>
      </c>
      <c r="BB256" s="69" t="s">
        <v>137</v>
      </c>
      <c r="BC256" s="69" t="s">
        <v>125</v>
      </c>
      <c r="BD256" s="8"/>
      <c r="BE256" s="107" t="n">
        <v>44750.4444444444</v>
      </c>
      <c r="BF256" s="107" t="n">
        <v>44750.4583333333</v>
      </c>
      <c r="BG256" s="107" t="n">
        <v>44750.4590277778</v>
      </c>
      <c r="BH256" s="107" t="n">
        <v>44750.4701388889</v>
      </c>
      <c r="BI256" s="107" t="n">
        <v>44750.4895833333</v>
      </c>
      <c r="BJ256" s="107" t="n">
        <v>44750.5208333333</v>
      </c>
      <c r="BK256" s="107" t="n">
        <v>44750.5388888889</v>
      </c>
      <c r="BL256" s="107" t="n">
        <v>44750.5451388889</v>
      </c>
      <c r="BM256" s="107" t="n">
        <v>44750.6041666667</v>
      </c>
      <c r="BO256" s="1" t="n">
        <f aca="false">(BM256-BE256)*1440</f>
        <v>229.999999995343</v>
      </c>
      <c r="BP256" s="1" t="n">
        <f aca="false">(BL256-BG256)*1440</f>
        <v>124.000000006054</v>
      </c>
      <c r="BQ256" s="1" t="n">
        <v>85</v>
      </c>
      <c r="BR256" s="106" t="n">
        <v>1</v>
      </c>
      <c r="BS256" s="106" t="s">
        <v>2289</v>
      </c>
      <c r="BT256" s="106" t="n">
        <v>1</v>
      </c>
      <c r="BU256" s="106" t="n">
        <v>1</v>
      </c>
      <c r="BV256" s="106" t="n">
        <v>0</v>
      </c>
      <c r="BW256" s="106" t="n">
        <v>1</v>
      </c>
      <c r="BX256" s="61" t="s">
        <v>2290</v>
      </c>
      <c r="BY256" s="61" t="s">
        <v>2291</v>
      </c>
      <c r="BZ256" s="61" t="s">
        <v>2292</v>
      </c>
      <c r="CA256" s="61" t="s">
        <v>2293</v>
      </c>
      <c r="CB256" s="7"/>
      <c r="CC256" s="61" t="s">
        <v>2152</v>
      </c>
      <c r="CD256" s="69" t="s">
        <v>125</v>
      </c>
      <c r="CE256" s="69" t="s">
        <v>125</v>
      </c>
    </row>
    <row r="257" customFormat="false" ht="15" hidden="false" customHeight="false" outlineLevel="0" collapsed="false">
      <c r="B257" s="29" t="s">
        <v>2294</v>
      </c>
      <c r="C257" s="3" t="s">
        <v>1429</v>
      </c>
      <c r="D257" s="4" t="n">
        <v>2022568469</v>
      </c>
      <c r="E257" s="30" t="n">
        <v>20671</v>
      </c>
      <c r="F257" s="1" t="n">
        <f aca="true">INT((TODAY()-E257)/365.25)</f>
        <v>66</v>
      </c>
      <c r="G257" s="30" t="n">
        <v>44749</v>
      </c>
      <c r="H257" s="5" t="s">
        <v>137</v>
      </c>
      <c r="J257" s="31" t="s">
        <v>138</v>
      </c>
      <c r="K257" s="32" t="n">
        <v>86</v>
      </c>
      <c r="L257" s="32" t="n">
        <v>1.78</v>
      </c>
      <c r="M257" s="32" t="n">
        <f aca="false">(K257)/(L257^2)</f>
        <v>27.1430374952657</v>
      </c>
      <c r="N257" s="33" t="n">
        <v>3</v>
      </c>
      <c r="O257" s="33" t="n">
        <v>2</v>
      </c>
      <c r="P257" s="58"/>
      <c r="Q257" s="1" t="s">
        <v>125</v>
      </c>
      <c r="R257" s="1" t="s">
        <v>125</v>
      </c>
      <c r="S257" s="1" t="s">
        <v>125</v>
      </c>
      <c r="T257" s="108" t="s">
        <v>139</v>
      </c>
      <c r="U257" s="108" t="s">
        <v>2154</v>
      </c>
      <c r="V257" s="108" t="s">
        <v>2155</v>
      </c>
      <c r="W257" s="1" t="s">
        <v>2295</v>
      </c>
      <c r="X257" s="1" t="s">
        <v>2296</v>
      </c>
      <c r="Y257" s="108" t="s">
        <v>144</v>
      </c>
      <c r="Z257" s="108" t="s">
        <v>845</v>
      </c>
      <c r="AA257" s="108" t="s">
        <v>2089</v>
      </c>
      <c r="AC257" s="109" t="n">
        <v>44750</v>
      </c>
      <c r="AD257" s="108" t="n">
        <v>1</v>
      </c>
      <c r="AE257" s="59"/>
      <c r="AF257" s="108" t="s">
        <v>2297</v>
      </c>
      <c r="AG257" s="108" t="s">
        <v>2298</v>
      </c>
      <c r="AH257" s="1" t="s">
        <v>125</v>
      </c>
      <c r="AI257" s="108" t="s">
        <v>150</v>
      </c>
      <c r="AJ257" s="108" t="s">
        <v>151</v>
      </c>
      <c r="AK257" s="108" t="s">
        <v>184</v>
      </c>
      <c r="AM257" s="108" t="n">
        <v>0</v>
      </c>
      <c r="AN257" s="108" t="n">
        <v>0</v>
      </c>
      <c r="AO257" s="108" t="s">
        <v>155</v>
      </c>
      <c r="AP257" s="108" t="s">
        <v>156</v>
      </c>
      <c r="AQ257" s="1" t="n">
        <v>1</v>
      </c>
      <c r="AR257" s="41" t="s">
        <v>157</v>
      </c>
      <c r="AS257" s="81" t="s">
        <v>1339</v>
      </c>
      <c r="AT257" s="1" t="s">
        <v>125</v>
      </c>
      <c r="AU257" s="1" t="s">
        <v>158</v>
      </c>
      <c r="AV257" s="1" t="s">
        <v>653</v>
      </c>
      <c r="AW257" s="1" t="s">
        <v>597</v>
      </c>
      <c r="AX257" s="1" t="s">
        <v>445</v>
      </c>
      <c r="AY257" s="1" t="s">
        <v>579</v>
      </c>
      <c r="AZ257" s="1" t="s">
        <v>137</v>
      </c>
      <c r="BA257" s="1" t="s">
        <v>137</v>
      </c>
      <c r="BB257" s="1" t="s">
        <v>137</v>
      </c>
      <c r="BC257" s="1" t="s">
        <v>125</v>
      </c>
      <c r="BE257" s="109" t="n">
        <v>44750.3368055556</v>
      </c>
      <c r="BF257" s="109" t="n">
        <v>44750.3409722222</v>
      </c>
      <c r="BG257" s="109" t="n">
        <v>44750.3479166667</v>
      </c>
      <c r="BH257" s="109" t="n">
        <v>44750.3541666667</v>
      </c>
      <c r="BI257" s="109" t="n">
        <v>44750.3923611111</v>
      </c>
      <c r="BJ257" s="109" t="n">
        <v>44750.6319444444</v>
      </c>
      <c r="BK257" s="109" t="n">
        <v>44750.6458333333</v>
      </c>
      <c r="BL257" s="109" t="n">
        <v>44750.6527777778</v>
      </c>
      <c r="BM257" s="109" t="n">
        <v>44750.65625</v>
      </c>
      <c r="BN257" s="38" t="n">
        <v>44750.65625</v>
      </c>
      <c r="BO257" s="1" t="n">
        <f aca="false">(BM257-BE257)*1440</f>
        <v>460.000000001164</v>
      </c>
      <c r="BP257" s="1" t="n">
        <f aca="false">(BL257-BG257)*1440</f>
        <v>439.000000006054</v>
      </c>
      <c r="BQ257" s="1" t="n">
        <v>5</v>
      </c>
      <c r="BR257" s="108" t="n">
        <v>3</v>
      </c>
      <c r="BS257" s="108" t="s">
        <v>2299</v>
      </c>
      <c r="BT257" s="108" t="n">
        <v>1</v>
      </c>
      <c r="BU257" s="108" t="n">
        <v>1</v>
      </c>
      <c r="BV257" s="108" t="n">
        <v>0</v>
      </c>
      <c r="BW257" s="108" t="n">
        <v>1</v>
      </c>
      <c r="BX257" s="1" t="s">
        <v>446</v>
      </c>
      <c r="CC257" s="1" t="s">
        <v>2094</v>
      </c>
      <c r="CD257" s="1" t="s">
        <v>137</v>
      </c>
      <c r="CE257" s="1" t="s">
        <v>137</v>
      </c>
      <c r="CF257" s="1" t="s">
        <v>2300</v>
      </c>
    </row>
    <row r="258" customFormat="false" ht="15" hidden="false" customHeight="false" outlineLevel="0" collapsed="false">
      <c r="B258" s="29" t="s">
        <v>2301</v>
      </c>
      <c r="C258" s="3" t="s">
        <v>1551</v>
      </c>
      <c r="D258" s="4" t="n">
        <v>2022570538</v>
      </c>
      <c r="E258" s="30" t="n">
        <v>25193</v>
      </c>
      <c r="F258" s="1" t="n">
        <f aca="true">INT((TODAY()-E258)/365.25)</f>
        <v>53</v>
      </c>
      <c r="G258" s="30" t="n">
        <v>44749</v>
      </c>
      <c r="H258" s="5" t="s">
        <v>137</v>
      </c>
      <c r="J258" s="31" t="s">
        <v>138</v>
      </c>
      <c r="K258" s="32" t="n">
        <v>95</v>
      </c>
      <c r="L258" s="32" t="n">
        <v>1.72</v>
      </c>
      <c r="M258" s="32" t="n">
        <f aca="false">(K258)/(L258^2)</f>
        <v>32.1119524067063</v>
      </c>
      <c r="N258" s="33" t="n">
        <v>2</v>
      </c>
      <c r="O258" s="33" t="n">
        <v>2</v>
      </c>
      <c r="P258" s="58"/>
      <c r="Q258" s="1" t="s">
        <v>125</v>
      </c>
      <c r="R258" s="1" t="s">
        <v>125</v>
      </c>
      <c r="S258" s="1" t="s">
        <v>125</v>
      </c>
      <c r="T258" s="108" t="s">
        <v>139</v>
      </c>
      <c r="U258" s="108" t="s">
        <v>2302</v>
      </c>
      <c r="V258" s="108" t="s">
        <v>2303</v>
      </c>
      <c r="W258" s="1" t="s">
        <v>2304</v>
      </c>
      <c r="X258" s="1" t="s">
        <v>638</v>
      </c>
      <c r="Y258" s="108" t="s">
        <v>144</v>
      </c>
      <c r="Z258" s="108" t="s">
        <v>845</v>
      </c>
      <c r="AA258" s="108" t="s">
        <v>2089</v>
      </c>
      <c r="AC258" s="109" t="n">
        <v>44750</v>
      </c>
      <c r="AD258" s="108" t="n">
        <v>2</v>
      </c>
      <c r="AE258" s="59"/>
      <c r="AF258" s="108" t="s">
        <v>2305</v>
      </c>
      <c r="AG258" s="108" t="s">
        <v>2306</v>
      </c>
      <c r="AH258" s="1" t="s">
        <v>125</v>
      </c>
      <c r="AI258" s="108" t="s">
        <v>150</v>
      </c>
      <c r="AJ258" s="108" t="s">
        <v>183</v>
      </c>
      <c r="AK258" s="108" t="s">
        <v>341</v>
      </c>
      <c r="AM258" s="108" t="n">
        <v>0</v>
      </c>
      <c r="AN258" s="108" t="s">
        <v>2092</v>
      </c>
      <c r="AO258" s="108" t="s">
        <v>155</v>
      </c>
      <c r="AP258" s="108" t="s">
        <v>2052</v>
      </c>
      <c r="AQ258" s="59"/>
      <c r="AR258" s="41" t="s">
        <v>157</v>
      </c>
      <c r="AS258" s="1" t="s">
        <v>125</v>
      </c>
      <c r="AT258" s="1" t="s">
        <v>125</v>
      </c>
      <c r="AU258" s="1" t="s">
        <v>158</v>
      </c>
      <c r="AV258" s="1" t="s">
        <v>653</v>
      </c>
      <c r="AW258" s="1" t="s">
        <v>125</v>
      </c>
      <c r="AX258" s="1" t="s">
        <v>125</v>
      </c>
      <c r="AY258" s="1" t="s">
        <v>125</v>
      </c>
      <c r="AZ258" s="1" t="s">
        <v>137</v>
      </c>
      <c r="BA258" s="1" t="s">
        <v>125</v>
      </c>
      <c r="BB258" s="1" t="s">
        <v>125</v>
      </c>
      <c r="BC258" s="1" t="s">
        <v>125</v>
      </c>
      <c r="BE258" s="109" t="n">
        <v>44750.6319444444</v>
      </c>
      <c r="BF258" s="109" t="n">
        <v>44750.6541666667</v>
      </c>
      <c r="BG258" s="109" t="n">
        <v>44750.6597222222</v>
      </c>
      <c r="BH258" s="109" t="n">
        <v>44750.6631944444</v>
      </c>
      <c r="BI258" s="109" t="n">
        <v>44750.6805555556</v>
      </c>
      <c r="BJ258" s="109" t="n">
        <v>44750.7222222222</v>
      </c>
      <c r="BK258" s="109" t="n">
        <v>44750.7361111111</v>
      </c>
      <c r="BL258" s="109" t="n">
        <v>44750.7395833333</v>
      </c>
      <c r="BM258" s="109" t="n">
        <v>44750.8020833333</v>
      </c>
      <c r="BN258" s="38" t="n">
        <v>44750.75</v>
      </c>
      <c r="BO258" s="1" t="n">
        <f aca="false">(BM258-BE258)*1440</f>
        <v>245.000000002328</v>
      </c>
      <c r="BP258" s="1" t="n">
        <f aca="false">(BL258-BG258)*1440</f>
        <v>115.000000008149</v>
      </c>
      <c r="BQ258" s="1" t="n">
        <f aca="false">(BM258-BL258)*1440</f>
        <v>90</v>
      </c>
      <c r="BR258" s="108" t="n">
        <v>1</v>
      </c>
      <c r="BS258" s="108" t="s">
        <v>2307</v>
      </c>
      <c r="BT258" s="108" t="n">
        <v>1</v>
      </c>
      <c r="BU258" s="108" t="n">
        <v>1</v>
      </c>
      <c r="BV258" s="108" t="n">
        <v>0</v>
      </c>
      <c r="BW258" s="108" t="n">
        <v>1</v>
      </c>
      <c r="BX258" s="1" t="s">
        <v>2308</v>
      </c>
      <c r="BY258" s="1" t="s">
        <v>2309</v>
      </c>
      <c r="CA258" s="1" t="s">
        <v>2310</v>
      </c>
      <c r="CC258" s="1" t="s">
        <v>2094</v>
      </c>
      <c r="CD258" s="1" t="s">
        <v>125</v>
      </c>
      <c r="CE258" s="1" t="s">
        <v>125</v>
      </c>
    </row>
    <row r="259" s="61" customFormat="true" ht="15" hidden="false" customHeight="false" outlineLevel="0" collapsed="false">
      <c r="B259" s="62" t="s">
        <v>2311</v>
      </c>
      <c r="C259" s="63" t="s">
        <v>668</v>
      </c>
      <c r="D259" s="64" t="n">
        <v>2022570489</v>
      </c>
      <c r="E259" s="65" t="n">
        <v>22421</v>
      </c>
      <c r="F259" s="61" t="n">
        <f aca="true">INT((TODAY()-E259)/365.25)</f>
        <v>61</v>
      </c>
      <c r="G259" s="65" t="n">
        <v>44750</v>
      </c>
      <c r="H259" s="66" t="s">
        <v>2039</v>
      </c>
      <c r="I259" s="6"/>
      <c r="J259" s="63"/>
      <c r="K259" s="67"/>
      <c r="L259" s="67"/>
      <c r="M259" s="67" t="e">
        <f aca="false">(K259)/(L259^2)</f>
        <v>#DIV/0!</v>
      </c>
      <c r="N259" s="68"/>
      <c r="O259" s="68"/>
      <c r="P259" s="68"/>
      <c r="Q259" s="69"/>
      <c r="R259" s="69"/>
      <c r="S259" s="69"/>
      <c r="T259" s="106" t="s">
        <v>139</v>
      </c>
      <c r="U259" s="106" t="s">
        <v>2312</v>
      </c>
      <c r="V259" s="106" t="s">
        <v>2313</v>
      </c>
      <c r="Y259" s="106" t="s">
        <v>812</v>
      </c>
      <c r="Z259" s="106" t="s">
        <v>2314</v>
      </c>
      <c r="AA259" s="106" t="s">
        <v>146</v>
      </c>
      <c r="AC259" s="107" t="n">
        <v>44751</v>
      </c>
      <c r="AD259" s="106" t="n">
        <v>4</v>
      </c>
      <c r="AF259" s="106" t="s">
        <v>2315</v>
      </c>
      <c r="AG259" s="106" t="s">
        <v>2316</v>
      </c>
      <c r="AH259" s="69"/>
      <c r="AI259" s="106" t="s">
        <v>2317</v>
      </c>
      <c r="AJ259" s="106" t="s">
        <v>183</v>
      </c>
      <c r="AK259" s="106" t="s">
        <v>152</v>
      </c>
      <c r="AL259" s="7"/>
      <c r="AM259" s="106" t="n">
        <v>0</v>
      </c>
      <c r="AN259" s="85" t="s">
        <v>154</v>
      </c>
      <c r="AO259" s="106" t="s">
        <v>186</v>
      </c>
      <c r="AP259" s="106" t="s">
        <v>156</v>
      </c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8"/>
      <c r="BE259" s="107" t="n">
        <v>44751.875</v>
      </c>
      <c r="BF259" s="107" t="n">
        <v>44751.8756944444</v>
      </c>
      <c r="BG259" s="107" t="n">
        <v>44751.8784722222</v>
      </c>
      <c r="BH259" s="107" t="n">
        <v>44751.8888888889</v>
      </c>
      <c r="BI259" s="107" t="n">
        <v>44751.9027777778</v>
      </c>
      <c r="BJ259" s="107" t="n">
        <v>44751.9444444445</v>
      </c>
      <c r="BK259" s="107" t="n">
        <v>44751.9513888889</v>
      </c>
      <c r="BL259" s="107" t="n">
        <v>44751.9548611111</v>
      </c>
      <c r="BM259" s="107" t="n">
        <v>44751.9930555556</v>
      </c>
      <c r="BO259" s="1" t="n">
        <f aca="false">(BM259-BE259)*1440</f>
        <v>169.999999998836</v>
      </c>
      <c r="BP259" s="1" t="n">
        <f aca="false">(BL259-BG259)*1440</f>
        <v>110.000000002328</v>
      </c>
      <c r="BQ259" s="1" t="n">
        <f aca="false">(BM259-BL259)*1440</f>
        <v>55.0000000011642</v>
      </c>
      <c r="BR259" s="106" t="n">
        <v>1</v>
      </c>
      <c r="BS259" s="106" t="s">
        <v>712</v>
      </c>
      <c r="BT259" s="106" t="n">
        <v>1</v>
      </c>
      <c r="BU259" s="106" t="n">
        <v>1</v>
      </c>
      <c r="BV259" s="106" t="n">
        <v>0</v>
      </c>
      <c r="BW259" s="106" t="n">
        <v>1</v>
      </c>
      <c r="CB259" s="7"/>
      <c r="CD259" s="69"/>
      <c r="CE259" s="69"/>
    </row>
    <row r="260" customFormat="false" ht="15" hidden="false" customHeight="false" outlineLevel="0" collapsed="false">
      <c r="B260" s="29" t="s">
        <v>2318</v>
      </c>
      <c r="C260" s="3" t="s">
        <v>539</v>
      </c>
      <c r="D260" s="4" t="n">
        <v>2022568475</v>
      </c>
      <c r="E260" s="30" t="n">
        <v>17762</v>
      </c>
      <c r="F260" s="1" t="n">
        <f aca="true">INT((TODAY()-E260)/365.25)</f>
        <v>74</v>
      </c>
      <c r="G260" s="30" t="n">
        <v>44750</v>
      </c>
      <c r="H260" s="5" t="s">
        <v>137</v>
      </c>
      <c r="J260" s="31" t="s">
        <v>138</v>
      </c>
      <c r="K260" s="32" t="n">
        <v>78</v>
      </c>
      <c r="L260" s="32" t="n">
        <v>1.72</v>
      </c>
      <c r="M260" s="32" t="n">
        <f aca="false">(K260)/(L260^2)</f>
        <v>26.3656030286641</v>
      </c>
      <c r="N260" s="33" t="n">
        <v>2</v>
      </c>
      <c r="O260" s="33" t="n">
        <v>1</v>
      </c>
      <c r="P260" s="1" t="s">
        <v>125</v>
      </c>
      <c r="Q260" s="1" t="s">
        <v>125</v>
      </c>
      <c r="R260" s="1" t="s">
        <v>125</v>
      </c>
      <c r="S260" s="1" t="s">
        <v>125</v>
      </c>
      <c r="T260" s="108" t="s">
        <v>139</v>
      </c>
      <c r="U260" s="108" t="s">
        <v>2154</v>
      </c>
      <c r="V260" s="108" t="s">
        <v>2155</v>
      </c>
      <c r="W260" s="1" t="s">
        <v>543</v>
      </c>
      <c r="X260" s="1" t="s">
        <v>2319</v>
      </c>
      <c r="Y260" s="108" t="s">
        <v>144</v>
      </c>
      <c r="Z260" s="108" t="s">
        <v>845</v>
      </c>
      <c r="AA260" s="108" t="s">
        <v>2089</v>
      </c>
      <c r="AC260" s="109" t="n">
        <v>44750</v>
      </c>
      <c r="AD260" s="108" t="n">
        <v>3</v>
      </c>
      <c r="AE260" s="59"/>
      <c r="AF260" s="108" t="s">
        <v>2320</v>
      </c>
      <c r="AG260" s="108" t="s">
        <v>2321</v>
      </c>
      <c r="AI260" s="108" t="s">
        <v>150</v>
      </c>
      <c r="AJ260" s="108" t="s">
        <v>151</v>
      </c>
      <c r="AK260" s="108" t="s">
        <v>341</v>
      </c>
      <c r="AM260" s="108" t="n">
        <v>0</v>
      </c>
      <c r="AN260" s="108" t="s">
        <v>2092</v>
      </c>
      <c r="AO260" s="108" t="s">
        <v>155</v>
      </c>
      <c r="AP260" s="108" t="s">
        <v>2052</v>
      </c>
      <c r="AQ260" s="1" t="n">
        <v>0</v>
      </c>
      <c r="AR260" s="1" t="s">
        <v>125</v>
      </c>
      <c r="AS260" s="34" t="s">
        <v>477</v>
      </c>
      <c r="AT260" s="1" t="s">
        <v>2322</v>
      </c>
      <c r="AU260" s="1" t="s">
        <v>158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E260" s="109" t="n">
        <v>44750.7361111111</v>
      </c>
      <c r="BF260" s="109" t="n">
        <v>44750.7465277778</v>
      </c>
      <c r="BG260" s="109" t="n">
        <v>44750.75</v>
      </c>
      <c r="BH260" s="109" t="n">
        <v>44750.7569444444</v>
      </c>
      <c r="BI260" s="109" t="n">
        <v>44750.7673611111</v>
      </c>
      <c r="BJ260" s="109" t="n">
        <v>44750.7743055556</v>
      </c>
      <c r="BK260" s="109" t="n">
        <v>44750.7763888889</v>
      </c>
      <c r="BL260" s="109" t="n">
        <v>44750.7777777778</v>
      </c>
      <c r="BM260" s="109" t="n">
        <v>44750.8375</v>
      </c>
      <c r="BN260" s="38" t="n">
        <v>44750.7916666667</v>
      </c>
      <c r="BO260" s="1" t="n">
        <f aca="false">(BM260-BE260)*1440</f>
        <v>146.000000004424</v>
      </c>
      <c r="BP260" s="1" t="n">
        <f aca="false">(BL260-BG260)*1440</f>
        <v>40.0000000046566</v>
      </c>
      <c r="BQ260" s="1" t="n">
        <f aca="false">(BM260-BL260)*1440</f>
        <v>85.9999999974389</v>
      </c>
      <c r="BR260" s="108" t="n">
        <v>1</v>
      </c>
      <c r="BS260" s="108" t="s">
        <v>2323</v>
      </c>
      <c r="BT260" s="108" t="n">
        <v>1</v>
      </c>
      <c r="BU260" s="108" t="n">
        <v>1</v>
      </c>
      <c r="BV260" s="108" t="n">
        <v>0</v>
      </c>
      <c r="BW260" s="108" t="n">
        <v>1</v>
      </c>
      <c r="BX260" s="1" t="s">
        <v>2324</v>
      </c>
      <c r="BY260" s="1" t="s">
        <v>2325</v>
      </c>
      <c r="CA260" s="1" t="s">
        <v>2325</v>
      </c>
      <c r="CC260" s="1" t="s">
        <v>2094</v>
      </c>
      <c r="CD260" s="1" t="s">
        <v>125</v>
      </c>
      <c r="CE260" s="1" t="s">
        <v>125</v>
      </c>
    </row>
    <row r="261" s="61" customFormat="true" ht="15" hidden="false" customHeight="false" outlineLevel="0" collapsed="false">
      <c r="B261" s="29" t="s">
        <v>2326</v>
      </c>
      <c r="C261" s="63" t="s">
        <v>482</v>
      </c>
      <c r="D261" s="64" t="n">
        <v>2022570993</v>
      </c>
      <c r="E261" s="65" t="n">
        <v>21871</v>
      </c>
      <c r="F261" s="61" t="n">
        <f aca="true">INT((TODAY()-E261)/365.25)</f>
        <v>62</v>
      </c>
      <c r="G261" s="65" t="n">
        <v>44752</v>
      </c>
      <c r="H261" s="66" t="s">
        <v>2141</v>
      </c>
      <c r="I261" s="6"/>
      <c r="J261" s="63" t="s">
        <v>138</v>
      </c>
      <c r="K261" s="67" t="n">
        <v>77</v>
      </c>
      <c r="L261" s="67" t="n">
        <v>1.73</v>
      </c>
      <c r="M261" s="67" t="n">
        <f aca="false">(K261)/(L261^2)</f>
        <v>25.7275552140065</v>
      </c>
      <c r="N261" s="68" t="n">
        <v>2</v>
      </c>
      <c r="O261" s="68" t="n">
        <v>1</v>
      </c>
      <c r="P261" s="68" t="n">
        <v>1</v>
      </c>
      <c r="Q261" s="69" t="s">
        <v>125</v>
      </c>
      <c r="R261" s="69" t="s">
        <v>125</v>
      </c>
      <c r="S261" s="69" t="s">
        <v>125</v>
      </c>
      <c r="T261" s="106" t="s">
        <v>139</v>
      </c>
      <c r="U261" s="106" t="s">
        <v>2327</v>
      </c>
      <c r="V261" s="106" t="s">
        <v>2328</v>
      </c>
      <c r="W261" s="61" t="s">
        <v>2329</v>
      </c>
      <c r="X261" s="61" t="s">
        <v>2330</v>
      </c>
      <c r="Y261" s="106" t="s">
        <v>144</v>
      </c>
      <c r="Z261" s="106" t="s">
        <v>1140</v>
      </c>
      <c r="AA261" s="106" t="s">
        <v>1802</v>
      </c>
      <c r="AC261" s="107" t="n">
        <v>44753</v>
      </c>
      <c r="AD261" s="106" t="n">
        <v>1</v>
      </c>
      <c r="AE261" s="61" t="s">
        <v>147</v>
      </c>
      <c r="AF261" s="106" t="s">
        <v>2331</v>
      </c>
      <c r="AG261" s="106" t="s">
        <v>2332</v>
      </c>
      <c r="AH261" s="69" t="s">
        <v>125</v>
      </c>
      <c r="AI261" s="106" t="s">
        <v>150</v>
      </c>
      <c r="AJ261" s="106" t="s">
        <v>370</v>
      </c>
      <c r="AK261" s="106" t="s">
        <v>184</v>
      </c>
      <c r="AL261" s="7"/>
      <c r="AM261" s="106" t="n">
        <v>0</v>
      </c>
      <c r="AN261" s="106" t="n">
        <v>0</v>
      </c>
      <c r="AO261" s="106" t="s">
        <v>186</v>
      </c>
      <c r="AP261" s="106" t="s">
        <v>156</v>
      </c>
      <c r="AQ261" s="61" t="n">
        <v>2</v>
      </c>
      <c r="AR261" s="85" t="s">
        <v>157</v>
      </c>
      <c r="AS261" s="69" t="s">
        <v>125</v>
      </c>
      <c r="AT261" s="69" t="s">
        <v>125</v>
      </c>
      <c r="AU261" s="69" t="s">
        <v>158</v>
      </c>
      <c r="AV261" s="69" t="s">
        <v>653</v>
      </c>
      <c r="AW261" s="69" t="s">
        <v>597</v>
      </c>
      <c r="AX261" s="69" t="s">
        <v>125</v>
      </c>
      <c r="AY261" s="69" t="s">
        <v>125</v>
      </c>
      <c r="AZ261" s="69" t="s">
        <v>125</v>
      </c>
      <c r="BA261" s="69" t="s">
        <v>125</v>
      </c>
      <c r="BB261" s="69" t="s">
        <v>125</v>
      </c>
      <c r="BC261" s="69" t="s">
        <v>125</v>
      </c>
      <c r="BD261" s="8"/>
      <c r="BE261" s="107" t="n">
        <v>44753.3298611111</v>
      </c>
      <c r="BF261" s="107" t="n">
        <v>44753.3333333333</v>
      </c>
      <c r="BG261" s="107" t="n">
        <v>44753.3333333333</v>
      </c>
      <c r="BH261" s="107" t="n">
        <v>44753.3444444445</v>
      </c>
      <c r="BI261" s="107" t="n">
        <v>44753.3611111111</v>
      </c>
      <c r="BJ261" s="107" t="n">
        <v>44753.3784722222</v>
      </c>
      <c r="BK261" s="107" t="n">
        <v>44753.3861111111</v>
      </c>
      <c r="BL261" s="107" t="n">
        <v>44753.3888888889</v>
      </c>
      <c r="BM261" s="107" t="n">
        <v>44753.4444444444</v>
      </c>
      <c r="BN261" s="117" t="n">
        <v>44753.3958333333</v>
      </c>
      <c r="BO261" s="1" t="n">
        <f aca="false">(BM261-BE261)*1440</f>
        <v>165.000000003492</v>
      </c>
      <c r="BP261" s="1" t="n">
        <f aca="false">(BL261-BG261)*1440</f>
        <v>79.9999999988359</v>
      </c>
      <c r="BQ261" s="1" t="n">
        <f aca="false">(BM261-BL261)*1440</f>
        <v>79.9999999988359</v>
      </c>
      <c r="BR261" s="106" t="n">
        <v>1</v>
      </c>
      <c r="BS261" s="106" t="s">
        <v>1940</v>
      </c>
      <c r="BT261" s="106" t="n">
        <v>2</v>
      </c>
      <c r="BU261" s="106" t="n">
        <v>1</v>
      </c>
      <c r="BV261" s="106" t="n">
        <v>0</v>
      </c>
      <c r="BW261" s="106" t="n">
        <v>1</v>
      </c>
      <c r="BX261" s="61" t="s">
        <v>2333</v>
      </c>
      <c r="BY261" s="61" t="s">
        <v>2334</v>
      </c>
      <c r="BZ261" s="61" t="s">
        <v>2335</v>
      </c>
      <c r="CA261" s="61" t="s">
        <v>2336</v>
      </c>
      <c r="CB261" s="7"/>
      <c r="CC261" s="61" t="s">
        <v>2152</v>
      </c>
      <c r="CD261" s="69" t="s">
        <v>125</v>
      </c>
      <c r="CE261" s="69" t="s">
        <v>125</v>
      </c>
    </row>
    <row r="262" s="89" customFormat="true" ht="15" hidden="false" customHeight="false" outlineLevel="0" collapsed="false">
      <c r="B262" s="29" t="s">
        <v>2337</v>
      </c>
      <c r="C262" s="91" t="s">
        <v>1647</v>
      </c>
      <c r="D262" s="92" t="n">
        <v>2022570416</v>
      </c>
      <c r="E262" s="93" t="n">
        <v>17770</v>
      </c>
      <c r="F262" s="89" t="n">
        <f aca="true">INT((TODAY()-E262)/365.25)</f>
        <v>74</v>
      </c>
      <c r="G262" s="93" t="n">
        <v>44752</v>
      </c>
      <c r="H262" s="94" t="s">
        <v>137</v>
      </c>
      <c r="I262" s="6"/>
      <c r="J262" s="91" t="s">
        <v>176</v>
      </c>
      <c r="K262" s="95" t="n">
        <v>46</v>
      </c>
      <c r="L262" s="95" t="n">
        <v>1.65</v>
      </c>
      <c r="M262" s="95" t="n">
        <f aca="false">(K262)/(L262^2)</f>
        <v>16.8962350780533</v>
      </c>
      <c r="N262" s="96" t="n">
        <v>2</v>
      </c>
      <c r="O262" s="96" t="n">
        <v>1</v>
      </c>
      <c r="P262" s="96"/>
      <c r="Q262" s="97" t="s">
        <v>125</v>
      </c>
      <c r="R262" s="97" t="s">
        <v>125</v>
      </c>
      <c r="S262" s="97" t="s">
        <v>125</v>
      </c>
      <c r="T262" s="118" t="s">
        <v>139</v>
      </c>
      <c r="U262" s="118" t="s">
        <v>2338</v>
      </c>
      <c r="V262" s="118" t="s">
        <v>2339</v>
      </c>
      <c r="W262" s="89" t="s">
        <v>2340</v>
      </c>
      <c r="X262" s="89" t="s">
        <v>2341</v>
      </c>
      <c r="Y262" s="118" t="s">
        <v>144</v>
      </c>
      <c r="Z262" s="118" t="s">
        <v>554</v>
      </c>
      <c r="AA262" s="118" t="s">
        <v>146</v>
      </c>
      <c r="AC262" s="119" t="n">
        <v>44753</v>
      </c>
      <c r="AD262" s="118" t="n">
        <v>1</v>
      </c>
      <c r="AE262" s="89" t="s">
        <v>147</v>
      </c>
      <c r="AF262" s="118" t="s">
        <v>2342</v>
      </c>
      <c r="AG262" s="118" t="s">
        <v>2343</v>
      </c>
      <c r="AH262" s="97" t="s">
        <v>125</v>
      </c>
      <c r="AI262" s="118" t="s">
        <v>150</v>
      </c>
      <c r="AJ262" s="118" t="s">
        <v>151</v>
      </c>
      <c r="AK262" s="118" t="s">
        <v>152</v>
      </c>
      <c r="AL262" s="7"/>
      <c r="AM262" s="118" t="n">
        <v>0</v>
      </c>
      <c r="AN262" s="100" t="s">
        <v>154</v>
      </c>
      <c r="AO262" s="118" t="s">
        <v>186</v>
      </c>
      <c r="AP262" s="118" t="s">
        <v>156</v>
      </c>
      <c r="AQ262" s="89" t="n">
        <v>1</v>
      </c>
      <c r="AR262" s="100" t="s">
        <v>157</v>
      </c>
      <c r="AS262" s="89" t="s">
        <v>125</v>
      </c>
      <c r="AT262" s="89" t="s">
        <v>125</v>
      </c>
      <c r="AU262" s="89" t="s">
        <v>158</v>
      </c>
      <c r="AV262" s="89" t="s">
        <v>653</v>
      </c>
      <c r="AW262" s="89" t="s">
        <v>125</v>
      </c>
      <c r="AX262" s="89" t="s">
        <v>125</v>
      </c>
      <c r="AY262" s="89" t="s">
        <v>125</v>
      </c>
      <c r="AZ262" s="97" t="s">
        <v>137</v>
      </c>
      <c r="BA262" s="97" t="s">
        <v>125</v>
      </c>
      <c r="BB262" s="97" t="s">
        <v>137</v>
      </c>
      <c r="BC262" s="97" t="s">
        <v>125</v>
      </c>
      <c r="BD262" s="8"/>
      <c r="BE262" s="119" t="n">
        <v>44753.5208333333</v>
      </c>
      <c r="BF262" s="119" t="n">
        <v>44753.5368055556</v>
      </c>
      <c r="BG262" s="119" t="n">
        <v>44753.5368055556</v>
      </c>
      <c r="BH262" s="119" t="n">
        <v>44753.5486111111</v>
      </c>
      <c r="BI262" s="119" t="n">
        <v>44753.5625</v>
      </c>
      <c r="BJ262" s="119" t="n">
        <v>44753.7569444445</v>
      </c>
      <c r="BK262" s="119" t="n">
        <v>44753.7638888889</v>
      </c>
      <c r="BL262" s="119" t="n">
        <v>44753.7743055556</v>
      </c>
      <c r="BM262" s="119" t="n">
        <v>44753.8298611111</v>
      </c>
      <c r="BN262" s="120" t="n">
        <v>44753.7847222222</v>
      </c>
      <c r="BO262" s="89" t="n">
        <f aca="false">(BM262-BE262)*1440</f>
        <v>444.999999994179</v>
      </c>
      <c r="BP262" s="89" t="n">
        <f aca="false">(BL262-BG262)*1440</f>
        <v>341.999999993714</v>
      </c>
      <c r="BQ262" s="89" t="n">
        <f aca="false">(BM262-BL262)*1440</f>
        <v>79.9999999988359</v>
      </c>
      <c r="BR262" s="118" t="n">
        <v>1</v>
      </c>
      <c r="BS262" s="118" t="s">
        <v>228</v>
      </c>
      <c r="BT262" s="118" t="n">
        <v>2</v>
      </c>
      <c r="BU262" s="118" t="n">
        <v>2</v>
      </c>
      <c r="BV262" s="118" t="n">
        <v>1</v>
      </c>
      <c r="BW262" s="118" t="n">
        <v>2</v>
      </c>
      <c r="BX262" s="89" t="s">
        <v>2344</v>
      </c>
      <c r="BY262" s="89" t="s">
        <v>2345</v>
      </c>
      <c r="BZ262" s="89" t="s">
        <v>2346</v>
      </c>
      <c r="CA262" s="89" t="s">
        <v>2347</v>
      </c>
      <c r="CB262" s="7"/>
      <c r="CC262" s="89" t="s">
        <v>498</v>
      </c>
      <c r="CD262" s="97" t="s">
        <v>125</v>
      </c>
      <c r="CE262" s="97" t="s">
        <v>125</v>
      </c>
      <c r="CN262" s="89" t="s">
        <v>2348</v>
      </c>
    </row>
    <row r="263" customFormat="false" ht="15" hidden="false" customHeight="false" outlineLevel="0" collapsed="false">
      <c r="B263" s="29" t="s">
        <v>2349</v>
      </c>
      <c r="C263" s="3" t="s">
        <v>494</v>
      </c>
      <c r="D263" s="4" t="n">
        <v>2022566846</v>
      </c>
      <c r="E263" s="30" t="n">
        <v>32875</v>
      </c>
      <c r="F263" s="1" t="n">
        <f aca="true">INT((TODAY()-E263)/365.25)</f>
        <v>32</v>
      </c>
      <c r="G263" s="30" t="n">
        <v>44753</v>
      </c>
      <c r="H263" s="5" t="s">
        <v>137</v>
      </c>
      <c r="J263" s="31" t="s">
        <v>176</v>
      </c>
      <c r="K263" s="32" t="n">
        <v>67</v>
      </c>
      <c r="L263" s="32" t="n">
        <v>1.7</v>
      </c>
      <c r="M263" s="32" t="n">
        <f aca="false">(K263)/(L263^2)</f>
        <v>23.1833910034602</v>
      </c>
      <c r="N263" s="33" t="n">
        <v>2</v>
      </c>
      <c r="O263" s="33" t="n">
        <v>1</v>
      </c>
      <c r="P263" s="58"/>
      <c r="Q263" s="1" t="s">
        <v>125</v>
      </c>
      <c r="R263" s="1" t="s">
        <v>125</v>
      </c>
      <c r="S263" s="1" t="s">
        <v>125</v>
      </c>
      <c r="T263" s="108" t="s">
        <v>139</v>
      </c>
      <c r="U263" s="108" t="s">
        <v>575</v>
      </c>
      <c r="V263" s="108" t="s">
        <v>576</v>
      </c>
      <c r="W263" s="1" t="s">
        <v>2350</v>
      </c>
      <c r="X263" s="1" t="s">
        <v>722</v>
      </c>
      <c r="Y263" s="108" t="s">
        <v>144</v>
      </c>
      <c r="Z263" s="108" t="s">
        <v>338</v>
      </c>
      <c r="AA263" s="108" t="s">
        <v>146</v>
      </c>
      <c r="AC263" s="109" t="n">
        <v>44753</v>
      </c>
      <c r="AD263" s="108" t="n">
        <v>1</v>
      </c>
      <c r="AE263" s="59"/>
      <c r="AF263" s="108" t="s">
        <v>368</v>
      </c>
      <c r="AG263" s="108" t="s">
        <v>369</v>
      </c>
      <c r="AH263" s="1" t="s">
        <v>125</v>
      </c>
      <c r="AI263" s="108" t="s">
        <v>150</v>
      </c>
      <c r="AJ263" s="108" t="s">
        <v>183</v>
      </c>
      <c r="AK263" s="108" t="s">
        <v>184</v>
      </c>
      <c r="AM263" s="108" t="n">
        <v>0</v>
      </c>
      <c r="AN263" s="108" t="n">
        <v>0</v>
      </c>
      <c r="AO263" s="108" t="s">
        <v>186</v>
      </c>
      <c r="AP263" s="108" t="s">
        <v>156</v>
      </c>
      <c r="AQ263" s="1" t="n">
        <v>1</v>
      </c>
      <c r="AR263" s="41" t="s">
        <v>157</v>
      </c>
      <c r="AS263" s="1" t="s">
        <v>125</v>
      </c>
      <c r="AT263" s="1" t="s">
        <v>125</v>
      </c>
      <c r="AU263" s="1" t="s">
        <v>158</v>
      </c>
      <c r="AV263" s="1" t="s">
        <v>653</v>
      </c>
      <c r="AW263" s="1" t="s">
        <v>125</v>
      </c>
      <c r="AX263" s="1" t="s">
        <v>125</v>
      </c>
      <c r="AY263" s="1" t="s">
        <v>125</v>
      </c>
      <c r="AZ263" s="1" t="s">
        <v>137</v>
      </c>
      <c r="BA263" s="1" t="s">
        <v>125</v>
      </c>
      <c r="BB263" s="1" t="s">
        <v>125</v>
      </c>
      <c r="BC263" s="1" t="s">
        <v>125</v>
      </c>
      <c r="BE263" s="109" t="n">
        <v>44753.3263888889</v>
      </c>
      <c r="BF263" s="109" t="n">
        <v>44753.3229166667</v>
      </c>
      <c r="BG263" s="109" t="n">
        <v>44753.33125</v>
      </c>
      <c r="BH263" s="109" t="n">
        <v>44753.34375</v>
      </c>
      <c r="BI263" s="109" t="n">
        <v>44753.3555555556</v>
      </c>
      <c r="BJ263" s="109" t="n">
        <v>44753.3923611111</v>
      </c>
      <c r="BK263" s="109" t="n">
        <v>44753.3958333333</v>
      </c>
      <c r="BL263" s="109" t="n">
        <v>44753.3972222222</v>
      </c>
      <c r="BM263" s="109" t="n">
        <v>44753.4791666667</v>
      </c>
      <c r="BN263" s="38" t="n">
        <v>44753.3993055556</v>
      </c>
      <c r="BO263" s="1" t="n">
        <f aca="false">(BM263-BE263)*1440</f>
        <v>219.999999994179</v>
      </c>
      <c r="BP263" s="1" t="n">
        <f aca="false">(BL263-BG263)*1440</f>
        <v>94.9999999953434</v>
      </c>
      <c r="BQ263" s="1" t="n">
        <f aca="false">(BM263-BL263)*1440</f>
        <v>117.999999996973</v>
      </c>
      <c r="BR263" s="108" t="n">
        <v>2</v>
      </c>
      <c r="BS263" s="108" t="s">
        <v>1022</v>
      </c>
      <c r="BT263" s="108" t="n">
        <v>1</v>
      </c>
      <c r="BU263" s="108" t="n">
        <v>1</v>
      </c>
      <c r="BV263" s="108" t="n">
        <v>0</v>
      </c>
      <c r="BW263" s="108" t="n">
        <v>1</v>
      </c>
      <c r="BX263" s="1" t="s">
        <v>2351</v>
      </c>
      <c r="BY263" s="1" t="s">
        <v>2352</v>
      </c>
      <c r="BZ263" s="1" t="s">
        <v>2353</v>
      </c>
      <c r="CC263" s="1" t="s">
        <v>498</v>
      </c>
      <c r="CD263" s="1" t="s">
        <v>125</v>
      </c>
      <c r="CE263" s="1" t="s">
        <v>125</v>
      </c>
    </row>
    <row r="264" customFormat="false" ht="15" hidden="false" customHeight="false" outlineLevel="0" collapsed="false">
      <c r="B264" s="29" t="s">
        <v>2354</v>
      </c>
      <c r="C264" s="3" t="s">
        <v>1679</v>
      </c>
      <c r="D264" s="4" t="n">
        <v>2022568288</v>
      </c>
      <c r="E264" s="30" t="n">
        <v>15870</v>
      </c>
      <c r="F264" s="1" t="n">
        <f aca="true">INT((TODAY()-E264)/365.25)</f>
        <v>79</v>
      </c>
      <c r="G264" s="30" t="n">
        <v>44753</v>
      </c>
      <c r="H264" s="5" t="s">
        <v>137</v>
      </c>
      <c r="J264" s="31" t="s">
        <v>176</v>
      </c>
      <c r="K264" s="32" t="n">
        <v>75</v>
      </c>
      <c r="L264" s="32" t="n">
        <v>1.58</v>
      </c>
      <c r="M264" s="32" t="n">
        <f aca="false">(K264)/(L264^2)</f>
        <v>30.0432622977087</v>
      </c>
      <c r="N264" s="33" t="n">
        <v>2</v>
      </c>
      <c r="O264" s="33" t="n">
        <v>1</v>
      </c>
      <c r="P264" s="58"/>
      <c r="Q264" s="1" t="s">
        <v>125</v>
      </c>
      <c r="R264" s="1" t="s">
        <v>125</v>
      </c>
      <c r="S264" s="1" t="s">
        <v>125</v>
      </c>
      <c r="T264" s="108" t="s">
        <v>139</v>
      </c>
      <c r="U264" s="108" t="s">
        <v>1166</v>
      </c>
      <c r="V264" s="108" t="s">
        <v>1167</v>
      </c>
      <c r="W264" s="1" t="s">
        <v>125</v>
      </c>
      <c r="X264" s="1" t="s">
        <v>125</v>
      </c>
      <c r="Y264" s="108" t="s">
        <v>144</v>
      </c>
      <c r="Z264" s="108" t="s">
        <v>338</v>
      </c>
      <c r="AA264" s="108" t="s">
        <v>146</v>
      </c>
      <c r="AC264" s="109" t="n">
        <v>44753</v>
      </c>
      <c r="AD264" s="108" t="n">
        <v>2</v>
      </c>
      <c r="AE264" s="59"/>
      <c r="AF264" s="108" t="s">
        <v>2355</v>
      </c>
      <c r="AG264" s="108" t="s">
        <v>2356</v>
      </c>
      <c r="AH264" s="1" t="s">
        <v>125</v>
      </c>
      <c r="AI264" s="108" t="s">
        <v>150</v>
      </c>
      <c r="AJ264" s="108" t="s">
        <v>1161</v>
      </c>
      <c r="AK264" s="108" t="s">
        <v>184</v>
      </c>
      <c r="AM264" s="108" t="n">
        <v>0</v>
      </c>
      <c r="AN264" s="108" t="n">
        <v>0</v>
      </c>
      <c r="AO264" s="108" t="s">
        <v>186</v>
      </c>
      <c r="AP264" s="108" t="s">
        <v>156</v>
      </c>
      <c r="AQ264" s="1" t="n">
        <v>1</v>
      </c>
      <c r="AR264" s="41" t="s">
        <v>157</v>
      </c>
      <c r="AS264" s="1" t="s">
        <v>125</v>
      </c>
      <c r="AT264" s="1" t="s">
        <v>125</v>
      </c>
      <c r="AU264" s="1" t="s">
        <v>158</v>
      </c>
      <c r="AV264" s="1" t="s">
        <v>653</v>
      </c>
      <c r="AW264" s="1" t="s">
        <v>125</v>
      </c>
      <c r="AX264" s="1" t="s">
        <v>125</v>
      </c>
      <c r="AY264" s="1" t="s">
        <v>125</v>
      </c>
      <c r="AZ264" s="1" t="s">
        <v>137</v>
      </c>
      <c r="BA264" s="1" t="s">
        <v>125</v>
      </c>
      <c r="BB264" s="1" t="s">
        <v>125</v>
      </c>
      <c r="BC264" s="1" t="s">
        <v>125</v>
      </c>
      <c r="BE264" s="109" t="n">
        <v>44753.3923611111</v>
      </c>
      <c r="BF264" s="109" t="n">
        <v>44753.4027777778</v>
      </c>
      <c r="BG264" s="109" t="n">
        <v>44753.4027777778</v>
      </c>
      <c r="BH264" s="109" t="n">
        <v>44753.4166666667</v>
      </c>
      <c r="BI264" s="109" t="n">
        <v>44753.4305555556</v>
      </c>
      <c r="BJ264" s="109" t="n">
        <v>44753.5104166667</v>
      </c>
      <c r="BK264" s="109" t="n">
        <v>44753.5208333333</v>
      </c>
      <c r="BL264" s="109" t="n">
        <v>44753.5256944444</v>
      </c>
      <c r="BM264" s="109" t="n">
        <v>44753.7222222222</v>
      </c>
      <c r="BN264" s="59"/>
      <c r="BO264" s="1" t="n">
        <f aca="false">(BM264-BE264)*1440</f>
        <v>474.999999997672</v>
      </c>
      <c r="BP264" s="1" t="n">
        <f aca="false">(BL264-BG264)*1440</f>
        <v>176.999999990221</v>
      </c>
      <c r="BQ264" s="1" t="n">
        <f aca="false">(BM264-BL264)*1440</f>
        <v>283.000000000466</v>
      </c>
      <c r="BR264" s="108" t="n">
        <v>3</v>
      </c>
      <c r="BS264" s="108" t="s">
        <v>249</v>
      </c>
      <c r="BT264" s="108" t="n">
        <v>1</v>
      </c>
      <c r="BU264" s="108" t="n">
        <v>1</v>
      </c>
      <c r="BV264" s="108" t="n">
        <v>0</v>
      </c>
      <c r="BW264" s="108" t="n">
        <v>1</v>
      </c>
      <c r="BX264" s="1" t="s">
        <v>2357</v>
      </c>
      <c r="BY264" s="1" t="s">
        <v>2358</v>
      </c>
      <c r="BZ264" s="1" t="s">
        <v>2359</v>
      </c>
      <c r="CC264" s="1" t="s">
        <v>437</v>
      </c>
      <c r="CD264" s="1" t="s">
        <v>125</v>
      </c>
      <c r="CE264" s="1" t="s">
        <v>125</v>
      </c>
    </row>
    <row r="265" s="61" customFormat="true" ht="15" hidden="false" customHeight="false" outlineLevel="0" collapsed="false">
      <c r="B265" s="29" t="s">
        <v>2360</v>
      </c>
      <c r="C265" s="63" t="s">
        <v>1669</v>
      </c>
      <c r="D265" s="64" t="n">
        <v>2022570159</v>
      </c>
      <c r="E265" s="65" t="n">
        <v>19431</v>
      </c>
      <c r="F265" s="61" t="n">
        <f aca="true">INT((TODAY()-E265)/365.25)</f>
        <v>69</v>
      </c>
      <c r="G265" s="65" t="n">
        <v>44753</v>
      </c>
      <c r="H265" s="66" t="s">
        <v>2141</v>
      </c>
      <c r="I265" s="6"/>
      <c r="J265" s="63" t="s">
        <v>138</v>
      </c>
      <c r="K265" s="67" t="n">
        <v>70</v>
      </c>
      <c r="L265" s="67" t="n">
        <v>1.7</v>
      </c>
      <c r="M265" s="67" t="n">
        <f aca="false">(K265)/(L265^2)</f>
        <v>24.2214532871972</v>
      </c>
      <c r="N265" s="68" t="n">
        <v>2</v>
      </c>
      <c r="O265" s="68" t="n">
        <v>1</v>
      </c>
      <c r="P265" s="68" t="n">
        <v>1</v>
      </c>
      <c r="Q265" s="69" t="s">
        <v>125</v>
      </c>
      <c r="R265" s="69" t="s">
        <v>125</v>
      </c>
      <c r="S265" s="69" t="s">
        <v>125</v>
      </c>
      <c r="T265" s="106" t="s">
        <v>139</v>
      </c>
      <c r="U265" s="106" t="s">
        <v>1946</v>
      </c>
      <c r="V265" s="106" t="s">
        <v>1947</v>
      </c>
      <c r="W265" s="61" t="s">
        <v>2361</v>
      </c>
      <c r="Y265" s="106" t="s">
        <v>144</v>
      </c>
      <c r="Z265" s="106" t="s">
        <v>1140</v>
      </c>
      <c r="AA265" s="106" t="s">
        <v>1802</v>
      </c>
      <c r="AC265" s="107" t="n">
        <v>44753</v>
      </c>
      <c r="AD265" s="106" t="n">
        <v>2</v>
      </c>
      <c r="AE265" s="61" t="s">
        <v>147</v>
      </c>
      <c r="AF265" s="106" t="s">
        <v>2362</v>
      </c>
      <c r="AG265" s="106" t="s">
        <v>2363</v>
      </c>
      <c r="AH265" s="69" t="s">
        <v>125</v>
      </c>
      <c r="AI265" s="106" t="s">
        <v>150</v>
      </c>
      <c r="AJ265" s="106" t="s">
        <v>183</v>
      </c>
      <c r="AK265" s="106" t="s">
        <v>1816</v>
      </c>
      <c r="AL265" s="7"/>
      <c r="AM265" s="106" t="n">
        <v>0</v>
      </c>
      <c r="AN265" s="106" t="s">
        <v>1817</v>
      </c>
      <c r="AO265" s="106" t="s">
        <v>155</v>
      </c>
      <c r="AP265" s="106" t="s">
        <v>641</v>
      </c>
      <c r="AQ265" s="61" t="n">
        <v>1</v>
      </c>
      <c r="AR265" s="85" t="s">
        <v>157</v>
      </c>
      <c r="AS265" s="69" t="s">
        <v>1654</v>
      </c>
      <c r="AT265" s="69" t="s">
        <v>125</v>
      </c>
      <c r="AU265" s="69" t="s">
        <v>158</v>
      </c>
      <c r="AV265" s="69" t="s">
        <v>653</v>
      </c>
      <c r="AW265" s="69" t="s">
        <v>597</v>
      </c>
      <c r="AX265" s="69" t="s">
        <v>125</v>
      </c>
      <c r="AY265" s="69" t="s">
        <v>125</v>
      </c>
      <c r="AZ265" s="69" t="s">
        <v>137</v>
      </c>
      <c r="BA265" s="69" t="s">
        <v>125</v>
      </c>
      <c r="BB265" s="69" t="s">
        <v>137</v>
      </c>
      <c r="BC265" s="69" t="s">
        <v>125</v>
      </c>
      <c r="BD265" s="8"/>
      <c r="BE265" s="107" t="n">
        <v>44753.3888888889</v>
      </c>
      <c r="BF265" s="107" t="n">
        <v>44753.3993055556</v>
      </c>
      <c r="BG265" s="107" t="n">
        <v>44753.4013888889</v>
      </c>
      <c r="BH265" s="107" t="n">
        <v>44753.4222222222</v>
      </c>
      <c r="BI265" s="107" t="n">
        <v>44753.4479166667</v>
      </c>
      <c r="BJ265" s="107" t="n">
        <v>44753.5729166667</v>
      </c>
      <c r="BK265" s="107" t="n">
        <v>44753.5958333333</v>
      </c>
      <c r="BL265" s="107" t="n">
        <v>44753.6041666667</v>
      </c>
      <c r="BM265" s="107" t="n">
        <v>44753.6875</v>
      </c>
      <c r="BN265" s="117" t="n">
        <v>44753.6145833333</v>
      </c>
      <c r="BO265" s="1" t="n">
        <f aca="false">(BM265-BE265)*1440</f>
        <v>429.999999997672</v>
      </c>
      <c r="BP265" s="1" t="n">
        <f aca="false">(BL265-BG265)*1440</f>
        <v>291.99999999837</v>
      </c>
      <c r="BQ265" s="1" t="n">
        <f aca="false">(BM265-BL265)*1440</f>
        <v>120.000000003492</v>
      </c>
      <c r="BR265" s="106" t="n">
        <v>1</v>
      </c>
      <c r="BS265" s="106" t="s">
        <v>2191</v>
      </c>
      <c r="BT265" s="106" t="n">
        <v>2</v>
      </c>
      <c r="BU265" s="106" t="n">
        <v>1</v>
      </c>
      <c r="BV265" s="106" t="n">
        <v>0</v>
      </c>
      <c r="BW265" s="106" t="n">
        <v>1</v>
      </c>
      <c r="BX265" s="61" t="s">
        <v>2364</v>
      </c>
      <c r="BY265" s="61" t="s">
        <v>2365</v>
      </c>
      <c r="BZ265" s="61" t="s">
        <v>2366</v>
      </c>
      <c r="CA265" s="61" t="s">
        <v>2367</v>
      </c>
      <c r="CB265" s="7"/>
      <c r="CC265" s="61" t="s">
        <v>2152</v>
      </c>
      <c r="CD265" s="69" t="s">
        <v>125</v>
      </c>
      <c r="CE265" s="69" t="s">
        <v>125</v>
      </c>
    </row>
    <row r="266" customFormat="false" ht="15" hidden="false" customHeight="false" outlineLevel="0" collapsed="false">
      <c r="B266" s="29" t="s">
        <v>2368</v>
      </c>
      <c r="C266" s="3" t="s">
        <v>1411</v>
      </c>
      <c r="D266" s="4" t="n">
        <v>2022569007</v>
      </c>
      <c r="E266" s="30" t="n">
        <v>17383</v>
      </c>
      <c r="F266" s="1" t="n">
        <f aca="true">INT((TODAY()-E266)/365.25)</f>
        <v>75</v>
      </c>
      <c r="G266" s="30" t="n">
        <v>44753</v>
      </c>
      <c r="H266" s="5" t="s">
        <v>137</v>
      </c>
      <c r="J266" s="31" t="s">
        <v>138</v>
      </c>
      <c r="K266" s="32" t="n">
        <v>76</v>
      </c>
      <c r="L266" s="32" t="n">
        <v>1.68</v>
      </c>
      <c r="M266" s="32" t="n">
        <f aca="false">(K266)/(L266^2)</f>
        <v>26.9274376417234</v>
      </c>
      <c r="N266" s="33" t="n">
        <v>2</v>
      </c>
      <c r="O266" s="33" t="n">
        <v>2</v>
      </c>
      <c r="P266" s="33" t="n">
        <v>1</v>
      </c>
      <c r="Q266" s="1" t="s">
        <v>125</v>
      </c>
      <c r="R266" s="1" t="s">
        <v>125</v>
      </c>
      <c r="S266" s="1" t="s">
        <v>125</v>
      </c>
      <c r="T266" s="108" t="s">
        <v>139</v>
      </c>
      <c r="U266" s="108" t="s">
        <v>2369</v>
      </c>
      <c r="V266" s="108" t="s">
        <v>2370</v>
      </c>
      <c r="W266" s="1" t="s">
        <v>2371</v>
      </c>
      <c r="X266" s="1" t="s">
        <v>125</v>
      </c>
      <c r="Y266" s="108" t="s">
        <v>144</v>
      </c>
      <c r="Z266" s="108" t="s">
        <v>1140</v>
      </c>
      <c r="AA266" s="108" t="s">
        <v>1802</v>
      </c>
      <c r="AC266" s="109" t="n">
        <v>44753</v>
      </c>
      <c r="AD266" s="108" t="n">
        <v>3</v>
      </c>
      <c r="AE266" s="1" t="s">
        <v>147</v>
      </c>
      <c r="AF266" s="108" t="s">
        <v>2287</v>
      </c>
      <c r="AG266" s="108" t="s">
        <v>2288</v>
      </c>
      <c r="AH266" s="1" t="s">
        <v>125</v>
      </c>
      <c r="AI266" s="108" t="s">
        <v>150</v>
      </c>
      <c r="AJ266" s="108" t="s">
        <v>370</v>
      </c>
      <c r="AK266" s="108" t="s">
        <v>1816</v>
      </c>
      <c r="AM266" s="108" t="n">
        <v>0</v>
      </c>
      <c r="AN266" s="108" t="s">
        <v>1817</v>
      </c>
      <c r="AO266" s="108" t="s">
        <v>155</v>
      </c>
      <c r="AP266" s="108" t="s">
        <v>937</v>
      </c>
      <c r="AQ266" s="1" t="n">
        <v>1</v>
      </c>
      <c r="AR266" s="81" t="s">
        <v>157</v>
      </c>
      <c r="AS266" s="1" t="s">
        <v>125</v>
      </c>
      <c r="AT266" s="1" t="s">
        <v>125</v>
      </c>
      <c r="AU266" s="1" t="s">
        <v>158</v>
      </c>
      <c r="AV266" s="1" t="s">
        <v>653</v>
      </c>
      <c r="AW266" s="1" t="s">
        <v>597</v>
      </c>
      <c r="AX266" s="1" t="s">
        <v>125</v>
      </c>
      <c r="AY266" s="1" t="s">
        <v>125</v>
      </c>
      <c r="AZ266" s="1" t="s">
        <v>137</v>
      </c>
      <c r="BA266" s="1" t="s">
        <v>125</v>
      </c>
      <c r="BB266" s="1" t="s">
        <v>137</v>
      </c>
      <c r="BC266" s="1" t="s">
        <v>125</v>
      </c>
      <c r="BE266" s="109" t="n">
        <v>44753.6111111111</v>
      </c>
      <c r="BF266" s="109" t="n">
        <v>44753.6152777778</v>
      </c>
      <c r="BG266" s="109" t="n">
        <v>44753.6215277778</v>
      </c>
      <c r="BH266" s="109" t="n">
        <v>44753.625</v>
      </c>
      <c r="BI266" s="109" t="n">
        <v>44753.65625</v>
      </c>
      <c r="BJ266" s="109" t="n">
        <v>44753.6805555556</v>
      </c>
      <c r="BK266" s="109" t="n">
        <v>44753.6965277778</v>
      </c>
      <c r="BL266" s="109" t="n">
        <v>44753.7013888889</v>
      </c>
      <c r="BM266" s="109" t="n">
        <v>44753.7708333333</v>
      </c>
      <c r="BN266" s="59"/>
      <c r="BO266" s="1" t="n">
        <f aca="false">(BM266-BE266)*1440</f>
        <v>230.000000005821</v>
      </c>
      <c r="BP266" s="1" t="n">
        <f aca="false">(BL266-BG266)*1440</f>
        <v>114.999999997672</v>
      </c>
      <c r="BQ266" s="1" t="n">
        <f aca="false">(BM266-BL266)*1440</f>
        <v>100.000000001164</v>
      </c>
      <c r="BR266" s="108" t="n">
        <v>1</v>
      </c>
      <c r="BS266" s="108" t="s">
        <v>2372</v>
      </c>
      <c r="BT266" s="108" t="n">
        <v>2</v>
      </c>
      <c r="BU266" s="108" t="n">
        <v>1</v>
      </c>
      <c r="BV266" s="108" t="n">
        <v>0</v>
      </c>
      <c r="BW266" s="108" t="n">
        <v>1</v>
      </c>
      <c r="BX266" s="1" t="s">
        <v>2373</v>
      </c>
      <c r="BY266" s="1" t="s">
        <v>2374</v>
      </c>
      <c r="BZ266" s="1" t="s">
        <v>2375</v>
      </c>
      <c r="CA266" s="1" t="s">
        <v>2376</v>
      </c>
      <c r="CC266" s="1" t="s">
        <v>2152</v>
      </c>
      <c r="CD266" s="1" t="s">
        <v>125</v>
      </c>
      <c r="CE266" s="1" t="s">
        <v>125</v>
      </c>
    </row>
    <row r="267" s="61" customFormat="true" ht="15" hidden="false" customHeight="false" outlineLevel="0" collapsed="false">
      <c r="B267" s="29" t="s">
        <v>2377</v>
      </c>
      <c r="C267" s="63" t="s">
        <v>1661</v>
      </c>
      <c r="D267" s="64" t="n">
        <v>2022566595</v>
      </c>
      <c r="E267" s="65" t="n">
        <v>21855</v>
      </c>
      <c r="F267" s="61" t="n">
        <f aca="true">INT((TODAY()-E267)/365.25)</f>
        <v>63</v>
      </c>
      <c r="G267" s="65" t="n">
        <v>44753</v>
      </c>
      <c r="H267" s="66" t="s">
        <v>2378</v>
      </c>
      <c r="I267" s="6"/>
      <c r="J267" s="63" t="s">
        <v>176</v>
      </c>
      <c r="K267" s="67" t="n">
        <v>70</v>
      </c>
      <c r="L267" s="67" t="n">
        <v>1.75</v>
      </c>
      <c r="M267" s="67" t="n">
        <f aca="false">(K267)/(L267^2)</f>
        <v>22.8571428571429</v>
      </c>
      <c r="N267" s="68"/>
      <c r="O267" s="68" t="n">
        <v>2</v>
      </c>
      <c r="P267" s="68"/>
      <c r="Q267" s="69" t="s">
        <v>125</v>
      </c>
      <c r="R267" s="69" t="s">
        <v>125</v>
      </c>
      <c r="S267" s="69" t="s">
        <v>125</v>
      </c>
      <c r="T267" s="106" t="s">
        <v>139</v>
      </c>
      <c r="U267" s="106" t="s">
        <v>2132</v>
      </c>
      <c r="V267" s="106" t="s">
        <v>2133</v>
      </c>
      <c r="W267" s="61" t="s">
        <v>2379</v>
      </c>
      <c r="Y267" s="106" t="s">
        <v>144</v>
      </c>
      <c r="Z267" s="106" t="s">
        <v>845</v>
      </c>
      <c r="AA267" s="106" t="s">
        <v>2089</v>
      </c>
      <c r="AC267" s="107" t="n">
        <v>44754</v>
      </c>
      <c r="AD267" s="106" t="n">
        <v>1</v>
      </c>
      <c r="AE267" s="61" t="s">
        <v>147</v>
      </c>
      <c r="AF267" s="106" t="s">
        <v>2380</v>
      </c>
      <c r="AG267" s="106" t="s">
        <v>2381</v>
      </c>
      <c r="AH267" s="69" t="s">
        <v>125</v>
      </c>
      <c r="AI267" s="106" t="s">
        <v>150</v>
      </c>
      <c r="AJ267" s="106" t="s">
        <v>370</v>
      </c>
      <c r="AK267" s="106" t="s">
        <v>341</v>
      </c>
      <c r="AL267" s="7"/>
      <c r="AM267" s="106" t="n">
        <v>0</v>
      </c>
      <c r="AN267" s="106" t="s">
        <v>2092</v>
      </c>
      <c r="AO267" s="106" t="s">
        <v>155</v>
      </c>
      <c r="AP267" s="106" t="s">
        <v>882</v>
      </c>
      <c r="AQ267" s="61" t="n">
        <v>1</v>
      </c>
      <c r="AR267" s="85" t="s">
        <v>157</v>
      </c>
      <c r="AS267" s="69" t="s">
        <v>125</v>
      </c>
      <c r="AT267" s="69" t="s">
        <v>125</v>
      </c>
      <c r="AU267" s="69" t="s">
        <v>158</v>
      </c>
      <c r="AV267" s="69" t="s">
        <v>653</v>
      </c>
      <c r="AW267" s="69" t="s">
        <v>125</v>
      </c>
      <c r="AX267" s="69" t="s">
        <v>125</v>
      </c>
      <c r="AY267" s="69" t="s">
        <v>125</v>
      </c>
      <c r="AZ267" s="69" t="s">
        <v>125</v>
      </c>
      <c r="BA267" s="69" t="s">
        <v>125</v>
      </c>
      <c r="BB267" s="69" t="s">
        <v>137</v>
      </c>
      <c r="BC267" s="69" t="s">
        <v>125</v>
      </c>
      <c r="BD267" s="8"/>
      <c r="BE267" s="107" t="n">
        <v>44754.5208333333</v>
      </c>
      <c r="BF267" s="107" t="n">
        <v>44754.5263888889</v>
      </c>
      <c r="BG267" s="107" t="n">
        <v>44754.5277777778</v>
      </c>
      <c r="BH267" s="107" t="n">
        <v>44754.53125</v>
      </c>
      <c r="BI267" s="107" t="n">
        <v>44754.5555555556</v>
      </c>
      <c r="BJ267" s="107" t="n">
        <v>44754.5729166667</v>
      </c>
      <c r="BK267" s="107" t="n">
        <v>44754.5833333333</v>
      </c>
      <c r="BL267" s="107" t="n">
        <v>44754.5902777778</v>
      </c>
      <c r="BM267" s="107" t="n">
        <v>44754.6909722222</v>
      </c>
      <c r="BN267" s="117" t="n">
        <v>44753.6041666667</v>
      </c>
      <c r="BO267" s="1" t="n">
        <f aca="false">(BM267-BE267)*1440</f>
        <v>244.999999991851</v>
      </c>
      <c r="BP267" s="1" t="n">
        <f aca="false">(BL267-BG267)*1440</f>
        <v>90</v>
      </c>
      <c r="BQ267" s="1" t="n">
        <f aca="false">(BM267-BL267)*1440</f>
        <v>144.999999990687</v>
      </c>
      <c r="BR267" s="106" t="n">
        <v>1</v>
      </c>
      <c r="BS267" s="106" t="s">
        <v>2382</v>
      </c>
      <c r="BT267" s="106" t="n">
        <v>1</v>
      </c>
      <c r="BU267" s="106" t="n">
        <v>1</v>
      </c>
      <c r="BV267" s="106" t="n">
        <v>0</v>
      </c>
      <c r="BW267" s="106" t="n">
        <v>1</v>
      </c>
      <c r="BX267" s="61" t="s">
        <v>2383</v>
      </c>
      <c r="BY267" s="61" t="s">
        <v>2384</v>
      </c>
      <c r="BZ267" s="61" t="s">
        <v>2385</v>
      </c>
      <c r="CB267" s="7"/>
      <c r="CC267" s="61" t="s">
        <v>2094</v>
      </c>
      <c r="CD267" s="69" t="s">
        <v>125</v>
      </c>
      <c r="CE267" s="69" t="s">
        <v>125</v>
      </c>
    </row>
    <row r="268" customFormat="false" ht="15" hidden="false" customHeight="false" outlineLevel="0" collapsed="false">
      <c r="B268" s="29" t="s">
        <v>2386</v>
      </c>
      <c r="C268" s="3" t="s">
        <v>136</v>
      </c>
      <c r="D268" s="4" t="n">
        <v>2022568572</v>
      </c>
      <c r="E268" s="30" t="n">
        <v>18786</v>
      </c>
      <c r="F268" s="1" t="n">
        <f aca="true">INT((TODAY()-E268)/365.25)</f>
        <v>71</v>
      </c>
      <c r="G268" s="30" t="n">
        <v>44753</v>
      </c>
      <c r="H268" s="5" t="s">
        <v>137</v>
      </c>
      <c r="J268" s="31" t="s">
        <v>176</v>
      </c>
      <c r="K268" s="32" t="n">
        <v>42</v>
      </c>
      <c r="L268" s="32" t="n">
        <v>1.54</v>
      </c>
      <c r="M268" s="32" t="n">
        <f aca="false">(K268)/(L268^2)</f>
        <v>17.7095631641086</v>
      </c>
      <c r="N268" s="33" t="n">
        <v>2</v>
      </c>
      <c r="O268" s="33" t="n">
        <v>1</v>
      </c>
      <c r="P268" s="1" t="s">
        <v>125</v>
      </c>
      <c r="Q268" s="1" t="s">
        <v>125</v>
      </c>
      <c r="R268" s="1" t="s">
        <v>125</v>
      </c>
      <c r="S268" s="1" t="s">
        <v>125</v>
      </c>
      <c r="T268" s="108" t="s">
        <v>139</v>
      </c>
      <c r="U268" s="108" t="s">
        <v>2227</v>
      </c>
      <c r="V268" s="108" t="s">
        <v>2228</v>
      </c>
      <c r="W268" s="1" t="s">
        <v>2387</v>
      </c>
      <c r="X268" s="1" t="s">
        <v>2388</v>
      </c>
      <c r="Y268" s="108" t="s">
        <v>144</v>
      </c>
      <c r="Z268" s="108" t="s">
        <v>1140</v>
      </c>
      <c r="AA268" s="108" t="s">
        <v>1837</v>
      </c>
      <c r="AC268" s="109" t="n">
        <v>44754</v>
      </c>
      <c r="AD268" s="108" t="n">
        <v>2</v>
      </c>
      <c r="AE268" s="1" t="s">
        <v>367</v>
      </c>
      <c r="AF268" s="108" t="s">
        <v>2389</v>
      </c>
      <c r="AG268" s="108" t="s">
        <v>2390</v>
      </c>
      <c r="AH268" s="1" t="s">
        <v>125</v>
      </c>
      <c r="AI268" s="108" t="s">
        <v>150</v>
      </c>
      <c r="AJ268" s="108" t="s">
        <v>1161</v>
      </c>
      <c r="AK268" s="108" t="s">
        <v>2391</v>
      </c>
      <c r="AM268" s="108" t="n">
        <v>0</v>
      </c>
      <c r="AN268" s="108" t="s">
        <v>2392</v>
      </c>
      <c r="AO268" s="108" t="s">
        <v>186</v>
      </c>
      <c r="AP268" s="108" t="s">
        <v>156</v>
      </c>
      <c r="AQ268" s="1" t="n">
        <v>0</v>
      </c>
      <c r="AR268" s="1" t="s">
        <v>125</v>
      </c>
      <c r="AS268" s="34" t="s">
        <v>477</v>
      </c>
      <c r="AT268" s="1" t="s">
        <v>2322</v>
      </c>
      <c r="AU268" s="1" t="s">
        <v>158</v>
      </c>
      <c r="AV268" s="1" t="s">
        <v>597</v>
      </c>
      <c r="AW268" s="1" t="s">
        <v>125</v>
      </c>
      <c r="AX268" s="1" t="s">
        <v>125</v>
      </c>
      <c r="AY268" s="1" t="s">
        <v>125</v>
      </c>
      <c r="AZ268" s="1" t="s">
        <v>137</v>
      </c>
      <c r="BA268" s="1" t="s">
        <v>125</v>
      </c>
      <c r="BB268" s="1" t="s">
        <v>137</v>
      </c>
      <c r="BC268" s="1" t="s">
        <v>125</v>
      </c>
      <c r="BE268" s="109" t="n">
        <v>44754.4965277778</v>
      </c>
      <c r="BF268" s="109" t="n">
        <v>44754.5</v>
      </c>
      <c r="BG268" s="109" t="n">
        <v>44754.5034722222</v>
      </c>
      <c r="BH268" s="109" t="n">
        <v>44754.5104166667</v>
      </c>
      <c r="BI268" s="109" t="n">
        <v>44754.5395833333</v>
      </c>
      <c r="BJ268" s="109" t="n">
        <v>44754.58125</v>
      </c>
      <c r="BK268" s="109" t="n">
        <v>44754.5951388889</v>
      </c>
      <c r="BL268" s="109" t="n">
        <v>44754.5972222222</v>
      </c>
      <c r="BM268" s="109" t="n">
        <v>44754.5979166667</v>
      </c>
      <c r="BN268" s="38" t="n">
        <v>44754.6076388889</v>
      </c>
      <c r="BO268" s="1" t="n">
        <f aca="false">(BM268-BE268)*1440</f>
        <v>145.999999993946</v>
      </c>
      <c r="BP268" s="1" t="n">
        <f aca="false">(BL268-BG268)*1440</f>
        <v>135</v>
      </c>
      <c r="BQ268" s="1" t="n">
        <v>1</v>
      </c>
      <c r="BR268" s="108" t="n">
        <v>1</v>
      </c>
      <c r="BS268" s="108" t="s">
        <v>1840</v>
      </c>
      <c r="BT268" s="108" t="n">
        <v>2</v>
      </c>
      <c r="BU268" s="108" t="n">
        <v>2</v>
      </c>
      <c r="BV268" s="108" t="n">
        <v>1</v>
      </c>
      <c r="BW268" s="108" t="n">
        <v>2</v>
      </c>
      <c r="BX268" s="1" t="s">
        <v>2393</v>
      </c>
      <c r="BY268" s="1" t="s">
        <v>2394</v>
      </c>
      <c r="CA268" s="1" t="s">
        <v>2395</v>
      </c>
      <c r="CC268" s="1" t="s">
        <v>1841</v>
      </c>
      <c r="CD268" s="1" t="s">
        <v>125</v>
      </c>
      <c r="CE268" s="1" t="s">
        <v>125</v>
      </c>
    </row>
    <row r="269" customFormat="false" ht="15" hidden="false" customHeight="false" outlineLevel="0" collapsed="false">
      <c r="B269" s="29" t="s">
        <v>2396</v>
      </c>
      <c r="C269" s="3" t="s">
        <v>751</v>
      </c>
      <c r="D269" s="4" t="n">
        <v>2022566812</v>
      </c>
      <c r="E269" s="30" t="n">
        <v>16052</v>
      </c>
      <c r="F269" s="1" t="n">
        <f aca="true">INT((TODAY()-E269)/365.25)</f>
        <v>78</v>
      </c>
      <c r="G269" s="30" t="n">
        <v>44753</v>
      </c>
      <c r="H269" s="5" t="s">
        <v>137</v>
      </c>
      <c r="J269" s="31" t="s">
        <v>176</v>
      </c>
      <c r="K269" s="32" t="n">
        <v>69</v>
      </c>
      <c r="L269" s="32" t="n">
        <v>1.61</v>
      </c>
      <c r="M269" s="32" t="n">
        <f aca="false">(K269)/(L269^2)</f>
        <v>26.6193433895297</v>
      </c>
      <c r="N269" s="33" t="n">
        <v>3</v>
      </c>
      <c r="O269" s="33" t="n">
        <v>1</v>
      </c>
      <c r="P269" s="33" t="n">
        <v>1</v>
      </c>
      <c r="Q269" s="1" t="s">
        <v>125</v>
      </c>
      <c r="R269" s="1" t="s">
        <v>125</v>
      </c>
      <c r="S269" s="1" t="s">
        <v>125</v>
      </c>
      <c r="T269" s="108" t="s">
        <v>139</v>
      </c>
      <c r="U269" s="108" t="s">
        <v>1833</v>
      </c>
      <c r="V269" s="108" t="s">
        <v>1834</v>
      </c>
      <c r="W269" s="1" t="s">
        <v>2397</v>
      </c>
      <c r="X269" s="1" t="s">
        <v>2398</v>
      </c>
      <c r="Y269" s="108" t="s">
        <v>144</v>
      </c>
      <c r="Z269" s="108" t="s">
        <v>1140</v>
      </c>
      <c r="AA269" s="108" t="s">
        <v>1837</v>
      </c>
      <c r="AC269" s="109" t="n">
        <v>44754</v>
      </c>
      <c r="AD269" s="108" t="n">
        <v>1</v>
      </c>
      <c r="AE269" s="1" t="s">
        <v>147</v>
      </c>
      <c r="AF269" s="108" t="s">
        <v>2399</v>
      </c>
      <c r="AG269" s="108" t="s">
        <v>2400</v>
      </c>
      <c r="AH269" s="1" t="s">
        <v>125</v>
      </c>
      <c r="AI269" s="108" t="s">
        <v>150</v>
      </c>
      <c r="AJ269" s="108" t="s">
        <v>151</v>
      </c>
      <c r="AK269" s="108" t="s">
        <v>2391</v>
      </c>
      <c r="AM269" s="108" t="n">
        <v>0</v>
      </c>
      <c r="AN269" s="108" t="n">
        <v>0</v>
      </c>
      <c r="AO269" s="108" t="s">
        <v>186</v>
      </c>
      <c r="AP269" s="108" t="s">
        <v>156</v>
      </c>
      <c r="AQ269" s="1" t="n">
        <v>1</v>
      </c>
      <c r="AR269" s="1" t="s">
        <v>2401</v>
      </c>
      <c r="AS269" s="1" t="s">
        <v>125</v>
      </c>
      <c r="AT269" s="1" t="s">
        <v>125</v>
      </c>
      <c r="AU269" s="1" t="s">
        <v>158</v>
      </c>
      <c r="AV269" s="1" t="s">
        <v>653</v>
      </c>
      <c r="AW269" s="1" t="s">
        <v>597</v>
      </c>
      <c r="AX269" s="1" t="s">
        <v>125</v>
      </c>
      <c r="AY269" s="1" t="s">
        <v>125</v>
      </c>
      <c r="AZ269" s="1" t="s">
        <v>137</v>
      </c>
      <c r="BA269" s="1" t="s">
        <v>125</v>
      </c>
      <c r="BB269" s="1" t="s">
        <v>137</v>
      </c>
      <c r="BC269" s="1" t="s">
        <v>125</v>
      </c>
      <c r="BE269" s="109" t="n">
        <v>44754.3368055556</v>
      </c>
      <c r="BF269" s="109" t="n">
        <v>44754.3229166667</v>
      </c>
      <c r="BG269" s="109" t="n">
        <v>44754.3472222222</v>
      </c>
      <c r="BH269" s="109" t="n">
        <v>44754.3611111111</v>
      </c>
      <c r="BI269" s="109" t="n">
        <v>44754.375</v>
      </c>
      <c r="BJ269" s="109" t="n">
        <v>44754.4618055556</v>
      </c>
      <c r="BK269" s="109" t="n">
        <v>44754.4722222222</v>
      </c>
      <c r="BL269" s="109" t="n">
        <v>44754.4756944444</v>
      </c>
      <c r="BM269" s="109" t="n">
        <v>44754.5625</v>
      </c>
      <c r="BN269" s="38" t="n">
        <v>44754.4930555556</v>
      </c>
      <c r="BO269" s="1" t="n">
        <f aca="false">(BM269-BE269)*1440</f>
        <v>325.000000001164</v>
      </c>
      <c r="BP269" s="1" t="n">
        <f aca="false">(BL269-BG269)*1440</f>
        <v>185.000000005821</v>
      </c>
      <c r="BQ269" s="1" t="n">
        <f aca="false">(BM269-BL269)*1440</f>
        <v>124.999999998836</v>
      </c>
      <c r="BR269" s="108" t="n">
        <v>1</v>
      </c>
      <c r="BS269" s="108" t="s">
        <v>2075</v>
      </c>
      <c r="BT269" s="108" t="n">
        <v>1</v>
      </c>
      <c r="BU269" s="108" t="n">
        <v>1</v>
      </c>
      <c r="BV269" s="108" t="n">
        <v>0</v>
      </c>
      <c r="BW269" s="108" t="n">
        <v>1</v>
      </c>
      <c r="BX269" s="1" t="s">
        <v>2402</v>
      </c>
      <c r="BY269" s="1" t="s">
        <v>2403</v>
      </c>
      <c r="BZ269" s="1" t="s">
        <v>2404</v>
      </c>
      <c r="CA269" s="1" t="s">
        <v>2405</v>
      </c>
      <c r="CC269" s="1" t="s">
        <v>1841</v>
      </c>
      <c r="CD269" s="1" t="s">
        <v>125</v>
      </c>
      <c r="CE269" s="1" t="s">
        <v>125</v>
      </c>
      <c r="CM269" s="1" t="s">
        <v>2406</v>
      </c>
    </row>
    <row r="270" s="61" customFormat="true" ht="15" hidden="false" customHeight="false" outlineLevel="0" collapsed="false">
      <c r="B270" s="29" t="s">
        <v>2407</v>
      </c>
      <c r="C270" s="63" t="s">
        <v>687</v>
      </c>
      <c r="D270" s="64" t="n">
        <v>2022568887</v>
      </c>
      <c r="E270" s="65" t="n">
        <v>25034</v>
      </c>
      <c r="F270" s="61" t="n">
        <f aca="true">INT((TODAY()-E270)/365.25)</f>
        <v>54</v>
      </c>
      <c r="G270" s="65" t="n">
        <v>44753</v>
      </c>
      <c r="H270" s="66" t="s">
        <v>2378</v>
      </c>
      <c r="I270" s="6"/>
      <c r="J270" s="63" t="s">
        <v>138</v>
      </c>
      <c r="K270" s="67" t="n">
        <v>84</v>
      </c>
      <c r="L270" s="67" t="n">
        <v>1.75</v>
      </c>
      <c r="M270" s="67" t="n">
        <f aca="false">(K270)/(L270^2)</f>
        <v>27.4285714285714</v>
      </c>
      <c r="N270" s="68" t="n">
        <v>3</v>
      </c>
      <c r="O270" s="68" t="n">
        <v>1</v>
      </c>
      <c r="P270" s="68"/>
      <c r="Q270" s="69" t="s">
        <v>125</v>
      </c>
      <c r="R270" s="69"/>
      <c r="S270" s="69"/>
      <c r="T270" s="106" t="s">
        <v>139</v>
      </c>
      <c r="U270" s="106" t="s">
        <v>483</v>
      </c>
      <c r="V270" s="106" t="s">
        <v>484</v>
      </c>
      <c r="W270" s="61" t="s">
        <v>2408</v>
      </c>
      <c r="X270" s="61" t="s">
        <v>2409</v>
      </c>
      <c r="Y270" s="106" t="s">
        <v>144</v>
      </c>
      <c r="Z270" s="106" t="s">
        <v>845</v>
      </c>
      <c r="AA270" s="106" t="s">
        <v>2089</v>
      </c>
      <c r="AC270" s="107" t="n">
        <v>44754</v>
      </c>
      <c r="AD270" s="106" t="n">
        <v>2</v>
      </c>
      <c r="AE270" s="61" t="s">
        <v>147</v>
      </c>
      <c r="AF270" s="106" t="s">
        <v>1273</v>
      </c>
      <c r="AG270" s="106" t="s">
        <v>1274</v>
      </c>
      <c r="AH270" s="69" t="s">
        <v>125</v>
      </c>
      <c r="AI270" s="106" t="s">
        <v>150</v>
      </c>
      <c r="AJ270" s="106" t="s">
        <v>183</v>
      </c>
      <c r="AK270" s="106" t="s">
        <v>184</v>
      </c>
      <c r="AL270" s="7"/>
      <c r="AM270" s="106" t="n">
        <v>0</v>
      </c>
      <c r="AN270" s="106" t="n">
        <v>0</v>
      </c>
      <c r="AO270" s="106" t="s">
        <v>186</v>
      </c>
      <c r="AP270" s="106" t="s">
        <v>641</v>
      </c>
      <c r="AQ270" s="61" t="n">
        <v>1</v>
      </c>
      <c r="AR270" s="85" t="s">
        <v>157</v>
      </c>
      <c r="AS270" s="69" t="s">
        <v>125</v>
      </c>
      <c r="AT270" s="69" t="s">
        <v>125</v>
      </c>
      <c r="AU270" s="69" t="s">
        <v>158</v>
      </c>
      <c r="AV270" s="69" t="s">
        <v>653</v>
      </c>
      <c r="AW270" s="69" t="s">
        <v>125</v>
      </c>
      <c r="AX270" s="69" t="s">
        <v>125</v>
      </c>
      <c r="AY270" s="69" t="s">
        <v>125</v>
      </c>
      <c r="AZ270" s="69" t="s">
        <v>125</v>
      </c>
      <c r="BA270" s="69" t="s">
        <v>125</v>
      </c>
      <c r="BB270" s="69" t="s">
        <v>137</v>
      </c>
      <c r="BC270" s="69" t="s">
        <v>125</v>
      </c>
      <c r="BD270" s="8"/>
      <c r="BE270" s="107" t="n">
        <v>44754.59375</v>
      </c>
      <c r="BF270" s="107" t="n">
        <v>44754.6118055556</v>
      </c>
      <c r="BG270" s="107" t="n">
        <v>44754.6145833333</v>
      </c>
      <c r="BH270" s="107" t="n">
        <v>44754.6180555556</v>
      </c>
      <c r="BI270" s="107" t="n">
        <v>44754.6354166667</v>
      </c>
      <c r="BJ270" s="107" t="n">
        <v>44754.7222222222</v>
      </c>
      <c r="BK270" s="107" t="n">
        <v>44754.7361111111</v>
      </c>
      <c r="BL270" s="107" t="n">
        <v>44754.7430555556</v>
      </c>
      <c r="BM270" s="107" t="n">
        <v>44754.8090277778</v>
      </c>
      <c r="BN270" s="117" t="n">
        <v>44754.75</v>
      </c>
      <c r="BO270" s="1" t="n">
        <f aca="false">(BM270-BE270)*1440</f>
        <v>310.000000004657</v>
      </c>
      <c r="BP270" s="1" t="n">
        <f aca="false">(BL270-BG270)*1440</f>
        <v>184.999999995343</v>
      </c>
      <c r="BQ270" s="1" t="n">
        <v>95</v>
      </c>
      <c r="BR270" s="106" t="n">
        <v>2</v>
      </c>
      <c r="BS270" s="106" t="s">
        <v>2410</v>
      </c>
      <c r="BT270" s="106" t="n">
        <v>1</v>
      </c>
      <c r="BU270" s="106" t="n">
        <v>1</v>
      </c>
      <c r="BV270" s="106" t="n">
        <v>0</v>
      </c>
      <c r="BW270" s="106" t="n">
        <v>1</v>
      </c>
      <c r="BX270" s="61" t="s">
        <v>2411</v>
      </c>
      <c r="BY270" s="61" t="s">
        <v>2412</v>
      </c>
      <c r="BZ270" s="61" t="s">
        <v>2413</v>
      </c>
      <c r="CA270" s="61" t="s">
        <v>2414</v>
      </c>
      <c r="CB270" s="7"/>
      <c r="CC270" s="61" t="s">
        <v>2094</v>
      </c>
      <c r="CD270" s="69" t="s">
        <v>125</v>
      </c>
      <c r="CE270" s="69" t="s">
        <v>125</v>
      </c>
    </row>
    <row r="271" s="89" customFormat="true" ht="15" hidden="false" customHeight="false" outlineLevel="0" collapsed="false">
      <c r="B271" s="29" t="s">
        <v>2415</v>
      </c>
      <c r="C271" s="91" t="s">
        <v>2041</v>
      </c>
      <c r="D271" s="92" t="n">
        <v>2022566057</v>
      </c>
      <c r="E271" s="93" t="n">
        <v>19873</v>
      </c>
      <c r="F271" s="89" t="n">
        <f aca="true">INT((TODAY()-E271)/365.25)</f>
        <v>68</v>
      </c>
      <c r="G271" s="93" t="n">
        <v>44753</v>
      </c>
      <c r="H271" s="94" t="s">
        <v>137</v>
      </c>
      <c r="I271" s="6"/>
      <c r="J271" s="91" t="s">
        <v>138</v>
      </c>
      <c r="K271" s="95" t="n">
        <v>96</v>
      </c>
      <c r="L271" s="95" t="n">
        <v>1.73</v>
      </c>
      <c r="M271" s="95" t="n">
        <f aca="false">(K271)/(L271^2)</f>
        <v>32.075912994086</v>
      </c>
      <c r="N271" s="96" t="n">
        <v>2</v>
      </c>
      <c r="O271" s="96" t="n">
        <v>1</v>
      </c>
      <c r="P271" s="96"/>
      <c r="Q271" s="97" t="s">
        <v>125</v>
      </c>
      <c r="R271" s="97"/>
      <c r="S271" s="97"/>
      <c r="T271" s="118" t="s">
        <v>139</v>
      </c>
      <c r="U271" s="118" t="s">
        <v>2416</v>
      </c>
      <c r="V271" s="118" t="n">
        <v>185</v>
      </c>
      <c r="W271" s="89" t="s">
        <v>622</v>
      </c>
      <c r="X271" s="89" t="s">
        <v>638</v>
      </c>
      <c r="Y271" s="118" t="s">
        <v>144</v>
      </c>
      <c r="Z271" s="118" t="s">
        <v>465</v>
      </c>
      <c r="AA271" s="118" t="s">
        <v>2089</v>
      </c>
      <c r="AC271" s="119" t="n">
        <v>44754</v>
      </c>
      <c r="AD271" s="118" t="n">
        <v>1</v>
      </c>
      <c r="AE271" s="97" t="s">
        <v>367</v>
      </c>
      <c r="AF271" s="118" t="s">
        <v>2417</v>
      </c>
      <c r="AG271" s="118" t="s">
        <v>2418</v>
      </c>
      <c r="AH271" s="97" t="s">
        <v>125</v>
      </c>
      <c r="AI271" s="118" t="s">
        <v>150</v>
      </c>
      <c r="AJ271" s="118" t="s">
        <v>151</v>
      </c>
      <c r="AK271" s="118" t="s">
        <v>280</v>
      </c>
      <c r="AL271" s="7"/>
      <c r="AM271" s="118" t="n">
        <v>0</v>
      </c>
      <c r="AN271" s="118" t="s">
        <v>2419</v>
      </c>
      <c r="AO271" s="118" t="s">
        <v>155</v>
      </c>
      <c r="AP271" s="118" t="s">
        <v>156</v>
      </c>
      <c r="AQ271" s="89" t="n">
        <v>1</v>
      </c>
      <c r="AR271" s="89" t="s">
        <v>157</v>
      </c>
      <c r="AS271" s="89" t="s">
        <v>125</v>
      </c>
      <c r="AT271" s="89" t="s">
        <v>125</v>
      </c>
      <c r="AU271" s="89" t="s">
        <v>158</v>
      </c>
      <c r="AV271" s="89" t="s">
        <v>653</v>
      </c>
      <c r="AW271" s="89" t="s">
        <v>597</v>
      </c>
      <c r="AX271" s="89" t="s">
        <v>125</v>
      </c>
      <c r="AY271" s="89" t="s">
        <v>125</v>
      </c>
      <c r="AZ271" s="97" t="s">
        <v>137</v>
      </c>
      <c r="BA271" s="97" t="s">
        <v>125</v>
      </c>
      <c r="BB271" s="97" t="s">
        <v>137</v>
      </c>
      <c r="BC271" s="97" t="s">
        <v>125</v>
      </c>
      <c r="BD271" s="8"/>
      <c r="BE271" s="119" t="n">
        <v>44754.3402777778</v>
      </c>
      <c r="BF271" s="119" t="n">
        <v>44754.34375</v>
      </c>
      <c r="BG271" s="119" t="n">
        <v>44754.3458333333</v>
      </c>
      <c r="BH271" s="119" t="n">
        <v>44754.3472222222</v>
      </c>
      <c r="BI271" s="119" t="n">
        <v>44754.3819444444</v>
      </c>
      <c r="BJ271" s="119" t="n">
        <v>44754.5</v>
      </c>
      <c r="BK271" s="119" t="n">
        <v>44754.5138888889</v>
      </c>
      <c r="BL271" s="119" t="n">
        <v>44754.5152777778</v>
      </c>
      <c r="BM271" s="119" t="n">
        <v>44754.6048611111</v>
      </c>
      <c r="BN271" s="120" t="n">
        <v>44754.53125</v>
      </c>
      <c r="BO271" s="89" t="n">
        <f aca="false">(BM271-BE271)*1440</f>
        <v>380.999999995111</v>
      </c>
      <c r="BP271" s="89" t="n">
        <f aca="false">(BL271-BG271)*1440</f>
        <v>243.999999999069</v>
      </c>
      <c r="BQ271" s="89" t="n">
        <f aca="false">(BM271-BL271)*1440</f>
        <v>129.000000001397</v>
      </c>
      <c r="BR271" s="118" t="n">
        <v>2</v>
      </c>
      <c r="BS271" s="118" t="s">
        <v>2299</v>
      </c>
      <c r="BT271" s="118" t="n">
        <v>1</v>
      </c>
      <c r="BU271" s="118" t="n">
        <v>1</v>
      </c>
      <c r="BV271" s="118" t="n">
        <v>0</v>
      </c>
      <c r="BW271" s="118" t="n">
        <v>1</v>
      </c>
      <c r="BX271" s="89" t="s">
        <v>2420</v>
      </c>
      <c r="BY271" s="89" t="s">
        <v>2421</v>
      </c>
      <c r="BZ271" s="89" t="s">
        <v>2422</v>
      </c>
      <c r="CA271" s="89" t="s">
        <v>2423</v>
      </c>
      <c r="CB271" s="7"/>
      <c r="CC271" s="89" t="s">
        <v>2094</v>
      </c>
      <c r="CD271" s="97" t="s">
        <v>125</v>
      </c>
      <c r="CE271" s="97" t="s">
        <v>125</v>
      </c>
      <c r="CN271" s="89" t="s">
        <v>2424</v>
      </c>
    </row>
    <row r="272" s="61" customFormat="true" ht="15" hidden="false" customHeight="false" outlineLevel="0" collapsed="false">
      <c r="B272" s="29" t="s">
        <v>2425</v>
      </c>
      <c r="C272" s="63" t="s">
        <v>1788</v>
      </c>
      <c r="D272" s="64" t="n">
        <v>2022569714</v>
      </c>
      <c r="E272" s="65" t="n">
        <v>16162</v>
      </c>
      <c r="F272" s="61" t="n">
        <f aca="true">INT((TODAY()-E272)/365.25)</f>
        <v>78</v>
      </c>
      <c r="G272" s="65" t="n">
        <v>44754</v>
      </c>
      <c r="H272" s="66" t="s">
        <v>2378</v>
      </c>
      <c r="I272" s="6"/>
      <c r="J272" s="63" t="s">
        <v>138</v>
      </c>
      <c r="K272" s="67" t="n">
        <v>63</v>
      </c>
      <c r="L272" s="67" t="n">
        <v>1.7</v>
      </c>
      <c r="M272" s="67" t="n">
        <f aca="false">(K272)/(L272^2)</f>
        <v>21.7993079584775</v>
      </c>
      <c r="N272" s="68" t="n">
        <v>3</v>
      </c>
      <c r="O272" s="68" t="n">
        <v>1</v>
      </c>
      <c r="P272" s="68"/>
      <c r="Q272" s="69" t="s">
        <v>125</v>
      </c>
      <c r="R272" s="69" t="s">
        <v>125</v>
      </c>
      <c r="S272" s="69" t="s">
        <v>125</v>
      </c>
      <c r="T272" s="106" t="s">
        <v>139</v>
      </c>
      <c r="U272" s="106" t="s">
        <v>2426</v>
      </c>
      <c r="V272" s="106" t="s">
        <v>2427</v>
      </c>
      <c r="W272" s="61" t="s">
        <v>2428</v>
      </c>
      <c r="X272" s="61" t="s">
        <v>2429</v>
      </c>
      <c r="Y272" s="106" t="s">
        <v>144</v>
      </c>
      <c r="Z272" s="106" t="s">
        <v>1140</v>
      </c>
      <c r="AA272" s="106" t="s">
        <v>1837</v>
      </c>
      <c r="AC272" s="107" t="n">
        <v>44754</v>
      </c>
      <c r="AD272" s="106" t="n">
        <v>3</v>
      </c>
      <c r="AF272" s="106" t="s">
        <v>2430</v>
      </c>
      <c r="AG272" s="106" t="s">
        <v>2431</v>
      </c>
      <c r="AH272" s="69" t="s">
        <v>125</v>
      </c>
      <c r="AI272" s="106" t="s">
        <v>150</v>
      </c>
      <c r="AJ272" s="106" t="s">
        <v>370</v>
      </c>
      <c r="AK272" s="106" t="s">
        <v>184</v>
      </c>
      <c r="AL272" s="7"/>
      <c r="AM272" s="106" t="n">
        <v>0</v>
      </c>
      <c r="AN272" s="106" t="n">
        <v>0</v>
      </c>
      <c r="AO272" s="106" t="s">
        <v>186</v>
      </c>
      <c r="AP272" s="106" t="s">
        <v>156</v>
      </c>
      <c r="AQ272" s="61" t="n">
        <v>0</v>
      </c>
      <c r="AR272" s="69" t="s">
        <v>125</v>
      </c>
      <c r="AS272" s="106" t="s">
        <v>2432</v>
      </c>
      <c r="AT272" s="69" t="s">
        <v>125</v>
      </c>
      <c r="AU272" s="69" t="s">
        <v>652</v>
      </c>
      <c r="AV272" s="69" t="s">
        <v>125</v>
      </c>
      <c r="AW272" s="69" t="s">
        <v>125</v>
      </c>
      <c r="AX272" s="69" t="s">
        <v>125</v>
      </c>
      <c r="AY272" s="69" t="s">
        <v>125</v>
      </c>
      <c r="AZ272" s="69" t="s">
        <v>125</v>
      </c>
      <c r="BA272" s="69" t="s">
        <v>125</v>
      </c>
      <c r="BB272" s="69" t="s">
        <v>125</v>
      </c>
      <c r="BC272" s="69" t="s">
        <v>125</v>
      </c>
      <c r="BD272" s="8"/>
      <c r="BE272" s="107" t="n">
        <v>44754.6041666667</v>
      </c>
      <c r="BF272" s="107" t="n">
        <v>44754.6125</v>
      </c>
      <c r="BG272" s="107" t="n">
        <v>44754.6145833333</v>
      </c>
      <c r="BH272" s="107" t="n">
        <v>44754.6076388889</v>
      </c>
      <c r="BI272" s="107" t="n">
        <v>44754.6180555556</v>
      </c>
      <c r="BJ272" s="107" t="n">
        <v>44754.6597222222</v>
      </c>
      <c r="BK272" s="107" t="n">
        <v>44754.6736111111</v>
      </c>
      <c r="BL272" s="107" t="n">
        <v>44754.6770833333</v>
      </c>
      <c r="BM272" s="107" t="n">
        <v>44754.7291666667</v>
      </c>
      <c r="BN272" s="117" t="n">
        <v>44754.6944444444</v>
      </c>
      <c r="BO272" s="1" t="n">
        <f aca="false">(BM272-BE272)*1440</f>
        <v>180</v>
      </c>
      <c r="BP272" s="1" t="n">
        <f aca="false">(BL272-BG272)*1440</f>
        <v>90</v>
      </c>
      <c r="BQ272" s="1" t="n">
        <v>75</v>
      </c>
      <c r="BR272" s="106" t="n">
        <v>2</v>
      </c>
      <c r="BS272" s="106" t="s">
        <v>2433</v>
      </c>
      <c r="BT272" s="106" t="n">
        <v>2</v>
      </c>
      <c r="BU272" s="106" t="n">
        <v>1</v>
      </c>
      <c r="BV272" s="106" t="n">
        <v>0</v>
      </c>
      <c r="BW272" s="106" t="n">
        <v>1</v>
      </c>
      <c r="CB272" s="7"/>
      <c r="CC272" s="61" t="s">
        <v>1841</v>
      </c>
      <c r="CD272" s="69" t="s">
        <v>125</v>
      </c>
      <c r="CE272" s="69" t="s">
        <v>125</v>
      </c>
    </row>
    <row r="273" s="89" customFormat="true" ht="15" hidden="false" customHeight="false" outlineLevel="0" collapsed="false">
      <c r="B273" s="29" t="s">
        <v>2434</v>
      </c>
      <c r="C273" s="91" t="s">
        <v>1405</v>
      </c>
      <c r="D273" s="92" t="n">
        <v>2022550847</v>
      </c>
      <c r="E273" s="93" t="n">
        <v>14508</v>
      </c>
      <c r="F273" s="89" t="n">
        <f aca="true">INT((TODAY()-E273)/365.25)</f>
        <v>83</v>
      </c>
      <c r="G273" s="93" t="n">
        <v>44754</v>
      </c>
      <c r="H273" s="94" t="s">
        <v>137</v>
      </c>
      <c r="I273" s="6"/>
      <c r="J273" s="91" t="s">
        <v>176</v>
      </c>
      <c r="K273" s="95" t="n">
        <v>60</v>
      </c>
      <c r="L273" s="95" t="n">
        <v>1.46</v>
      </c>
      <c r="M273" s="95" t="n">
        <f aca="false">(K273)/(L273^2)</f>
        <v>28.1478701444924</v>
      </c>
      <c r="N273" s="96" t="n">
        <v>2</v>
      </c>
      <c r="O273" s="96" t="n">
        <v>1</v>
      </c>
      <c r="P273" s="96"/>
      <c r="Q273" s="97" t="s">
        <v>125</v>
      </c>
      <c r="R273" s="97" t="s">
        <v>125</v>
      </c>
      <c r="S273" s="97" t="s">
        <v>125</v>
      </c>
      <c r="T273" s="118" t="s">
        <v>139</v>
      </c>
      <c r="U273" s="118" t="s">
        <v>2435</v>
      </c>
      <c r="V273" s="118" t="s">
        <v>2436</v>
      </c>
      <c r="W273" s="89" t="s">
        <v>543</v>
      </c>
      <c r="X273" s="89" t="s">
        <v>2437</v>
      </c>
      <c r="Y273" s="118" t="s">
        <v>144</v>
      </c>
      <c r="Z273" s="118" t="s">
        <v>554</v>
      </c>
      <c r="AA273" s="118" t="s">
        <v>146</v>
      </c>
      <c r="AC273" s="119" t="n">
        <v>44757</v>
      </c>
      <c r="AD273" s="118" t="n">
        <v>1</v>
      </c>
      <c r="AE273" s="97"/>
      <c r="AF273" s="118" t="s">
        <v>2438</v>
      </c>
      <c r="AG273" s="118" t="s">
        <v>2439</v>
      </c>
      <c r="AH273" s="97" t="s">
        <v>137</v>
      </c>
      <c r="AI273" s="118" t="s">
        <v>150</v>
      </c>
      <c r="AJ273" s="118" t="s">
        <v>151</v>
      </c>
      <c r="AK273" s="118" t="s">
        <v>152</v>
      </c>
      <c r="AL273" s="7"/>
      <c r="AM273" s="118" t="n">
        <v>1</v>
      </c>
      <c r="AN273" s="100" t="s">
        <v>154</v>
      </c>
      <c r="AO273" s="118" t="s">
        <v>890</v>
      </c>
      <c r="AP273" s="118" t="s">
        <v>427</v>
      </c>
      <c r="AQ273" s="89" t="n">
        <v>1</v>
      </c>
      <c r="AR273" s="89" t="s">
        <v>157</v>
      </c>
      <c r="AS273" s="89" t="s">
        <v>125</v>
      </c>
      <c r="AT273" s="89" t="s">
        <v>125</v>
      </c>
      <c r="AU273" s="89" t="s">
        <v>158</v>
      </c>
      <c r="AV273" s="89" t="s">
        <v>653</v>
      </c>
      <c r="AW273" s="89" t="s">
        <v>125</v>
      </c>
      <c r="AX273" s="89" t="s">
        <v>125</v>
      </c>
      <c r="AY273" s="89" t="s">
        <v>125</v>
      </c>
      <c r="AZ273" s="97" t="s">
        <v>137</v>
      </c>
      <c r="BA273" s="97" t="s">
        <v>125</v>
      </c>
      <c r="BB273" s="97" t="s">
        <v>137</v>
      </c>
      <c r="BC273" s="97" t="s">
        <v>125</v>
      </c>
      <c r="BD273" s="8"/>
      <c r="BE273" s="119" t="n">
        <v>44757.3333333333</v>
      </c>
      <c r="BF273" s="119" t="n">
        <v>44757.3354166667</v>
      </c>
      <c r="BG273" s="119" t="n">
        <v>44757.3368055556</v>
      </c>
      <c r="BH273" s="119" t="n">
        <v>44757.3506944444</v>
      </c>
      <c r="BI273" s="119" t="n">
        <v>44757.3680555556</v>
      </c>
      <c r="BJ273" s="119" t="n">
        <v>44757.5243055556</v>
      </c>
      <c r="BK273" s="119" t="n">
        <v>44757.53125</v>
      </c>
      <c r="BL273" s="119" t="n">
        <v>44757.5416666667</v>
      </c>
      <c r="BM273" s="119" t="n">
        <v>44757.6354166667</v>
      </c>
      <c r="BN273" s="120" t="n">
        <v>44754.5618055556</v>
      </c>
      <c r="BO273" s="1" t="n">
        <f aca="false">(BM273-BE273)*1440</f>
        <v>434.999999993015</v>
      </c>
      <c r="BP273" s="1" t="n">
        <f aca="false">(BL273-BG273)*1440</f>
        <v>294.999999997672</v>
      </c>
      <c r="BQ273" s="1" t="n">
        <f aca="false">(BM273-BL273)*1440</f>
        <v>135</v>
      </c>
      <c r="BR273" s="118" t="n">
        <v>2</v>
      </c>
      <c r="BS273" s="118" t="s">
        <v>631</v>
      </c>
      <c r="BT273" s="118" t="n">
        <v>2</v>
      </c>
      <c r="BU273" s="118" t="n">
        <v>1</v>
      </c>
      <c r="BV273" s="118" t="n">
        <v>0</v>
      </c>
      <c r="BW273" s="118" t="n">
        <v>1</v>
      </c>
      <c r="BX273" s="89" t="s">
        <v>2440</v>
      </c>
      <c r="BY273" s="89" t="s">
        <v>2441</v>
      </c>
      <c r="BZ273" s="89" t="s">
        <v>2442</v>
      </c>
      <c r="CA273" s="89" t="s">
        <v>2443</v>
      </c>
      <c r="CB273" s="7"/>
      <c r="CC273" s="89" t="s">
        <v>498</v>
      </c>
      <c r="CD273" s="97" t="s">
        <v>125</v>
      </c>
      <c r="CE273" s="97" t="s">
        <v>125</v>
      </c>
      <c r="CN273" s="89" t="s">
        <v>2348</v>
      </c>
    </row>
    <row r="274" customFormat="false" ht="15" hidden="false" customHeight="false" outlineLevel="0" collapsed="false">
      <c r="B274" s="29" t="s">
        <v>2444</v>
      </c>
      <c r="C274" s="3" t="s">
        <v>705</v>
      </c>
      <c r="D274" s="4" t="n">
        <v>2022565884</v>
      </c>
      <c r="E274" s="30" t="n">
        <v>24546</v>
      </c>
      <c r="F274" s="1" t="n">
        <f aca="true">INT((TODAY()-E274)/365.25)</f>
        <v>55</v>
      </c>
      <c r="G274" s="30" t="n">
        <v>44754</v>
      </c>
      <c r="H274" s="5" t="s">
        <v>137</v>
      </c>
      <c r="J274" s="31" t="s">
        <v>176</v>
      </c>
      <c r="K274" s="32" t="n">
        <v>72</v>
      </c>
      <c r="L274" s="32" t="n">
        <v>1.63</v>
      </c>
      <c r="M274" s="32" t="n">
        <f aca="false">(K274)/(L274^2)</f>
        <v>27.0992510068125</v>
      </c>
      <c r="N274" s="33" t="n">
        <v>2</v>
      </c>
      <c r="O274" s="33" t="n">
        <v>1</v>
      </c>
      <c r="P274" s="39"/>
      <c r="Q274" s="1" t="s">
        <v>125</v>
      </c>
      <c r="R274" s="1" t="s">
        <v>125</v>
      </c>
      <c r="S274" s="1" t="s">
        <v>125</v>
      </c>
      <c r="T274" s="108" t="s">
        <v>139</v>
      </c>
      <c r="U274" s="108" t="s">
        <v>483</v>
      </c>
      <c r="V274" s="108" t="s">
        <v>484</v>
      </c>
      <c r="W274" s="1" t="s">
        <v>2445</v>
      </c>
      <c r="X274" s="1" t="s">
        <v>2446</v>
      </c>
      <c r="Y274" s="108" t="s">
        <v>144</v>
      </c>
      <c r="Z274" s="108" t="s">
        <v>338</v>
      </c>
      <c r="AA274" s="108" t="s">
        <v>2089</v>
      </c>
      <c r="AC274" s="109" t="n">
        <v>44755</v>
      </c>
      <c r="AD274" s="108" t="n">
        <v>1</v>
      </c>
      <c r="AE274" s="37"/>
      <c r="AF274" s="108" t="s">
        <v>2447</v>
      </c>
      <c r="AG274" s="108" t="s">
        <v>2448</v>
      </c>
      <c r="AH274" s="1" t="s">
        <v>125</v>
      </c>
      <c r="AI274" s="108" t="s">
        <v>150</v>
      </c>
      <c r="AJ274" s="108" t="s">
        <v>151</v>
      </c>
      <c r="AK274" s="108" t="s">
        <v>280</v>
      </c>
      <c r="AM274" s="108" t="n">
        <v>0</v>
      </c>
      <c r="AN274" s="108" t="s">
        <v>2419</v>
      </c>
      <c r="AO274" s="108" t="s">
        <v>155</v>
      </c>
      <c r="AP274" s="108" t="s">
        <v>641</v>
      </c>
      <c r="AQ274" s="1" t="n">
        <v>1</v>
      </c>
      <c r="AR274" s="41" t="s">
        <v>157</v>
      </c>
      <c r="AS274" s="1" t="s">
        <v>125</v>
      </c>
      <c r="AT274" s="1" t="s">
        <v>125</v>
      </c>
      <c r="AU274" s="1" t="s">
        <v>158</v>
      </c>
      <c r="AV274" s="1" t="s">
        <v>653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137</v>
      </c>
      <c r="BC274" s="1" t="s">
        <v>125</v>
      </c>
      <c r="BE274" s="109" t="n">
        <v>44755.3368055556</v>
      </c>
      <c r="BF274" s="109" t="n">
        <v>44755.3541666667</v>
      </c>
      <c r="BG274" s="109" t="n">
        <v>44755.3611111111</v>
      </c>
      <c r="BH274" s="109" t="n">
        <v>44755.3645833333</v>
      </c>
      <c r="BI274" s="109" t="n">
        <v>44755.375</v>
      </c>
      <c r="BJ274" s="109" t="n">
        <v>44755.4930555556</v>
      </c>
      <c r="BK274" s="109" t="n">
        <v>44755.5104166667</v>
      </c>
      <c r="BL274" s="109" t="n">
        <v>44755.5</v>
      </c>
      <c r="BM274" s="109" t="n">
        <v>44755.5729166667</v>
      </c>
      <c r="BN274" s="38" t="n">
        <v>44755.5208333333</v>
      </c>
      <c r="BO274" s="1" t="n">
        <f aca="false">(BM274-BE274)*1440</f>
        <v>339.999999997672</v>
      </c>
      <c r="BP274" s="1" t="n">
        <f aca="false">(BL274-BG274)*1440</f>
        <v>200.000000002328</v>
      </c>
      <c r="BQ274" s="1" t="n">
        <f aca="false">(BM274-BL274)*1440</f>
        <v>104.999999996508</v>
      </c>
      <c r="BR274" s="108" t="n">
        <v>2</v>
      </c>
      <c r="BS274" s="108" t="s">
        <v>2299</v>
      </c>
      <c r="BT274" s="108" t="n">
        <v>1</v>
      </c>
      <c r="BU274" s="108" t="n">
        <v>1</v>
      </c>
      <c r="BV274" s="108" t="n">
        <v>0</v>
      </c>
      <c r="BW274" s="108" t="n">
        <v>1</v>
      </c>
      <c r="BX274" s="1" t="s">
        <v>2449</v>
      </c>
      <c r="BY274" s="1" t="s">
        <v>2450</v>
      </c>
      <c r="BZ274" s="1" t="s">
        <v>2451</v>
      </c>
      <c r="CA274" s="1" t="s">
        <v>2452</v>
      </c>
      <c r="CC274" s="1" t="s">
        <v>2094</v>
      </c>
      <c r="CD274" s="1" t="s">
        <v>125</v>
      </c>
      <c r="CE274" s="1" t="s">
        <v>125</v>
      </c>
    </row>
    <row r="275" s="89" customFormat="true" ht="15" hidden="false" customHeight="false" outlineLevel="0" collapsed="false">
      <c r="B275" s="29" t="s">
        <v>2453</v>
      </c>
      <c r="C275" s="91" t="s">
        <v>2067</v>
      </c>
      <c r="D275" s="92" t="n">
        <v>2022569474</v>
      </c>
      <c r="E275" s="93" t="n">
        <v>17658</v>
      </c>
      <c r="F275" s="89" t="n">
        <f aca="true">INT((TODAY()-E275)/365.25)</f>
        <v>74</v>
      </c>
      <c r="G275" s="93" t="n">
        <v>44754</v>
      </c>
      <c r="H275" s="94" t="s">
        <v>137</v>
      </c>
      <c r="I275" s="6"/>
      <c r="J275" s="91" t="s">
        <v>138</v>
      </c>
      <c r="K275" s="95" t="n">
        <v>93</v>
      </c>
      <c r="L275" s="95" t="n">
        <v>1.8</v>
      </c>
      <c r="M275" s="95" t="n">
        <f aca="false">(K275)/(L275^2)</f>
        <v>28.7037037037037</v>
      </c>
      <c r="N275" s="96" t="n">
        <v>3</v>
      </c>
      <c r="O275" s="96" t="n">
        <v>1</v>
      </c>
      <c r="P275" s="96"/>
      <c r="Q275" s="97" t="s">
        <v>125</v>
      </c>
      <c r="R275" s="97" t="s">
        <v>125</v>
      </c>
      <c r="S275" s="97" t="s">
        <v>125</v>
      </c>
      <c r="T275" s="118" t="s">
        <v>139</v>
      </c>
      <c r="U275" s="118" t="s">
        <v>2454</v>
      </c>
      <c r="V275" s="118" t="s">
        <v>2455</v>
      </c>
      <c r="W275" s="89" t="s">
        <v>2456</v>
      </c>
      <c r="X275" s="89" t="s">
        <v>2457</v>
      </c>
      <c r="Y275" s="118" t="s">
        <v>144</v>
      </c>
      <c r="Z275" s="118" t="s">
        <v>554</v>
      </c>
      <c r="AA275" s="118" t="s">
        <v>146</v>
      </c>
      <c r="AC275" s="119" t="n">
        <v>44755</v>
      </c>
      <c r="AD275" s="118" t="n">
        <v>1</v>
      </c>
      <c r="AE275" s="97"/>
      <c r="AF275" s="118" t="s">
        <v>2458</v>
      </c>
      <c r="AG275" s="118" t="s">
        <v>2459</v>
      </c>
      <c r="AH275" s="97" t="s">
        <v>125</v>
      </c>
      <c r="AI275" s="118" t="s">
        <v>150</v>
      </c>
      <c r="AJ275" s="118" t="s">
        <v>151</v>
      </c>
      <c r="AK275" s="118" t="s">
        <v>152</v>
      </c>
      <c r="AL275" s="7"/>
      <c r="AM275" s="118" t="n">
        <v>0</v>
      </c>
      <c r="AN275" s="100" t="s">
        <v>154</v>
      </c>
      <c r="AO275" s="118" t="s">
        <v>186</v>
      </c>
      <c r="AP275" s="118" t="s">
        <v>882</v>
      </c>
      <c r="AQ275" s="89" t="n">
        <v>1</v>
      </c>
      <c r="AR275" s="89" t="s">
        <v>157</v>
      </c>
      <c r="AS275" s="89" t="s">
        <v>125</v>
      </c>
      <c r="AT275" s="89" t="s">
        <v>125</v>
      </c>
      <c r="AU275" s="89" t="s">
        <v>158</v>
      </c>
      <c r="AV275" s="89" t="s">
        <v>653</v>
      </c>
      <c r="AW275" s="89" t="s">
        <v>125</v>
      </c>
      <c r="AX275" s="89" t="s">
        <v>125</v>
      </c>
      <c r="AY275" s="89" t="s">
        <v>125</v>
      </c>
      <c r="AZ275" s="97" t="s">
        <v>137</v>
      </c>
      <c r="BA275" s="97" t="s">
        <v>137</v>
      </c>
      <c r="BB275" s="97" t="s">
        <v>137</v>
      </c>
      <c r="BC275" s="97" t="s">
        <v>125</v>
      </c>
      <c r="BD275" s="8"/>
      <c r="BE275" s="119" t="n">
        <v>44755.3333333333</v>
      </c>
      <c r="BF275" s="119" t="n">
        <v>44755.3354166667</v>
      </c>
      <c r="BG275" s="119" t="n">
        <v>44755.3368055556</v>
      </c>
      <c r="BH275" s="119" t="n">
        <v>44755.3402777778</v>
      </c>
      <c r="BI275" s="119" t="n">
        <v>44755.3784722222</v>
      </c>
      <c r="BJ275" s="119" t="n">
        <v>44755.7083333333</v>
      </c>
      <c r="BK275" s="119" t="n">
        <v>44755.7291666667</v>
      </c>
      <c r="BL275" s="119" t="n">
        <v>44755.7291666667</v>
      </c>
      <c r="BM275" s="119" t="n">
        <v>44755.7326388889</v>
      </c>
      <c r="BN275" s="120" t="n">
        <v>44755.7430555556</v>
      </c>
      <c r="BO275" s="1" t="n">
        <f aca="false">(BM275-BE275)*1440</f>
        <v>574.999999998836</v>
      </c>
      <c r="BP275" s="1" t="n">
        <f aca="false">(BL275-BG275)*1440</f>
        <v>564.999999997672</v>
      </c>
      <c r="BQ275" s="1" t="n">
        <v>5</v>
      </c>
      <c r="BR275" s="118" t="n">
        <v>3</v>
      </c>
      <c r="BS275" s="118" t="s">
        <v>2460</v>
      </c>
      <c r="BT275" s="118" t="n">
        <v>2</v>
      </c>
      <c r="BU275" s="118" t="n">
        <v>2</v>
      </c>
      <c r="BV275" s="118" t="n">
        <v>1</v>
      </c>
      <c r="BW275" s="118" t="n">
        <v>2</v>
      </c>
      <c r="BX275" s="89" t="s">
        <v>446</v>
      </c>
      <c r="CB275" s="7"/>
      <c r="CC275" s="89" t="s">
        <v>498</v>
      </c>
      <c r="CD275" s="97" t="s">
        <v>137</v>
      </c>
      <c r="CE275" s="97" t="s">
        <v>137</v>
      </c>
      <c r="CF275" s="89" t="s">
        <v>2461</v>
      </c>
      <c r="CN275" s="89" t="s">
        <v>2348</v>
      </c>
    </row>
    <row r="276" customFormat="false" ht="15" hidden="false" customHeight="false" outlineLevel="0" collapsed="false">
      <c r="B276" s="29" t="s">
        <v>2462</v>
      </c>
      <c r="C276" s="3" t="s">
        <v>1551</v>
      </c>
      <c r="D276" s="4" t="n">
        <v>2022563901</v>
      </c>
      <c r="E276" s="30" t="n">
        <v>26487</v>
      </c>
      <c r="F276" s="1" t="n">
        <f aca="true">INT((TODAY()-E276)/365.25)</f>
        <v>50</v>
      </c>
      <c r="G276" s="30" t="n">
        <v>44754</v>
      </c>
      <c r="H276" s="5" t="s">
        <v>137</v>
      </c>
      <c r="J276" s="31" t="s">
        <v>138</v>
      </c>
      <c r="K276" s="32" t="n">
        <v>72</v>
      </c>
      <c r="L276" s="32" t="n">
        <v>1.7</v>
      </c>
      <c r="M276" s="32" t="n">
        <f aca="false">(K276)/(L276^2)</f>
        <v>24.9134948096886</v>
      </c>
      <c r="N276" s="33" t="n">
        <v>2</v>
      </c>
      <c r="O276" s="33" t="n">
        <v>1</v>
      </c>
      <c r="P276" s="58"/>
      <c r="Q276" s="1" t="s">
        <v>125</v>
      </c>
      <c r="R276" s="1" t="s">
        <v>125</v>
      </c>
      <c r="S276" s="1" t="s">
        <v>125</v>
      </c>
      <c r="T276" s="108" t="s">
        <v>139</v>
      </c>
      <c r="U276" s="108" t="s">
        <v>2463</v>
      </c>
      <c r="V276" s="108" t="s">
        <v>2464</v>
      </c>
      <c r="W276" s="1" t="s">
        <v>2465</v>
      </c>
      <c r="X276" s="1" t="s">
        <v>125</v>
      </c>
      <c r="Y276" s="108" t="s">
        <v>144</v>
      </c>
      <c r="Z276" s="108" t="s">
        <v>845</v>
      </c>
      <c r="AA276" s="108" t="s">
        <v>2089</v>
      </c>
      <c r="AC276" s="109" t="n">
        <v>44755</v>
      </c>
      <c r="AD276" s="108" t="n">
        <v>1</v>
      </c>
      <c r="AE276" s="59"/>
      <c r="AF276" s="108" t="s">
        <v>1273</v>
      </c>
      <c r="AG276" s="108" t="s">
        <v>1274</v>
      </c>
      <c r="AH276" s="1" t="s">
        <v>125</v>
      </c>
      <c r="AI276" s="108" t="s">
        <v>150</v>
      </c>
      <c r="AJ276" s="108" t="s">
        <v>151</v>
      </c>
      <c r="AK276" s="108" t="s">
        <v>184</v>
      </c>
      <c r="AM276" s="108" t="n">
        <v>0</v>
      </c>
      <c r="AN276" s="108" t="n">
        <v>0</v>
      </c>
      <c r="AO276" s="108" t="s">
        <v>155</v>
      </c>
      <c r="AP276" s="108" t="s">
        <v>937</v>
      </c>
      <c r="AQ276" s="1" t="n">
        <v>1</v>
      </c>
      <c r="AR276" s="41" t="s">
        <v>157</v>
      </c>
      <c r="AS276" s="81" t="s">
        <v>1339</v>
      </c>
      <c r="AT276" s="1" t="s">
        <v>125</v>
      </c>
      <c r="AU276" s="1" t="s">
        <v>158</v>
      </c>
      <c r="AV276" s="1" t="s">
        <v>653</v>
      </c>
      <c r="AW276" s="1" t="s">
        <v>125</v>
      </c>
      <c r="AX276" s="1" t="s">
        <v>125</v>
      </c>
      <c r="AY276" s="1" t="s">
        <v>125</v>
      </c>
      <c r="AZ276" s="1" t="s">
        <v>137</v>
      </c>
      <c r="BA276" s="1" t="s">
        <v>125</v>
      </c>
      <c r="BB276" s="1" t="s">
        <v>137</v>
      </c>
      <c r="BC276" s="1" t="s">
        <v>125</v>
      </c>
      <c r="BE276" s="109" t="n">
        <v>44755.5</v>
      </c>
      <c r="BF276" s="109" t="n">
        <v>44755.5173611111</v>
      </c>
      <c r="BG276" s="109" t="n">
        <v>44755.5208333333</v>
      </c>
      <c r="BH276" s="109" t="n">
        <v>44755.5243055556</v>
      </c>
      <c r="BI276" s="109" t="n">
        <v>44755.5277777778</v>
      </c>
      <c r="BJ276" s="109" t="n">
        <v>44755.6736111111</v>
      </c>
      <c r="BK276" s="109" t="n">
        <v>44755.6805555556</v>
      </c>
      <c r="BL276" s="109" t="n">
        <v>44755.6840277778</v>
      </c>
      <c r="BM276" s="109" t="n">
        <v>44755.7881944444</v>
      </c>
      <c r="BN276" s="38" t="n">
        <v>44755.7048611111</v>
      </c>
      <c r="BO276" s="1" t="n">
        <f aca="false">(BM276-BE276)*1440</f>
        <v>415.000000001164</v>
      </c>
      <c r="BP276" s="1" t="n">
        <f aca="false">(BL276-BG276)*1440</f>
        <v>235.000000001164</v>
      </c>
      <c r="BQ276" s="1" t="n">
        <f aca="false">(BM276-BL276)*1440</f>
        <v>149.999999996508</v>
      </c>
      <c r="BR276" s="108" t="n">
        <v>2</v>
      </c>
      <c r="BS276" s="108" t="s">
        <v>2466</v>
      </c>
      <c r="BT276" s="108" t="n">
        <v>1</v>
      </c>
      <c r="BU276" s="108" t="n">
        <v>2</v>
      </c>
      <c r="BV276" s="108" t="n">
        <v>1</v>
      </c>
      <c r="BW276" s="108" t="n">
        <v>2</v>
      </c>
      <c r="BX276" s="1" t="s">
        <v>2467</v>
      </c>
      <c r="BY276" s="1" t="s">
        <v>2468</v>
      </c>
      <c r="BZ276" s="1" t="s">
        <v>2469</v>
      </c>
      <c r="CA276" s="1" t="s">
        <v>2470</v>
      </c>
      <c r="CC276" s="1" t="s">
        <v>2094</v>
      </c>
      <c r="CD276" s="1" t="s">
        <v>125</v>
      </c>
      <c r="CE276" s="1" t="s">
        <v>125</v>
      </c>
    </row>
    <row r="277" customFormat="false" ht="15" hidden="false" customHeight="false" outlineLevel="0" collapsed="false">
      <c r="B277" s="29" t="s">
        <v>2471</v>
      </c>
      <c r="C277" s="3" t="s">
        <v>214</v>
      </c>
      <c r="D277" s="4" t="n">
        <v>2022571189</v>
      </c>
      <c r="E277" s="30" t="n">
        <v>18282</v>
      </c>
      <c r="F277" s="1" t="n">
        <f aca="true">INT((TODAY()-E277)/365.25)</f>
        <v>72</v>
      </c>
      <c r="G277" s="30" t="n">
        <v>44755</v>
      </c>
      <c r="H277" s="5" t="s">
        <v>137</v>
      </c>
      <c r="J277" s="31" t="s">
        <v>176</v>
      </c>
      <c r="K277" s="32" t="n">
        <v>60</v>
      </c>
      <c r="L277" s="32" t="n">
        <v>1.62</v>
      </c>
      <c r="M277" s="32" t="n">
        <f aca="false">(K277)/(L277^2)</f>
        <v>22.8623685413809</v>
      </c>
      <c r="N277" s="33" t="n">
        <v>2</v>
      </c>
      <c r="O277" s="33" t="n">
        <v>1</v>
      </c>
      <c r="P277" s="39"/>
      <c r="Q277" s="1" t="s">
        <v>125</v>
      </c>
      <c r="R277" s="1" t="s">
        <v>125</v>
      </c>
      <c r="S277" s="1" t="s">
        <v>125</v>
      </c>
      <c r="T277" s="108" t="s">
        <v>139</v>
      </c>
      <c r="U277" s="108" t="s">
        <v>2472</v>
      </c>
      <c r="V277" s="108" t="s">
        <v>2473</v>
      </c>
      <c r="W277" s="1" t="s">
        <v>2180</v>
      </c>
      <c r="X277" s="1" t="s">
        <v>2474</v>
      </c>
      <c r="Y277" s="108" t="s">
        <v>144</v>
      </c>
      <c r="Z277" s="108" t="s">
        <v>845</v>
      </c>
      <c r="AA277" s="108" t="s">
        <v>2089</v>
      </c>
      <c r="AC277" s="109" t="n">
        <v>44755</v>
      </c>
      <c r="AD277" s="108" t="n">
        <v>2</v>
      </c>
      <c r="AE277" s="59"/>
      <c r="AF277" s="108" t="s">
        <v>2475</v>
      </c>
      <c r="AG277" s="108" t="s">
        <v>2476</v>
      </c>
      <c r="AH277" s="1" t="s">
        <v>125</v>
      </c>
      <c r="AI277" s="108" t="s">
        <v>150</v>
      </c>
      <c r="AJ277" s="108" t="s">
        <v>370</v>
      </c>
      <c r="AK277" s="108" t="s">
        <v>341</v>
      </c>
      <c r="AM277" s="108" t="n">
        <v>0</v>
      </c>
      <c r="AN277" s="108" t="s">
        <v>2092</v>
      </c>
      <c r="AO277" s="108" t="s">
        <v>155</v>
      </c>
      <c r="AP277" s="108" t="s">
        <v>882</v>
      </c>
      <c r="AQ277" s="59"/>
      <c r="AR277" s="1" t="s">
        <v>157</v>
      </c>
      <c r="AS277" s="1" t="s">
        <v>125</v>
      </c>
      <c r="AT277" s="1" t="s">
        <v>125</v>
      </c>
      <c r="AU277" s="1" t="s">
        <v>158</v>
      </c>
      <c r="AV277" s="1" t="s">
        <v>653</v>
      </c>
      <c r="AW277" s="1" t="s">
        <v>597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E277" s="109" t="n">
        <v>44755.6840277778</v>
      </c>
      <c r="BF277" s="109" t="n">
        <v>44755.6909722222</v>
      </c>
      <c r="BG277" s="109" t="n">
        <v>44755.6979166667</v>
      </c>
      <c r="BH277" s="109" t="n">
        <v>44755.7013888889</v>
      </c>
      <c r="BI277" s="109" t="n">
        <v>44755.7083333333</v>
      </c>
      <c r="BJ277" s="109" t="n">
        <v>44755.7777777778</v>
      </c>
      <c r="BK277" s="109" t="n">
        <v>44755.7881944444</v>
      </c>
      <c r="BL277" s="109" t="n">
        <v>44755.7916666667</v>
      </c>
      <c r="BM277" s="109" t="n">
        <v>44755.8194444444</v>
      </c>
      <c r="BN277" s="38" t="n">
        <v>44755.8055555556</v>
      </c>
      <c r="BO277" s="1" t="n">
        <f aca="false">(BM277-BE277)*1440</f>
        <v>194.999999996508</v>
      </c>
      <c r="BP277" s="1" t="n">
        <f aca="false">(BL277-BG277)*1440</f>
        <v>135</v>
      </c>
      <c r="BQ277" s="1" t="n">
        <f aca="false">(BM277-BL277)*1440</f>
        <v>40.0000000046566</v>
      </c>
      <c r="BR277" s="108" t="n">
        <v>1</v>
      </c>
      <c r="BS277" s="108" t="s">
        <v>2477</v>
      </c>
      <c r="BT277" s="108" t="n">
        <v>1</v>
      </c>
      <c r="BU277" s="108" t="n">
        <v>1</v>
      </c>
      <c r="BV277" s="108" t="n">
        <v>0</v>
      </c>
      <c r="BW277" s="108" t="n">
        <v>1</v>
      </c>
      <c r="BX277" s="1" t="s">
        <v>2478</v>
      </c>
      <c r="BY277" s="1" t="s">
        <v>2479</v>
      </c>
      <c r="CA277" s="1" t="s">
        <v>2479</v>
      </c>
      <c r="CC277" s="1" t="s">
        <v>2094</v>
      </c>
      <c r="CD277" s="1" t="s">
        <v>125</v>
      </c>
      <c r="CE277" s="1" t="s">
        <v>125</v>
      </c>
    </row>
    <row r="278" customFormat="false" ht="15" hidden="false" customHeight="false" outlineLevel="0" collapsed="false">
      <c r="B278" s="29" t="s">
        <v>2480</v>
      </c>
      <c r="C278" s="3" t="s">
        <v>494</v>
      </c>
      <c r="D278" s="4" t="n">
        <v>2022563213</v>
      </c>
      <c r="E278" s="30" t="n">
        <v>14019</v>
      </c>
      <c r="F278" s="1" t="n">
        <f aca="true">INT((TODAY()-E278)/365.25)</f>
        <v>84</v>
      </c>
      <c r="G278" s="30" t="n">
        <v>44755</v>
      </c>
      <c r="H278" s="5" t="s">
        <v>137</v>
      </c>
      <c r="J278" s="31" t="s">
        <v>138</v>
      </c>
      <c r="K278" s="32" t="n">
        <v>74</v>
      </c>
      <c r="L278" s="32" t="n">
        <v>1.78</v>
      </c>
      <c r="M278" s="32" t="n">
        <f aca="false">(K278)/(L278^2)</f>
        <v>23.355636914531</v>
      </c>
      <c r="N278" s="33" t="n">
        <v>3</v>
      </c>
      <c r="O278" s="33" t="n">
        <v>2</v>
      </c>
      <c r="P278" s="33" t="n">
        <v>1</v>
      </c>
      <c r="Q278" s="1" t="s">
        <v>125</v>
      </c>
      <c r="R278" s="1" t="s">
        <v>125</v>
      </c>
      <c r="S278" s="1" t="s">
        <v>125</v>
      </c>
      <c r="T278" s="108" t="s">
        <v>139</v>
      </c>
      <c r="U278" s="108" t="s">
        <v>1833</v>
      </c>
      <c r="V278" s="108" t="s">
        <v>1834</v>
      </c>
      <c r="W278" s="1" t="s">
        <v>2481</v>
      </c>
      <c r="X278" s="1" t="s">
        <v>2482</v>
      </c>
      <c r="Y278" s="108" t="s">
        <v>144</v>
      </c>
      <c r="Z278" s="108" t="s">
        <v>1140</v>
      </c>
      <c r="AA278" s="108" t="s">
        <v>1837</v>
      </c>
      <c r="AC278" s="109" t="n">
        <v>44756</v>
      </c>
      <c r="AD278" s="108" t="n">
        <v>1</v>
      </c>
      <c r="AE278" s="1" t="s">
        <v>367</v>
      </c>
      <c r="AF278" s="108" t="s">
        <v>2483</v>
      </c>
      <c r="AG278" s="108" t="s">
        <v>2484</v>
      </c>
      <c r="AH278" s="1" t="s">
        <v>125</v>
      </c>
      <c r="AI278" s="108" t="s">
        <v>150</v>
      </c>
      <c r="AJ278" s="108" t="s">
        <v>151</v>
      </c>
      <c r="AK278" s="108" t="s">
        <v>184</v>
      </c>
      <c r="AM278" s="108" t="n">
        <v>0</v>
      </c>
      <c r="AN278" s="108" t="n">
        <v>0</v>
      </c>
      <c r="AO278" s="108" t="s">
        <v>890</v>
      </c>
      <c r="AP278" s="108" t="s">
        <v>156</v>
      </c>
      <c r="AQ278" s="1" t="n">
        <v>1</v>
      </c>
      <c r="AR278" s="41" t="s">
        <v>157</v>
      </c>
      <c r="AS278" s="1" t="s">
        <v>2485</v>
      </c>
      <c r="AT278" s="1" t="s">
        <v>125</v>
      </c>
      <c r="AU278" s="1" t="s">
        <v>158</v>
      </c>
      <c r="AV278" s="1" t="s">
        <v>653</v>
      </c>
      <c r="AW278" s="1" t="s">
        <v>597</v>
      </c>
      <c r="AX278" s="1" t="s">
        <v>2258</v>
      </c>
      <c r="AY278" s="1" t="s">
        <v>125</v>
      </c>
      <c r="AZ278" s="1" t="s">
        <v>137</v>
      </c>
      <c r="BA278" s="1" t="s">
        <v>125</v>
      </c>
      <c r="BB278" s="1" t="s">
        <v>137</v>
      </c>
      <c r="BC278" s="1" t="s">
        <v>125</v>
      </c>
      <c r="BE278" s="109" t="n">
        <v>44756.3333333333</v>
      </c>
      <c r="BF278" s="109" t="n">
        <v>44756.3402777778</v>
      </c>
      <c r="BG278" s="109" t="n">
        <v>44756.3451388889</v>
      </c>
      <c r="BH278" s="109" t="n">
        <v>44756.3506944444</v>
      </c>
      <c r="BI278" s="109" t="n">
        <v>44756.375</v>
      </c>
      <c r="BJ278" s="109" t="n">
        <v>44756.5625</v>
      </c>
      <c r="BK278" s="109" t="n">
        <v>44756.5659722222</v>
      </c>
      <c r="BL278" s="109" t="n">
        <v>44756.5763888889</v>
      </c>
      <c r="BM278" s="109" t="n">
        <v>44756.6041666667</v>
      </c>
      <c r="BN278" s="59"/>
      <c r="BO278" s="1" t="n">
        <f aca="false">(BM278-BE278)*1440</f>
        <v>389.999999993015</v>
      </c>
      <c r="BP278" s="1" t="n">
        <f aca="false">(BL278-BG278)*1440</f>
        <v>333.000000006286</v>
      </c>
      <c r="BQ278" s="1" t="n">
        <v>40</v>
      </c>
      <c r="BR278" s="108" t="n">
        <v>2</v>
      </c>
      <c r="BS278" s="108" t="s">
        <v>1840</v>
      </c>
      <c r="BT278" s="108" t="n">
        <v>2</v>
      </c>
      <c r="BU278" s="108" t="n">
        <v>1</v>
      </c>
      <c r="BV278" s="108" t="n">
        <v>0</v>
      </c>
      <c r="BW278" s="108" t="n">
        <v>1</v>
      </c>
      <c r="BX278" s="1" t="s">
        <v>2486</v>
      </c>
      <c r="BY278" s="1" t="s">
        <v>2487</v>
      </c>
      <c r="CC278" s="1" t="s">
        <v>1841</v>
      </c>
      <c r="CD278" s="1" t="s">
        <v>125</v>
      </c>
      <c r="CE278" s="1" t="s">
        <v>125</v>
      </c>
    </row>
    <row r="279" customFormat="false" ht="15" hidden="false" customHeight="false" outlineLevel="0" collapsed="false">
      <c r="B279" s="29" t="s">
        <v>2488</v>
      </c>
      <c r="C279" s="3" t="s">
        <v>539</v>
      </c>
      <c r="D279" s="4" t="n">
        <v>2022570481</v>
      </c>
      <c r="E279" s="30" t="n">
        <v>22082</v>
      </c>
      <c r="F279" s="1" t="n">
        <f aca="true">INT((TODAY()-E279)/365.25)</f>
        <v>62</v>
      </c>
      <c r="G279" s="30" t="n">
        <v>44755</v>
      </c>
      <c r="H279" s="5" t="s">
        <v>137</v>
      </c>
      <c r="J279" s="31" t="s">
        <v>138</v>
      </c>
      <c r="K279" s="32" t="n">
        <v>109</v>
      </c>
      <c r="L279" s="32" t="n">
        <v>1.73</v>
      </c>
      <c r="M279" s="32" t="n">
        <f aca="false">(K279)/(L279^2)</f>
        <v>36.4195262120352</v>
      </c>
      <c r="N279" s="33" t="n">
        <v>3</v>
      </c>
      <c r="O279" s="33" t="n">
        <v>2</v>
      </c>
      <c r="P279" s="58"/>
      <c r="Q279" s="1" t="s">
        <v>125</v>
      </c>
      <c r="R279" s="1" t="s">
        <v>125</v>
      </c>
      <c r="S279" s="1" t="s">
        <v>125</v>
      </c>
      <c r="T279" s="108" t="s">
        <v>139</v>
      </c>
      <c r="U279" s="108" t="s">
        <v>483</v>
      </c>
      <c r="V279" s="108" t="s">
        <v>484</v>
      </c>
      <c r="W279" s="1" t="s">
        <v>2489</v>
      </c>
      <c r="X279" s="1" t="s">
        <v>2490</v>
      </c>
      <c r="Y279" s="108" t="s">
        <v>144</v>
      </c>
      <c r="Z279" s="108" t="s">
        <v>845</v>
      </c>
      <c r="AA279" s="108" t="s">
        <v>2089</v>
      </c>
      <c r="AC279" s="109" t="n">
        <v>44756</v>
      </c>
      <c r="AD279" s="108" t="n">
        <v>1</v>
      </c>
      <c r="AE279" s="1" t="s">
        <v>147</v>
      </c>
      <c r="AF279" s="108" t="s">
        <v>2491</v>
      </c>
      <c r="AG279" s="108" t="s">
        <v>2492</v>
      </c>
      <c r="AH279" s="1" t="s">
        <v>125</v>
      </c>
      <c r="AI279" s="108" t="s">
        <v>150</v>
      </c>
      <c r="AJ279" s="108" t="s">
        <v>370</v>
      </c>
      <c r="AK279" s="108" t="s">
        <v>184</v>
      </c>
      <c r="AM279" s="108" t="n">
        <v>0</v>
      </c>
      <c r="AN279" s="108" t="n">
        <v>0</v>
      </c>
      <c r="AO279" s="108" t="s">
        <v>186</v>
      </c>
      <c r="AP279" s="108" t="s">
        <v>937</v>
      </c>
      <c r="AQ279" s="1" t="n">
        <v>1</v>
      </c>
      <c r="AR279" s="41" t="s">
        <v>157</v>
      </c>
      <c r="AS279" s="1" t="s">
        <v>125</v>
      </c>
      <c r="AT279" s="1" t="s">
        <v>125</v>
      </c>
      <c r="AU279" s="1" t="s">
        <v>158</v>
      </c>
      <c r="AV279" s="1" t="s">
        <v>653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137</v>
      </c>
      <c r="BC279" s="1" t="s">
        <v>125</v>
      </c>
      <c r="BE279" s="109" t="n">
        <v>44756.3472222222</v>
      </c>
      <c r="BF279" s="109" t="n">
        <v>44756.3541666667</v>
      </c>
      <c r="BG279" s="109" t="n">
        <v>44756.3576388889</v>
      </c>
      <c r="BH279" s="109" t="n">
        <v>44756.3645833333</v>
      </c>
      <c r="BI279" s="109" t="n">
        <v>44756.375</v>
      </c>
      <c r="BJ279" s="109" t="n">
        <v>44756.46875</v>
      </c>
      <c r="BK279" s="109" t="n">
        <v>44756.4791666667</v>
      </c>
      <c r="BL279" s="109" t="n">
        <v>44756.4895833333</v>
      </c>
      <c r="BM279" s="109" t="n">
        <v>44756.6770833333</v>
      </c>
      <c r="BN279" s="38" t="n">
        <v>44756.4965277778</v>
      </c>
      <c r="BO279" s="1" t="n">
        <f aca="false">(BM279-BE279)*1440</f>
        <v>475.000000008149</v>
      </c>
      <c r="BP279" s="1" t="n">
        <f aca="false">(BL279-BG279)*1440</f>
        <v>190.000000001164</v>
      </c>
      <c r="BQ279" s="1" t="n">
        <f aca="false">(BM279-BL279)*1440</f>
        <v>270</v>
      </c>
      <c r="BR279" s="108" t="n">
        <v>2</v>
      </c>
      <c r="BS279" s="108" t="s">
        <v>2299</v>
      </c>
      <c r="BT279" s="108" t="n">
        <v>1</v>
      </c>
      <c r="BU279" s="108" t="n">
        <v>1</v>
      </c>
      <c r="BV279" s="108" t="n">
        <v>0</v>
      </c>
      <c r="BW279" s="108" t="n">
        <v>1</v>
      </c>
      <c r="BX279" s="1" t="s">
        <v>2493</v>
      </c>
      <c r="BY279" s="1" t="s">
        <v>2494</v>
      </c>
      <c r="BZ279" s="1" t="s">
        <v>2495</v>
      </c>
      <c r="CA279" s="1" t="s">
        <v>2496</v>
      </c>
      <c r="CC279" s="1" t="s">
        <v>2094</v>
      </c>
      <c r="CD279" s="1" t="s">
        <v>125</v>
      </c>
      <c r="CE279" s="1" t="s">
        <v>125</v>
      </c>
    </row>
    <row r="280" customFormat="false" ht="15" hidden="false" customHeight="false" outlineLevel="0" collapsed="false">
      <c r="B280" s="29" t="s">
        <v>2497</v>
      </c>
      <c r="C280" s="3" t="s">
        <v>1398</v>
      </c>
      <c r="D280" s="4" t="n">
        <v>2022566871</v>
      </c>
      <c r="E280" s="30" t="n">
        <v>12153</v>
      </c>
      <c r="F280" s="1" t="n">
        <f aca="true">INT((TODAY()-E280)/365.25)</f>
        <v>89</v>
      </c>
      <c r="G280" s="30" t="n">
        <v>44756</v>
      </c>
      <c r="H280" s="5" t="s">
        <v>137</v>
      </c>
      <c r="J280" s="31" t="s">
        <v>138</v>
      </c>
      <c r="K280" s="32" t="n">
        <v>91</v>
      </c>
      <c r="L280" s="32" t="n">
        <v>1.78</v>
      </c>
      <c r="M280" s="32" t="n">
        <f aca="false">(K280)/(L280^2)</f>
        <v>28.7211210705719</v>
      </c>
      <c r="N280" s="33" t="n">
        <v>2</v>
      </c>
      <c r="O280" s="33" t="n">
        <v>1</v>
      </c>
      <c r="P280" s="1" t="s">
        <v>125</v>
      </c>
      <c r="Q280" s="1" t="s">
        <v>125</v>
      </c>
      <c r="R280" s="1" t="s">
        <v>125</v>
      </c>
      <c r="S280" s="1" t="s">
        <v>125</v>
      </c>
      <c r="T280" s="108" t="s">
        <v>139</v>
      </c>
      <c r="U280" s="108" t="s">
        <v>2132</v>
      </c>
      <c r="V280" s="108" t="s">
        <v>2133</v>
      </c>
      <c r="W280" s="1" t="s">
        <v>2498</v>
      </c>
      <c r="X280" s="1" t="s">
        <v>638</v>
      </c>
      <c r="Y280" s="108" t="s">
        <v>144</v>
      </c>
      <c r="Z280" s="108" t="s">
        <v>845</v>
      </c>
      <c r="AA280" s="108" t="s">
        <v>2089</v>
      </c>
      <c r="AC280" s="109" t="n">
        <v>44756</v>
      </c>
      <c r="AD280" s="108" t="n">
        <v>2</v>
      </c>
      <c r="AE280" s="59"/>
      <c r="AF280" s="108" t="s">
        <v>2499</v>
      </c>
      <c r="AG280" s="108" t="s">
        <v>2500</v>
      </c>
      <c r="AH280" s="1" t="s">
        <v>125</v>
      </c>
      <c r="AI280" s="108" t="s">
        <v>150</v>
      </c>
      <c r="AJ280" s="108" t="s">
        <v>183</v>
      </c>
      <c r="AK280" s="108" t="s">
        <v>341</v>
      </c>
      <c r="AM280" s="108" t="n">
        <v>0</v>
      </c>
      <c r="AN280" s="108" t="s">
        <v>2092</v>
      </c>
      <c r="AO280" s="108" t="s">
        <v>155</v>
      </c>
      <c r="AP280" s="108" t="s">
        <v>882</v>
      </c>
      <c r="AQ280" s="1" t="n">
        <v>0</v>
      </c>
      <c r="AR280" s="1" t="s">
        <v>125</v>
      </c>
      <c r="AS280" s="34" t="s">
        <v>477</v>
      </c>
      <c r="AT280" s="1" t="s">
        <v>125</v>
      </c>
      <c r="AU280" s="1" t="s">
        <v>158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E280" s="109" t="n">
        <v>44756.4895833333</v>
      </c>
      <c r="BF280" s="109" t="n">
        <v>44756.5</v>
      </c>
      <c r="BG280" s="109" t="n">
        <v>44756.5034722222</v>
      </c>
      <c r="BH280" s="109" t="n">
        <v>44756.5104166667</v>
      </c>
      <c r="BI280" s="109" t="n">
        <v>44756.5208333333</v>
      </c>
      <c r="BJ280" s="109" t="n">
        <v>44756.5555555556</v>
      </c>
      <c r="BK280" s="109" t="n">
        <v>44756.5625</v>
      </c>
      <c r="BL280" s="109" t="n">
        <v>44756.5659722222</v>
      </c>
      <c r="BM280" s="109" t="n">
        <v>44756.5833333333</v>
      </c>
      <c r="BN280" s="38" t="n">
        <v>44756.5763888889</v>
      </c>
      <c r="BO280" s="1" t="n">
        <f aca="false">(BM280-BE280)*1440</f>
        <v>135</v>
      </c>
      <c r="BP280" s="1" t="n">
        <f aca="false">(BL280-BG280)*1440</f>
        <v>90</v>
      </c>
      <c r="BQ280" s="1" t="n">
        <v>25</v>
      </c>
      <c r="BR280" s="108" t="n">
        <v>1</v>
      </c>
      <c r="BS280" s="108" t="s">
        <v>2501</v>
      </c>
      <c r="BT280" s="108" t="n">
        <v>1</v>
      </c>
      <c r="BU280" s="108" t="n">
        <v>1</v>
      </c>
      <c r="BV280" s="108" t="n">
        <v>0</v>
      </c>
      <c r="BW280" s="108" t="n">
        <v>1</v>
      </c>
      <c r="BX280" s="1" t="s">
        <v>547</v>
      </c>
      <c r="CC280" s="1" t="s">
        <v>2094</v>
      </c>
      <c r="CD280" s="1" t="s">
        <v>125</v>
      </c>
      <c r="CE280" s="1" t="s">
        <v>125</v>
      </c>
    </row>
    <row r="281" s="89" customFormat="true" ht="15" hidden="false" customHeight="false" outlineLevel="0" collapsed="false">
      <c r="B281" s="29" t="s">
        <v>2502</v>
      </c>
      <c r="C281" s="91" t="s">
        <v>1480</v>
      </c>
      <c r="D281" s="92" t="n">
        <v>2022571628</v>
      </c>
      <c r="E281" s="93" t="n">
        <v>24325</v>
      </c>
      <c r="F281" s="89" t="n">
        <f aca="true">INT((TODAY()-E281)/365.25)</f>
        <v>56</v>
      </c>
      <c r="G281" s="93" t="n">
        <v>44756</v>
      </c>
      <c r="H281" s="94"/>
      <c r="I281" s="6"/>
      <c r="J281" s="91" t="s">
        <v>138</v>
      </c>
      <c r="K281" s="95" t="n">
        <v>58</v>
      </c>
      <c r="L281" s="95" t="n">
        <v>1.6</v>
      </c>
      <c r="M281" s="95" t="n">
        <f aca="false">(K281)/(L281^2)</f>
        <v>22.65625</v>
      </c>
      <c r="N281" s="96" t="n">
        <v>3</v>
      </c>
      <c r="O281" s="96" t="n">
        <v>1</v>
      </c>
      <c r="P281" s="97" t="s">
        <v>125</v>
      </c>
      <c r="Q281" s="97" t="s">
        <v>125</v>
      </c>
      <c r="R281" s="97" t="s">
        <v>125</v>
      </c>
      <c r="S281" s="97" t="s">
        <v>125</v>
      </c>
      <c r="T281" s="118" t="s">
        <v>139</v>
      </c>
      <c r="U281" s="118" t="s">
        <v>2503</v>
      </c>
      <c r="V281" s="118" t="s">
        <v>2504</v>
      </c>
      <c r="W281" s="89" t="s">
        <v>2505</v>
      </c>
      <c r="X281" s="89" t="s">
        <v>125</v>
      </c>
      <c r="Y281" s="118" t="s">
        <v>144</v>
      </c>
      <c r="Z281" s="118" t="s">
        <v>2506</v>
      </c>
      <c r="AA281" s="118" t="s">
        <v>146</v>
      </c>
      <c r="AC281" s="119" t="n">
        <v>44757</v>
      </c>
      <c r="AD281" s="118" t="s">
        <v>2507</v>
      </c>
      <c r="AE281" s="97"/>
      <c r="AF281" s="118" t="s">
        <v>2508</v>
      </c>
      <c r="AG281" s="118" t="s">
        <v>2509</v>
      </c>
      <c r="AH281" s="97" t="s">
        <v>137</v>
      </c>
      <c r="AI281" s="118" t="s">
        <v>150</v>
      </c>
      <c r="AJ281" s="118" t="s">
        <v>151</v>
      </c>
      <c r="AK281" s="118" t="s">
        <v>184</v>
      </c>
      <c r="AL281" s="7"/>
      <c r="AM281" s="118" t="n">
        <v>0</v>
      </c>
      <c r="AN281" s="118" t="n">
        <v>0</v>
      </c>
      <c r="AO281" s="118" t="s">
        <v>186</v>
      </c>
      <c r="AP281" s="118" t="s">
        <v>156</v>
      </c>
      <c r="AQ281" s="89" t="n">
        <v>0</v>
      </c>
      <c r="AR281" s="89" t="s">
        <v>125</v>
      </c>
      <c r="AS281" s="89" t="s">
        <v>125</v>
      </c>
      <c r="AT281" s="89" t="s">
        <v>2322</v>
      </c>
      <c r="AU281" s="89" t="s">
        <v>158</v>
      </c>
      <c r="AV281" s="89" t="s">
        <v>125</v>
      </c>
      <c r="AW281" s="89" t="s">
        <v>125</v>
      </c>
      <c r="AX281" s="89" t="s">
        <v>125</v>
      </c>
      <c r="AY281" s="89" t="s">
        <v>125</v>
      </c>
      <c r="AZ281" s="89" t="s">
        <v>125</v>
      </c>
      <c r="BA281" s="89" t="s">
        <v>125</v>
      </c>
      <c r="BB281" s="89" t="s">
        <v>125</v>
      </c>
      <c r="BC281" s="97" t="s">
        <v>125</v>
      </c>
      <c r="BD281" s="8"/>
      <c r="BE281" s="119" t="n">
        <v>44757.6215277778</v>
      </c>
      <c r="BF281" s="119" t="n">
        <v>44757.6236111111</v>
      </c>
      <c r="BG281" s="119" t="n">
        <v>44757.625</v>
      </c>
      <c r="BH281" s="119" t="n">
        <v>44757.6319444444</v>
      </c>
      <c r="BI281" s="119" t="n">
        <v>44757.6340277778</v>
      </c>
      <c r="BJ281" s="119" t="n">
        <v>44757.6527777778</v>
      </c>
      <c r="BK281" s="119" t="n">
        <v>44757.6527777778</v>
      </c>
      <c r="BL281" s="119" t="n">
        <v>44757.65625</v>
      </c>
      <c r="BM281" s="119" t="n">
        <v>44757.6597222222</v>
      </c>
      <c r="BO281" s="1" t="n">
        <v>55</v>
      </c>
      <c r="BP281" s="1" t="n">
        <f aca="false">(BL281-BG281)*1440</f>
        <v>45</v>
      </c>
      <c r="BQ281" s="1" t="n">
        <v>5</v>
      </c>
      <c r="BR281" s="118" t="n">
        <v>1</v>
      </c>
      <c r="BS281" s="118" t="s">
        <v>2510</v>
      </c>
      <c r="BT281" s="118" t="n">
        <v>1</v>
      </c>
      <c r="BU281" s="118" t="n">
        <v>1</v>
      </c>
      <c r="BV281" s="118" t="n">
        <v>0</v>
      </c>
      <c r="BW281" s="118" t="n">
        <v>1</v>
      </c>
      <c r="BX281" s="89" t="s">
        <v>547</v>
      </c>
      <c r="CB281" s="7"/>
      <c r="CC281" s="89" t="s">
        <v>498</v>
      </c>
      <c r="CD281" s="97" t="s">
        <v>125</v>
      </c>
      <c r="CE281" s="97" t="s">
        <v>125</v>
      </c>
      <c r="CN281" s="89" t="s">
        <v>2511</v>
      </c>
    </row>
    <row r="282" customFormat="false" ht="15" hidden="false" customHeight="false" outlineLevel="0" collapsed="false">
      <c r="B282" s="29" t="s">
        <v>2512</v>
      </c>
      <c r="C282" s="3" t="s">
        <v>214</v>
      </c>
      <c r="D282" s="4" t="n">
        <v>2022568164</v>
      </c>
      <c r="E282" s="30" t="n">
        <v>22980</v>
      </c>
      <c r="F282" s="1" t="n">
        <f aca="true">INT((TODAY()-E282)/365.25)</f>
        <v>59</v>
      </c>
      <c r="G282" s="30" t="n">
        <v>44756</v>
      </c>
      <c r="H282" s="5" t="s">
        <v>137</v>
      </c>
      <c r="J282" s="31" t="s">
        <v>176</v>
      </c>
      <c r="K282" s="32" t="n">
        <v>64</v>
      </c>
      <c r="L282" s="32" t="n">
        <v>1.66</v>
      </c>
      <c r="M282" s="32" t="n">
        <f aca="false">(K282)/(L282^2)</f>
        <v>23.2254318478734</v>
      </c>
      <c r="N282" s="33" t="n">
        <v>2</v>
      </c>
      <c r="O282" s="33" t="n">
        <v>1</v>
      </c>
      <c r="P282" s="33" t="n">
        <v>1</v>
      </c>
      <c r="Q282" s="1" t="s">
        <v>125</v>
      </c>
      <c r="R282" s="1" t="s">
        <v>125</v>
      </c>
      <c r="S282" s="1" t="s">
        <v>125</v>
      </c>
      <c r="T282" s="108" t="s">
        <v>139</v>
      </c>
      <c r="U282" s="108" t="s">
        <v>2513</v>
      </c>
      <c r="V282" s="108" t="s">
        <v>2514</v>
      </c>
      <c r="W282" s="1" t="s">
        <v>2515</v>
      </c>
      <c r="X282" s="1" t="s">
        <v>125</v>
      </c>
      <c r="Y282" s="108" t="s">
        <v>144</v>
      </c>
      <c r="Z282" s="108" t="s">
        <v>1140</v>
      </c>
      <c r="AA282" s="108" t="s">
        <v>1802</v>
      </c>
      <c r="AC282" s="109" t="n">
        <v>44757</v>
      </c>
      <c r="AD282" s="108" t="n">
        <v>1</v>
      </c>
      <c r="AE282" s="1" t="s">
        <v>147</v>
      </c>
      <c r="AF282" s="108" t="s">
        <v>1938</v>
      </c>
      <c r="AG282" s="108" t="s">
        <v>1939</v>
      </c>
      <c r="AH282" s="1" t="s">
        <v>125</v>
      </c>
      <c r="AI282" s="108" t="s">
        <v>150</v>
      </c>
      <c r="AJ282" s="108" t="s">
        <v>183</v>
      </c>
      <c r="AK282" s="108" t="s">
        <v>1816</v>
      </c>
      <c r="AM282" s="108" t="n">
        <v>0</v>
      </c>
      <c r="AN282" s="108" t="s">
        <v>1817</v>
      </c>
      <c r="AO282" s="108" t="s">
        <v>155</v>
      </c>
      <c r="AP282" s="108" t="s">
        <v>641</v>
      </c>
      <c r="AQ282" s="1" t="n">
        <v>1</v>
      </c>
      <c r="AR282" s="108" t="s">
        <v>157</v>
      </c>
      <c r="AS282" s="1" t="s">
        <v>125</v>
      </c>
      <c r="AT282" s="1" t="s">
        <v>125</v>
      </c>
      <c r="AU282" s="1" t="s">
        <v>158</v>
      </c>
      <c r="AV282" s="1" t="s">
        <v>653</v>
      </c>
      <c r="AW282" s="1" t="s">
        <v>597</v>
      </c>
      <c r="AX282" s="1" t="s">
        <v>125</v>
      </c>
      <c r="AY282" s="1" t="s">
        <v>125</v>
      </c>
      <c r="AZ282" s="1" t="s">
        <v>137</v>
      </c>
      <c r="BA282" s="1" t="s">
        <v>125</v>
      </c>
      <c r="BB282" s="1" t="s">
        <v>137</v>
      </c>
      <c r="BC282" s="1" t="s">
        <v>125</v>
      </c>
      <c r="BE282" s="109" t="n">
        <v>44757.3263888889</v>
      </c>
      <c r="BF282" s="109" t="n">
        <v>44757.3319444444</v>
      </c>
      <c r="BG282" s="109" t="n">
        <v>44757.3333333333</v>
      </c>
      <c r="BH282" s="109" t="n">
        <v>44757.3402777778</v>
      </c>
      <c r="BI282" s="109" t="n">
        <v>44757.375</v>
      </c>
      <c r="BJ282" s="109" t="n">
        <v>44757.4027777778</v>
      </c>
      <c r="BK282" s="109" t="n">
        <v>44757.4097222222</v>
      </c>
      <c r="BL282" s="109" t="n">
        <v>44757.4236111111</v>
      </c>
      <c r="BM282" s="109" t="n">
        <v>44757.5069444445</v>
      </c>
      <c r="BN282" s="38" t="n">
        <v>44757.4270833333</v>
      </c>
      <c r="BO282" s="1" t="n">
        <f aca="false">(BM282-BE282)*1440</f>
        <v>259.999999998836</v>
      </c>
      <c r="BP282" s="1" t="n">
        <f aca="false">(BL282-BG282)*1440</f>
        <v>129.999999994179</v>
      </c>
      <c r="BQ282" s="1" t="n">
        <f aca="false">(BM282-BL282)*1440</f>
        <v>120.000000003492</v>
      </c>
      <c r="BR282" s="108" t="n">
        <v>1</v>
      </c>
      <c r="BS282" s="108" t="s">
        <v>2372</v>
      </c>
      <c r="BT282" s="108" t="n">
        <v>1</v>
      </c>
      <c r="BU282" s="108" t="n">
        <v>1</v>
      </c>
      <c r="BV282" s="108" t="n">
        <v>0</v>
      </c>
      <c r="BW282" s="108" t="n">
        <v>1</v>
      </c>
      <c r="BX282" s="1" t="s">
        <v>2516</v>
      </c>
      <c r="BY282" s="1" t="s">
        <v>2517</v>
      </c>
      <c r="BZ282" s="1" t="s">
        <v>2518</v>
      </c>
      <c r="CA282" s="1" t="s">
        <v>2519</v>
      </c>
      <c r="CC282" s="1" t="s">
        <v>2152</v>
      </c>
      <c r="CD282" s="1" t="s">
        <v>125</v>
      </c>
      <c r="CE282" s="1" t="s">
        <v>125</v>
      </c>
    </row>
    <row r="283" customFormat="false" ht="15" hidden="false" customHeight="false" outlineLevel="0" collapsed="false">
      <c r="B283" s="29" t="s">
        <v>2520</v>
      </c>
      <c r="C283" s="3" t="s">
        <v>1725</v>
      </c>
      <c r="D283" s="4" t="n">
        <v>2022569246</v>
      </c>
      <c r="E283" s="30" t="n">
        <v>19741</v>
      </c>
      <c r="F283" s="1" t="n">
        <f aca="true">INT((TODAY()-E283)/365.25)</f>
        <v>68</v>
      </c>
      <c r="G283" s="30" t="n">
        <v>44756</v>
      </c>
      <c r="H283" s="5" t="s">
        <v>137</v>
      </c>
      <c r="J283" s="31" t="s">
        <v>138</v>
      </c>
      <c r="K283" s="32" t="n">
        <v>84</v>
      </c>
      <c r="L283" s="32" t="n">
        <v>1.74</v>
      </c>
      <c r="M283" s="32" t="n">
        <f aca="false">(K283)/(L283^2)</f>
        <v>27.7447483154974</v>
      </c>
      <c r="N283" s="33" t="n">
        <v>3</v>
      </c>
      <c r="O283" s="33" t="n">
        <v>1</v>
      </c>
      <c r="P283" s="58"/>
      <c r="Q283" s="1" t="s">
        <v>125</v>
      </c>
      <c r="R283" s="59"/>
      <c r="S283" s="59"/>
      <c r="T283" s="108" t="s">
        <v>139</v>
      </c>
      <c r="U283" s="108" t="s">
        <v>2154</v>
      </c>
      <c r="V283" s="108" t="s">
        <v>2155</v>
      </c>
      <c r="W283" s="1" t="s">
        <v>543</v>
      </c>
      <c r="X283" s="1" t="s">
        <v>125</v>
      </c>
      <c r="Y283" s="108" t="s">
        <v>144</v>
      </c>
      <c r="Z283" s="108" t="s">
        <v>845</v>
      </c>
      <c r="AA283" s="108" t="s">
        <v>2089</v>
      </c>
      <c r="AC283" s="109" t="n">
        <v>44757</v>
      </c>
      <c r="AD283" s="108" t="n">
        <v>1</v>
      </c>
      <c r="AE283" s="59"/>
      <c r="AF283" s="108" t="s">
        <v>2521</v>
      </c>
      <c r="AG283" s="108" t="s">
        <v>2522</v>
      </c>
      <c r="AI283" s="108" t="s">
        <v>150</v>
      </c>
      <c r="AJ283" s="108" t="s">
        <v>151</v>
      </c>
      <c r="AK283" s="108" t="s">
        <v>184</v>
      </c>
      <c r="AM283" s="108" t="n">
        <v>0</v>
      </c>
      <c r="AN283" s="108" t="n">
        <v>0</v>
      </c>
      <c r="AO283" s="108" t="s">
        <v>155</v>
      </c>
      <c r="AP283" s="108" t="s">
        <v>156</v>
      </c>
      <c r="AQ283" s="1" t="n">
        <v>1</v>
      </c>
      <c r="AR283" s="108" t="s">
        <v>157</v>
      </c>
      <c r="AS283" s="115" t="s">
        <v>2523</v>
      </c>
      <c r="AT283" s="1" t="s">
        <v>125</v>
      </c>
      <c r="AU283" s="1" t="s">
        <v>158</v>
      </c>
      <c r="AV283" s="1" t="s">
        <v>653</v>
      </c>
      <c r="AW283" s="1" t="s">
        <v>597</v>
      </c>
      <c r="AX283" s="1" t="s">
        <v>125</v>
      </c>
      <c r="AY283" s="1" t="s">
        <v>125</v>
      </c>
      <c r="AZ283" s="1" t="s">
        <v>137</v>
      </c>
      <c r="BA283" s="1" t="s">
        <v>125</v>
      </c>
      <c r="BB283" s="1" t="s">
        <v>137</v>
      </c>
      <c r="BC283" s="1" t="s">
        <v>137</v>
      </c>
      <c r="BE283" s="109" t="n">
        <v>44757.3548611111</v>
      </c>
      <c r="BF283" s="109" t="n">
        <v>44757.3576388889</v>
      </c>
      <c r="BG283" s="109" t="n">
        <v>44757.3618055556</v>
      </c>
      <c r="BH283" s="109" t="n">
        <v>44757.3819444444</v>
      </c>
      <c r="BI283" s="109" t="n">
        <v>44757.3888888889</v>
      </c>
      <c r="BJ283" s="109" t="n">
        <v>44757.7493055556</v>
      </c>
      <c r="BK283" s="109" t="n">
        <v>44757.7604166667</v>
      </c>
      <c r="BL283" s="109" t="n">
        <v>44757.7638888889</v>
      </c>
      <c r="BM283" s="109" t="n">
        <v>44757.7673611111</v>
      </c>
      <c r="BN283" s="38" t="n">
        <v>44757.7708333333</v>
      </c>
      <c r="BO283" s="1" t="n">
        <f aca="false">(BM283-BE283)*1440</f>
        <v>593.999999997905</v>
      </c>
      <c r="BP283" s="1" t="n">
        <f aca="false">(BL283-BG283)*1440</f>
        <v>579.000000001397</v>
      </c>
      <c r="BQ283" s="1" t="n">
        <v>5</v>
      </c>
      <c r="BR283" s="108" t="n">
        <v>3</v>
      </c>
      <c r="BS283" s="108" t="s">
        <v>2410</v>
      </c>
      <c r="BT283" s="108" t="n">
        <v>0</v>
      </c>
      <c r="BU283" s="108" t="n">
        <v>2</v>
      </c>
      <c r="BV283" s="108" t="n">
        <v>1</v>
      </c>
      <c r="BW283" s="108" t="n">
        <v>2</v>
      </c>
      <c r="BX283" s="1" t="s">
        <v>2524</v>
      </c>
      <c r="CC283" s="1" t="s">
        <v>2094</v>
      </c>
      <c r="CD283" s="1" t="s">
        <v>137</v>
      </c>
      <c r="CE283" s="1" t="s">
        <v>137</v>
      </c>
      <c r="CF283" s="1" t="s">
        <v>2525</v>
      </c>
    </row>
    <row r="284" customFormat="false" ht="15" hidden="false" customHeight="false" outlineLevel="0" collapsed="false">
      <c r="B284" s="29" t="s">
        <v>2526</v>
      </c>
      <c r="C284" s="3" t="s">
        <v>297</v>
      </c>
      <c r="D284" s="4" t="n">
        <v>2022571331</v>
      </c>
      <c r="E284" s="30" t="n">
        <v>15525</v>
      </c>
      <c r="F284" s="1" t="n">
        <f aca="true">INT((TODAY()-E284)/365.25)</f>
        <v>80</v>
      </c>
      <c r="G284" s="30" t="n">
        <v>44756</v>
      </c>
      <c r="H284" s="5" t="s">
        <v>137</v>
      </c>
      <c r="J284" s="31" t="s">
        <v>138</v>
      </c>
      <c r="K284" s="32" t="n">
        <v>78</v>
      </c>
      <c r="L284" s="32" t="n">
        <v>1.74</v>
      </c>
      <c r="M284" s="32" t="n">
        <f aca="false">(K284)/(L284^2)</f>
        <v>25.7629805786762</v>
      </c>
      <c r="N284" s="33" t="n">
        <v>3</v>
      </c>
      <c r="O284" s="33" t="n">
        <v>1</v>
      </c>
      <c r="P284" s="58"/>
      <c r="Q284" s="1" t="s">
        <v>125</v>
      </c>
      <c r="R284" s="1" t="s">
        <v>125</v>
      </c>
      <c r="S284" s="1" t="s">
        <v>125</v>
      </c>
      <c r="T284" s="108" t="s">
        <v>139</v>
      </c>
      <c r="U284" s="108" t="s">
        <v>2527</v>
      </c>
      <c r="V284" s="108" t="s">
        <v>2528</v>
      </c>
      <c r="W284" s="1" t="s">
        <v>2529</v>
      </c>
      <c r="X284" s="1" t="s">
        <v>125</v>
      </c>
      <c r="Y284" s="108" t="s">
        <v>144</v>
      </c>
      <c r="Z284" s="108" t="s">
        <v>1140</v>
      </c>
      <c r="AA284" s="108" t="s">
        <v>1802</v>
      </c>
      <c r="AC284" s="109" t="n">
        <v>44757</v>
      </c>
      <c r="AD284" s="108" t="n">
        <v>2</v>
      </c>
      <c r="AE284" s="1" t="s">
        <v>147</v>
      </c>
      <c r="AF284" s="108" t="s">
        <v>2530</v>
      </c>
      <c r="AG284" s="108" t="s">
        <v>2531</v>
      </c>
      <c r="AH284" s="1" t="s">
        <v>125</v>
      </c>
      <c r="AI284" s="108" t="s">
        <v>150</v>
      </c>
      <c r="AJ284" s="108" t="s">
        <v>370</v>
      </c>
      <c r="AK284" s="108" t="s">
        <v>1816</v>
      </c>
      <c r="AM284" s="108" t="n">
        <v>0</v>
      </c>
      <c r="AN284" s="108" t="s">
        <v>1817</v>
      </c>
      <c r="AO284" s="108" t="s">
        <v>155</v>
      </c>
      <c r="AP284" s="108" t="s">
        <v>937</v>
      </c>
      <c r="AQ284" s="1" t="n">
        <v>1</v>
      </c>
      <c r="AR284" s="108" t="s">
        <v>157</v>
      </c>
      <c r="AS284" s="1" t="s">
        <v>125</v>
      </c>
      <c r="AT284" s="1" t="s">
        <v>125</v>
      </c>
      <c r="AU284" s="1" t="s">
        <v>158</v>
      </c>
      <c r="AV284" s="1" t="s">
        <v>653</v>
      </c>
      <c r="AW284" s="1" t="s">
        <v>597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137</v>
      </c>
      <c r="BC284" s="1" t="s">
        <v>125</v>
      </c>
      <c r="BE284" s="109" t="n">
        <v>44757.4201388889</v>
      </c>
      <c r="BF284" s="109" t="n">
        <v>44757.4284722222</v>
      </c>
      <c r="BG284" s="109" t="n">
        <v>44757.4305555556</v>
      </c>
      <c r="BH284" s="109" t="n">
        <v>44757.4375</v>
      </c>
      <c r="BI284" s="109" t="n">
        <v>44757.4583333333</v>
      </c>
      <c r="BJ284" s="109" t="n">
        <v>44757.5138888889</v>
      </c>
      <c r="BK284" s="109" t="n">
        <v>44757.5208333333</v>
      </c>
      <c r="BL284" s="109" t="n">
        <v>44757.5277777778</v>
      </c>
      <c r="BM284" s="109" t="n">
        <v>44757.6041666667</v>
      </c>
      <c r="BN284" s="38" t="n">
        <v>44757.5381944445</v>
      </c>
      <c r="BO284" s="1" t="n">
        <f aca="false">(BM284-BE284)*1440</f>
        <v>264.999999994179</v>
      </c>
      <c r="BP284" s="1" t="n">
        <f aca="false">(BL284-BG284)*1440</f>
        <v>140.000000005821</v>
      </c>
      <c r="BQ284" s="1" t="n">
        <f aca="false">(BM284-BL284)*1440</f>
        <v>109.999999991851</v>
      </c>
      <c r="BR284" s="108" t="n">
        <v>2</v>
      </c>
      <c r="BS284" s="108" t="s">
        <v>2276</v>
      </c>
      <c r="BT284" s="108" t="n">
        <v>1</v>
      </c>
      <c r="BU284" s="108" t="n">
        <v>1</v>
      </c>
      <c r="BV284" s="108" t="n">
        <v>0</v>
      </c>
      <c r="BW284" s="108" t="n">
        <v>1</v>
      </c>
      <c r="BX284" s="1" t="s">
        <v>2532</v>
      </c>
      <c r="BY284" s="1" t="s">
        <v>2533</v>
      </c>
      <c r="BZ284" s="1" t="s">
        <v>2534</v>
      </c>
      <c r="CA284" s="1" t="s">
        <v>2535</v>
      </c>
      <c r="CC284" s="1" t="s">
        <v>2152</v>
      </c>
      <c r="CD284" s="1" t="s">
        <v>125</v>
      </c>
      <c r="CE284" s="1" t="s">
        <v>125</v>
      </c>
    </row>
    <row r="285" s="61" customFormat="true" ht="15" hidden="false" customHeight="false" outlineLevel="0" collapsed="false">
      <c r="B285" s="62" t="s">
        <v>2536</v>
      </c>
      <c r="C285" s="63" t="s">
        <v>549</v>
      </c>
      <c r="D285" s="64" t="n">
        <v>2022571280</v>
      </c>
      <c r="E285" s="65" t="n">
        <v>27958</v>
      </c>
      <c r="F285" s="61" t="n">
        <f aca="true">INT((TODAY()-E285)/365.25)</f>
        <v>46</v>
      </c>
      <c r="G285" s="65" t="n">
        <v>44757</v>
      </c>
      <c r="H285" s="66" t="s">
        <v>2039</v>
      </c>
      <c r="I285" s="6"/>
      <c r="J285" s="63"/>
      <c r="K285" s="67"/>
      <c r="L285" s="67"/>
      <c r="M285" s="67" t="e">
        <f aca="false">(K285)/(L285^2)</f>
        <v>#DIV/0!</v>
      </c>
      <c r="N285" s="68"/>
      <c r="O285" s="68"/>
      <c r="P285" s="68"/>
      <c r="Q285" s="69"/>
      <c r="R285" s="69"/>
      <c r="S285" s="69"/>
      <c r="T285" s="106" t="s">
        <v>139</v>
      </c>
      <c r="U285" s="106" t="s">
        <v>2132</v>
      </c>
      <c r="V285" s="106" t="s">
        <v>2133</v>
      </c>
      <c r="Y285" s="106" t="s">
        <v>144</v>
      </c>
      <c r="Z285" s="106" t="s">
        <v>845</v>
      </c>
      <c r="AA285" s="106" t="s">
        <v>2089</v>
      </c>
      <c r="AC285" s="107" t="n">
        <v>44760</v>
      </c>
      <c r="AD285" s="106" t="n">
        <v>1</v>
      </c>
      <c r="AF285" s="106" t="s">
        <v>2537</v>
      </c>
      <c r="AG285" s="106" t="s">
        <v>2538</v>
      </c>
      <c r="AH285" s="69"/>
      <c r="AI285" s="106" t="s">
        <v>150</v>
      </c>
      <c r="AJ285" s="106" t="s">
        <v>183</v>
      </c>
      <c r="AK285" s="106" t="s">
        <v>341</v>
      </c>
      <c r="AL285" s="7"/>
      <c r="AM285" s="106" t="n">
        <v>0</v>
      </c>
      <c r="AN285" s="106" t="s">
        <v>2092</v>
      </c>
      <c r="AO285" s="106" t="s">
        <v>155</v>
      </c>
      <c r="AP285" s="106" t="s">
        <v>427</v>
      </c>
      <c r="AQ285" s="69" t="s">
        <v>125</v>
      </c>
      <c r="AR285" s="69" t="s">
        <v>125</v>
      </c>
      <c r="AS285" s="106" t="s">
        <v>2539</v>
      </c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8"/>
      <c r="BE285" s="107" t="n">
        <v>44760.5</v>
      </c>
      <c r="BF285" s="107" t="n">
        <v>44760.3229166667</v>
      </c>
      <c r="BG285" s="107" t="n">
        <v>44760.5034722222</v>
      </c>
      <c r="BH285" s="107" t="n">
        <v>44760.5104166667</v>
      </c>
      <c r="BI285" s="107" t="n">
        <v>44760.5173611111</v>
      </c>
      <c r="BJ285" s="107" t="n">
        <v>44760.5451388889</v>
      </c>
      <c r="BK285" s="107" t="n">
        <v>44760.5486111111</v>
      </c>
      <c r="BL285" s="107" t="n">
        <v>44760.5555555556</v>
      </c>
      <c r="BM285" s="107" t="n">
        <v>44760.5590277778</v>
      </c>
      <c r="BO285" s="1" t="n">
        <f aca="false">(BM285-BE285)*1440</f>
        <v>85.0000000046566</v>
      </c>
      <c r="BP285" s="1" t="n">
        <f aca="false">(BL285-BG285)*1440</f>
        <v>75.0000000034925</v>
      </c>
      <c r="BQ285" s="1" t="n">
        <v>5</v>
      </c>
      <c r="BR285" s="106" t="n">
        <v>1</v>
      </c>
      <c r="BS285" s="106" t="s">
        <v>2540</v>
      </c>
      <c r="BT285" s="106" t="n">
        <v>0</v>
      </c>
      <c r="BU285" s="106" t="n">
        <v>1</v>
      </c>
      <c r="BV285" s="106" t="n">
        <v>0</v>
      </c>
      <c r="BW285" s="106" t="n">
        <v>1</v>
      </c>
      <c r="CB285" s="7"/>
      <c r="CD285" s="69"/>
      <c r="CE285" s="69"/>
    </row>
    <row r="286" customFormat="false" ht="15" hidden="false" customHeight="false" outlineLevel="0" collapsed="false">
      <c r="B286" s="29" t="s">
        <v>2541</v>
      </c>
      <c r="C286" s="3" t="s">
        <v>1725</v>
      </c>
      <c r="D286" s="4" t="n">
        <v>2022568462</v>
      </c>
      <c r="E286" s="30" t="n">
        <v>20244</v>
      </c>
      <c r="F286" s="1" t="n">
        <f aca="true">INT((TODAY()-E286)/365.25)</f>
        <v>67</v>
      </c>
      <c r="G286" s="30" t="n">
        <v>44759</v>
      </c>
      <c r="H286" s="5" t="s">
        <v>137</v>
      </c>
      <c r="J286" s="31" t="s">
        <v>138</v>
      </c>
      <c r="K286" s="32" t="n">
        <v>67</v>
      </c>
      <c r="L286" s="32" t="n">
        <v>1.78</v>
      </c>
      <c r="M286" s="32" t="n">
        <f aca="false">(K286)/(L286^2)</f>
        <v>21.1463199091024</v>
      </c>
      <c r="N286" s="33" t="n">
        <v>2</v>
      </c>
      <c r="O286" s="33" t="n">
        <v>2</v>
      </c>
      <c r="P286" s="58"/>
      <c r="Q286" s="1" t="s">
        <v>125</v>
      </c>
      <c r="R286" s="1" t="s">
        <v>125</v>
      </c>
      <c r="S286" s="1" t="s">
        <v>125</v>
      </c>
      <c r="T286" s="108" t="s">
        <v>139</v>
      </c>
      <c r="U286" s="108" t="s">
        <v>2416</v>
      </c>
      <c r="V286" s="108" t="n">
        <v>185</v>
      </c>
      <c r="W286" s="1" t="s">
        <v>2542</v>
      </c>
      <c r="X286" s="1" t="s">
        <v>2543</v>
      </c>
      <c r="Y286" s="108" t="s">
        <v>144</v>
      </c>
      <c r="Z286" s="108" t="s">
        <v>338</v>
      </c>
      <c r="AA286" s="108" t="s">
        <v>2089</v>
      </c>
      <c r="AC286" s="109" t="n">
        <v>44760</v>
      </c>
      <c r="AD286" s="108" t="n">
        <v>1</v>
      </c>
      <c r="AE286" s="59"/>
      <c r="AF286" s="108" t="s">
        <v>2544</v>
      </c>
      <c r="AG286" s="108" t="s">
        <v>2545</v>
      </c>
      <c r="AH286" s="1" t="s">
        <v>125</v>
      </c>
      <c r="AI286" s="108" t="s">
        <v>150</v>
      </c>
      <c r="AJ286" s="108" t="s">
        <v>151</v>
      </c>
      <c r="AK286" s="108" t="s">
        <v>280</v>
      </c>
      <c r="AM286" s="108" t="n">
        <v>0</v>
      </c>
      <c r="AN286" s="108" t="s">
        <v>2419</v>
      </c>
      <c r="AO286" s="108" t="s">
        <v>155</v>
      </c>
      <c r="AP286" s="108" t="s">
        <v>156</v>
      </c>
      <c r="AQ286" s="1" t="n">
        <v>1</v>
      </c>
      <c r="AR286" s="108" t="s">
        <v>157</v>
      </c>
      <c r="AS286" s="1" t="s">
        <v>125</v>
      </c>
      <c r="AT286" s="1" t="s">
        <v>125</v>
      </c>
      <c r="AU286" s="1" t="s">
        <v>158</v>
      </c>
      <c r="AV286" s="1" t="s">
        <v>653</v>
      </c>
      <c r="AW286" s="1" t="s">
        <v>597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137</v>
      </c>
      <c r="BC286" s="1" t="s">
        <v>125</v>
      </c>
      <c r="BE286" s="109" t="n">
        <v>44760.3423611111</v>
      </c>
      <c r="BF286" s="109" t="n">
        <v>44760.34375</v>
      </c>
      <c r="BG286" s="109" t="n">
        <v>44760.3506944444</v>
      </c>
      <c r="BH286" s="109" t="n">
        <v>44760.3541666667</v>
      </c>
      <c r="BI286" s="109" t="n">
        <v>44760.3680555556</v>
      </c>
      <c r="BJ286" s="109" t="n">
        <v>44760.4791666667</v>
      </c>
      <c r="BK286" s="109" t="n">
        <v>44760.4826388889</v>
      </c>
      <c r="BL286" s="109" t="n">
        <v>44760.5</v>
      </c>
      <c r="BM286" s="109" t="n">
        <v>44760.5625</v>
      </c>
      <c r="BN286" s="59"/>
      <c r="BO286" s="1" t="n">
        <f aca="false">(BM286-BE286)*1440</f>
        <v>316.999999996042</v>
      </c>
      <c r="BP286" s="1" t="n">
        <f aca="false">(BL286-BG286)*1440</f>
        <v>214.999999998836</v>
      </c>
      <c r="BQ286" s="1" t="n">
        <f aca="false">(BM286-BL286)*1440</f>
        <v>90</v>
      </c>
      <c r="BR286" s="108" t="n">
        <v>2</v>
      </c>
      <c r="BS286" s="108" t="s">
        <v>2299</v>
      </c>
      <c r="BT286" s="108" t="n">
        <v>0</v>
      </c>
      <c r="BU286" s="108" t="n">
        <v>1</v>
      </c>
      <c r="BV286" s="108" t="n">
        <v>0</v>
      </c>
      <c r="BW286" s="108" t="n">
        <v>1</v>
      </c>
      <c r="BX286" s="1" t="s">
        <v>2546</v>
      </c>
      <c r="BY286" s="1" t="s">
        <v>2547</v>
      </c>
      <c r="BZ286" s="1" t="s">
        <v>2548</v>
      </c>
      <c r="CA286" s="1" t="s">
        <v>2548</v>
      </c>
      <c r="CC286" s="1" t="s">
        <v>2094</v>
      </c>
      <c r="CD286" s="1" t="s">
        <v>125</v>
      </c>
      <c r="CE286" s="1" t="s">
        <v>125</v>
      </c>
    </row>
    <row r="287" customFormat="false" ht="15" hidden="false" customHeight="false" outlineLevel="0" collapsed="false">
      <c r="B287" s="29" t="s">
        <v>2549</v>
      </c>
      <c r="C287" s="3" t="s">
        <v>1679</v>
      </c>
      <c r="D287" s="4" t="n">
        <v>2022570188</v>
      </c>
      <c r="E287" s="30" t="n">
        <v>28414</v>
      </c>
      <c r="F287" s="1" t="n">
        <f aca="true">INT((TODAY()-E287)/365.25)</f>
        <v>45</v>
      </c>
      <c r="G287" s="30" t="n">
        <v>44759</v>
      </c>
      <c r="H287" s="5" t="s">
        <v>137</v>
      </c>
      <c r="J287" s="31" t="s">
        <v>138</v>
      </c>
      <c r="K287" s="32" t="n">
        <v>84</v>
      </c>
      <c r="L287" s="32" t="n">
        <v>1.75</v>
      </c>
      <c r="M287" s="32" t="n">
        <f aca="false">(K287)/(L287^2)</f>
        <v>27.4285714285714</v>
      </c>
      <c r="N287" s="33" t="n">
        <v>2</v>
      </c>
      <c r="O287" s="33" t="n">
        <v>1</v>
      </c>
      <c r="P287" s="58"/>
      <c r="Q287" s="1" t="s">
        <v>125</v>
      </c>
      <c r="R287" s="1" t="s">
        <v>125</v>
      </c>
      <c r="S287" s="1" t="s">
        <v>125</v>
      </c>
      <c r="T287" s="108" t="s">
        <v>139</v>
      </c>
      <c r="U287" s="108" t="s">
        <v>2550</v>
      </c>
      <c r="V287" s="108" t="s">
        <v>2551</v>
      </c>
      <c r="W287" s="1" t="s">
        <v>2552</v>
      </c>
      <c r="X287" s="1" t="s">
        <v>2553</v>
      </c>
      <c r="Y287" s="108" t="s">
        <v>144</v>
      </c>
      <c r="Z287" s="108" t="s">
        <v>1140</v>
      </c>
      <c r="AA287" s="108" t="s">
        <v>1802</v>
      </c>
      <c r="AC287" s="109" t="n">
        <v>44760</v>
      </c>
      <c r="AD287" s="108" t="n">
        <v>1</v>
      </c>
      <c r="AE287" s="1" t="s">
        <v>147</v>
      </c>
      <c r="AF287" s="108" t="s">
        <v>2554</v>
      </c>
      <c r="AG287" s="108" t="s">
        <v>2555</v>
      </c>
      <c r="AH287" s="1" t="s">
        <v>125</v>
      </c>
      <c r="AI287" s="108" t="s">
        <v>150</v>
      </c>
      <c r="AJ287" s="108" t="s">
        <v>151</v>
      </c>
      <c r="AK287" s="108" t="s">
        <v>341</v>
      </c>
      <c r="AM287" s="108" t="n">
        <v>0</v>
      </c>
      <c r="AN287" s="108" t="s">
        <v>2092</v>
      </c>
      <c r="AO287" s="108" t="s">
        <v>186</v>
      </c>
      <c r="AP287" s="108" t="s">
        <v>156</v>
      </c>
      <c r="AQ287" s="59"/>
      <c r="AR287" s="108" t="s">
        <v>157</v>
      </c>
      <c r="AS287" s="1" t="s">
        <v>125</v>
      </c>
      <c r="AT287" s="1" t="s">
        <v>125</v>
      </c>
      <c r="AU287" s="1" t="s">
        <v>158</v>
      </c>
      <c r="AV287" s="1" t="s">
        <v>653</v>
      </c>
      <c r="AW287" s="1" t="s">
        <v>125</v>
      </c>
      <c r="AX287" s="1" t="s">
        <v>125</v>
      </c>
      <c r="AY287" s="1" t="s">
        <v>125</v>
      </c>
      <c r="AZ287" s="1" t="s">
        <v>137</v>
      </c>
      <c r="BA287" s="1" t="s">
        <v>125</v>
      </c>
      <c r="BB287" s="1" t="s">
        <v>125</v>
      </c>
      <c r="BC287" s="1" t="s">
        <v>125</v>
      </c>
      <c r="BE287" s="109" t="n">
        <v>44760.3298611111</v>
      </c>
      <c r="BF287" s="109" t="n">
        <v>44760.3333333333</v>
      </c>
      <c r="BG287" s="109" t="n">
        <v>44760.3368055556</v>
      </c>
      <c r="BH287" s="109" t="n">
        <v>44760.34375</v>
      </c>
      <c r="BI287" s="109" t="n">
        <v>44760.3576388889</v>
      </c>
      <c r="BJ287" s="109" t="n">
        <v>44760.3958333333</v>
      </c>
      <c r="BK287" s="109" t="n">
        <v>44760.40625</v>
      </c>
      <c r="BL287" s="109" t="n">
        <v>44760.4097222222</v>
      </c>
      <c r="BM287" s="109" t="n">
        <v>44760.4930555556</v>
      </c>
      <c r="BN287" s="110" t="n">
        <v>44760.4166666667</v>
      </c>
      <c r="BO287" s="1" t="n">
        <f aca="false">(BM287-BE287)*1440</f>
        <v>235.000000001164</v>
      </c>
      <c r="BP287" s="1" t="n">
        <f aca="false">(BL287-BG287)*1440</f>
        <v>104.999999996508</v>
      </c>
      <c r="BQ287" s="1" t="n">
        <f aca="false">(BM287-BL287)*1440</f>
        <v>120.000000003492</v>
      </c>
      <c r="BR287" s="108" t="n">
        <v>1</v>
      </c>
      <c r="BS287" s="108" t="s">
        <v>1929</v>
      </c>
      <c r="BT287" s="108" t="n">
        <v>1</v>
      </c>
      <c r="BU287" s="108" t="n">
        <v>1</v>
      </c>
      <c r="BV287" s="108" t="n">
        <v>0</v>
      </c>
      <c r="BW287" s="108" t="n">
        <v>1</v>
      </c>
      <c r="BX287" s="1" t="s">
        <v>2556</v>
      </c>
      <c r="BY287" s="1" t="s">
        <v>2557</v>
      </c>
      <c r="BZ287" s="1" t="s">
        <v>2558</v>
      </c>
      <c r="CA287" s="1" t="s">
        <v>2559</v>
      </c>
      <c r="CC287" s="1" t="s">
        <v>2152</v>
      </c>
      <c r="CD287" s="1" t="s">
        <v>125</v>
      </c>
      <c r="CE287" s="1" t="s">
        <v>125</v>
      </c>
    </row>
    <row r="288" s="89" customFormat="true" ht="15" hidden="false" customHeight="false" outlineLevel="0" collapsed="false">
      <c r="B288" s="29" t="s">
        <v>2560</v>
      </c>
      <c r="C288" s="91" t="s">
        <v>1788</v>
      </c>
      <c r="D288" s="92" t="n">
        <v>2022570491</v>
      </c>
      <c r="E288" s="93" t="n">
        <v>16048</v>
      </c>
      <c r="F288" s="89" t="n">
        <f aca="true">INT((TODAY()-E288)/365.25)</f>
        <v>78</v>
      </c>
      <c r="G288" s="93" t="n">
        <v>44760</v>
      </c>
      <c r="H288" s="94" t="s">
        <v>137</v>
      </c>
      <c r="I288" s="6"/>
      <c r="J288" s="91" t="s">
        <v>176</v>
      </c>
      <c r="K288" s="95" t="n">
        <v>62</v>
      </c>
      <c r="L288" s="95" t="n">
        <v>1.5</v>
      </c>
      <c r="M288" s="95" t="n">
        <f aca="false">(K288)/(L288^2)</f>
        <v>27.5555555555556</v>
      </c>
      <c r="N288" s="96" t="n">
        <v>3</v>
      </c>
      <c r="O288" s="96" t="n">
        <v>2</v>
      </c>
      <c r="P288" s="96"/>
      <c r="Q288" s="97" t="s">
        <v>125</v>
      </c>
      <c r="R288" s="97" t="s">
        <v>125</v>
      </c>
      <c r="S288" s="97" t="s">
        <v>125</v>
      </c>
      <c r="T288" s="118" t="s">
        <v>139</v>
      </c>
      <c r="U288" s="118" t="s">
        <v>364</v>
      </c>
      <c r="V288" s="118" t="s">
        <v>365</v>
      </c>
      <c r="W288" s="89" t="s">
        <v>2561</v>
      </c>
      <c r="X288" s="89" t="s">
        <v>2562</v>
      </c>
      <c r="Y288" s="118" t="s">
        <v>144</v>
      </c>
      <c r="Z288" s="118" t="s">
        <v>554</v>
      </c>
      <c r="AA288" s="118" t="s">
        <v>146</v>
      </c>
      <c r="AC288" s="119" t="n">
        <v>44760</v>
      </c>
      <c r="AD288" s="118" t="n">
        <v>1</v>
      </c>
      <c r="AE288" s="97" t="s">
        <v>147</v>
      </c>
      <c r="AF288" s="118" t="s">
        <v>238</v>
      </c>
      <c r="AG288" s="118" t="s">
        <v>239</v>
      </c>
      <c r="AH288" s="97" t="s">
        <v>125</v>
      </c>
      <c r="AI288" s="118" t="s">
        <v>150</v>
      </c>
      <c r="AJ288" s="118" t="s">
        <v>151</v>
      </c>
      <c r="AK288" s="118" t="s">
        <v>184</v>
      </c>
      <c r="AL288" s="7"/>
      <c r="AM288" s="118" t="n">
        <v>0</v>
      </c>
      <c r="AN288" s="118" t="n">
        <v>0</v>
      </c>
      <c r="AO288" s="118" t="s">
        <v>186</v>
      </c>
      <c r="AP288" s="118" t="s">
        <v>156</v>
      </c>
      <c r="AQ288" s="89" t="n">
        <v>2</v>
      </c>
      <c r="AR288" s="118" t="s">
        <v>157</v>
      </c>
      <c r="AS288" s="89" t="s">
        <v>125</v>
      </c>
      <c r="AT288" s="89" t="s">
        <v>125</v>
      </c>
      <c r="AU288" s="89" t="s">
        <v>158</v>
      </c>
      <c r="AV288" s="89" t="s">
        <v>653</v>
      </c>
      <c r="AW288" s="89" t="s">
        <v>125</v>
      </c>
      <c r="AX288" s="89" t="s">
        <v>125</v>
      </c>
      <c r="AY288" s="89" t="s">
        <v>125</v>
      </c>
      <c r="AZ288" s="97" t="s">
        <v>137</v>
      </c>
      <c r="BA288" s="89" t="s">
        <v>125</v>
      </c>
      <c r="BB288" s="89" t="s">
        <v>125</v>
      </c>
      <c r="BC288" s="97" t="s">
        <v>125</v>
      </c>
      <c r="BD288" s="8"/>
      <c r="BE288" s="119" t="n">
        <v>44760.3298611111</v>
      </c>
      <c r="BF288" s="119" t="n">
        <v>44760.3333333333</v>
      </c>
      <c r="BG288" s="119" t="n">
        <v>44760.3368055556</v>
      </c>
      <c r="BH288" s="119" t="n">
        <v>44760.34375</v>
      </c>
      <c r="BI288" s="119" t="n">
        <v>44760.3576388889</v>
      </c>
      <c r="BJ288" s="119" t="n">
        <v>44760.4027777778</v>
      </c>
      <c r="BK288" s="119" t="n">
        <v>44760.4131944444</v>
      </c>
      <c r="BL288" s="119" t="n">
        <v>44760.4236111111</v>
      </c>
      <c r="BM288" s="119" t="n">
        <v>44760.5347222222</v>
      </c>
      <c r="BN288" s="119" t="n">
        <v>44760.4305555556</v>
      </c>
      <c r="BO288" s="89" t="n">
        <f aca="false">(BM288-BE288)*1440</f>
        <v>294.999999997672</v>
      </c>
      <c r="BP288" s="89" t="n">
        <f aca="false">(BL288-BG288)*1440</f>
        <v>124.999999998836</v>
      </c>
      <c r="BQ288" s="89" t="n">
        <f aca="false">(BM288-BL288)*1440</f>
        <v>159.999999997672</v>
      </c>
      <c r="BR288" s="118" t="n">
        <v>2</v>
      </c>
      <c r="BS288" s="118" t="s">
        <v>1108</v>
      </c>
      <c r="BT288" s="118" t="n">
        <v>1</v>
      </c>
      <c r="BU288" s="118" t="n">
        <v>1</v>
      </c>
      <c r="BV288" s="118" t="n">
        <v>0</v>
      </c>
      <c r="BW288" s="118" t="n">
        <v>1</v>
      </c>
      <c r="BX288" s="89" t="s">
        <v>2563</v>
      </c>
      <c r="BY288" s="89" t="s">
        <v>2564</v>
      </c>
      <c r="CA288" s="89" t="s">
        <v>2565</v>
      </c>
      <c r="CB288" s="7"/>
      <c r="CD288" s="97" t="s">
        <v>125</v>
      </c>
      <c r="CE288" s="97" t="s">
        <v>125</v>
      </c>
    </row>
    <row r="289" customFormat="false" ht="15" hidden="false" customHeight="false" outlineLevel="0" collapsed="false">
      <c r="B289" s="29" t="s">
        <v>2566</v>
      </c>
      <c r="C289" s="3" t="s">
        <v>1551</v>
      </c>
      <c r="D289" s="4" t="n">
        <v>2022568991</v>
      </c>
      <c r="E289" s="30" t="n">
        <v>18141</v>
      </c>
      <c r="F289" s="1" t="n">
        <f aca="true">INT((TODAY()-E289)/365.25)</f>
        <v>73</v>
      </c>
      <c r="G289" s="30" t="n">
        <v>44760</v>
      </c>
      <c r="H289" s="5" t="s">
        <v>137</v>
      </c>
      <c r="J289" s="31" t="s">
        <v>138</v>
      </c>
      <c r="K289" s="32" t="n">
        <v>80</v>
      </c>
      <c r="L289" s="32" t="n">
        <v>1.78</v>
      </c>
      <c r="M289" s="32" t="n">
        <f aca="false">(K289)/(L289^2)</f>
        <v>25.2493372048984</v>
      </c>
      <c r="N289" s="33" t="n">
        <v>2</v>
      </c>
      <c r="O289" s="33" t="n">
        <v>1</v>
      </c>
      <c r="P289" s="33" t="n">
        <v>1</v>
      </c>
      <c r="Q289" s="1" t="s">
        <v>125</v>
      </c>
      <c r="R289" s="1" t="s">
        <v>137</v>
      </c>
      <c r="S289" s="1" t="s">
        <v>125</v>
      </c>
      <c r="T289" s="108" t="s">
        <v>139</v>
      </c>
      <c r="U289" s="108" t="s">
        <v>1934</v>
      </c>
      <c r="V289" s="108" t="s">
        <v>1935</v>
      </c>
      <c r="W289" s="1" t="s">
        <v>2567</v>
      </c>
      <c r="X289" s="1" t="s">
        <v>125</v>
      </c>
      <c r="Y289" s="108" t="s">
        <v>144</v>
      </c>
      <c r="Z289" s="108" t="s">
        <v>1140</v>
      </c>
      <c r="AA289" s="108" t="s">
        <v>1802</v>
      </c>
      <c r="AC289" s="109" t="n">
        <v>44760</v>
      </c>
      <c r="AD289" s="108" t="n">
        <v>2</v>
      </c>
      <c r="AE289" s="1" t="s">
        <v>147</v>
      </c>
      <c r="AF289" s="108" t="s">
        <v>2568</v>
      </c>
      <c r="AG289" s="108" t="s">
        <v>2569</v>
      </c>
      <c r="AH289" s="1" t="s">
        <v>125</v>
      </c>
      <c r="AI289" s="108" t="s">
        <v>150</v>
      </c>
      <c r="AJ289" s="108" t="s">
        <v>370</v>
      </c>
      <c r="AK289" s="108" t="s">
        <v>184</v>
      </c>
      <c r="AM289" s="108" t="n">
        <v>0</v>
      </c>
      <c r="AN289" s="108" t="n">
        <v>0</v>
      </c>
      <c r="AO289" s="108" t="s">
        <v>155</v>
      </c>
      <c r="AP289" s="108" t="s">
        <v>937</v>
      </c>
      <c r="AQ289" s="1" t="n">
        <v>1</v>
      </c>
      <c r="AR289" s="108" t="s">
        <v>157</v>
      </c>
      <c r="AS289" s="115" t="s">
        <v>1818</v>
      </c>
      <c r="AT289" s="1" t="s">
        <v>125</v>
      </c>
      <c r="AU289" s="1" t="s">
        <v>158</v>
      </c>
      <c r="AV289" s="1" t="s">
        <v>653</v>
      </c>
      <c r="AW289" s="1" t="s">
        <v>597</v>
      </c>
      <c r="AX289" s="1" t="s">
        <v>125</v>
      </c>
      <c r="AY289" s="1" t="s">
        <v>125</v>
      </c>
      <c r="AZ289" s="1" t="s">
        <v>137</v>
      </c>
      <c r="BA289" s="1" t="s">
        <v>125</v>
      </c>
      <c r="BB289" s="1" t="s">
        <v>137</v>
      </c>
      <c r="BC289" s="1" t="s">
        <v>125</v>
      </c>
      <c r="BE289" s="109" t="n">
        <v>44760.3854166667</v>
      </c>
      <c r="BF289" s="109" t="n">
        <v>44760.4131944444</v>
      </c>
      <c r="BG289" s="109" t="n">
        <v>44760.4166666667</v>
      </c>
      <c r="BH289" s="109" t="n">
        <v>44760.4305555556</v>
      </c>
      <c r="BI289" s="109" t="n">
        <v>44760.4479166667</v>
      </c>
      <c r="BJ289" s="109" t="n">
        <v>44760.5729166667</v>
      </c>
      <c r="BK289" s="109" t="n">
        <v>44760.5847222222</v>
      </c>
      <c r="BL289" s="109" t="n">
        <v>44760.5888888889</v>
      </c>
      <c r="BM289" s="109" t="n">
        <v>44760.71875</v>
      </c>
      <c r="BN289" s="110" t="n">
        <v>44760.6006944444</v>
      </c>
      <c r="BO289" s="1" t="n">
        <f aca="false">(BM289-BE289)*1440</f>
        <v>480.000000003493</v>
      </c>
      <c r="BP289" s="1" t="n">
        <f aca="false">(BL289-BG289)*1440</f>
        <v>248.00000000163</v>
      </c>
      <c r="BQ289" s="1" t="n">
        <f aca="false">(BM289-BL289)*1440</f>
        <v>187.000000001863</v>
      </c>
      <c r="BR289" s="108" t="n">
        <v>1</v>
      </c>
      <c r="BS289" s="108" t="s">
        <v>1952</v>
      </c>
      <c r="BT289" s="108" t="n">
        <v>2</v>
      </c>
      <c r="BU289" s="108" t="n">
        <v>2</v>
      </c>
      <c r="BV289" s="108" t="n">
        <v>1</v>
      </c>
      <c r="BW289" s="108" t="n">
        <v>2</v>
      </c>
      <c r="BX289" s="1" t="s">
        <v>2570</v>
      </c>
      <c r="BY289" s="1" t="s">
        <v>2571</v>
      </c>
      <c r="BZ289" s="1" t="s">
        <v>2572</v>
      </c>
      <c r="CA289" s="1" t="s">
        <v>2573</v>
      </c>
      <c r="CC289" s="1" t="s">
        <v>2152</v>
      </c>
      <c r="CD289" s="1" t="s">
        <v>125</v>
      </c>
      <c r="CE289" s="1" t="s">
        <v>125</v>
      </c>
    </row>
    <row r="290" s="97" customFormat="true" ht="15" hidden="false" customHeight="false" outlineLevel="0" collapsed="false">
      <c r="B290" s="29" t="s">
        <v>2574</v>
      </c>
      <c r="C290" s="91" t="s">
        <v>687</v>
      </c>
      <c r="D290" s="121" t="n">
        <v>2022569329</v>
      </c>
      <c r="E290" s="122" t="n">
        <v>15053</v>
      </c>
      <c r="F290" s="97" t="n">
        <f aca="true">INT((TODAY()-E290)/365.25)</f>
        <v>81</v>
      </c>
      <c r="G290" s="122" t="n">
        <v>44760</v>
      </c>
      <c r="H290" s="94" t="s">
        <v>137</v>
      </c>
      <c r="I290" s="6"/>
      <c r="J290" s="91" t="s">
        <v>138</v>
      </c>
      <c r="K290" s="123" t="n">
        <v>74</v>
      </c>
      <c r="L290" s="123" t="n">
        <v>1.73</v>
      </c>
      <c r="M290" s="123" t="n">
        <f aca="false">(K290)/(L290^2)</f>
        <v>24.7251829329413</v>
      </c>
      <c r="N290" s="124" t="n">
        <v>3</v>
      </c>
      <c r="O290" s="124" t="n">
        <v>2</v>
      </c>
      <c r="P290" s="97" t="s">
        <v>125</v>
      </c>
      <c r="Q290" s="97" t="s">
        <v>125</v>
      </c>
      <c r="R290" s="97" t="s">
        <v>137</v>
      </c>
      <c r="S290" s="97" t="s">
        <v>125</v>
      </c>
      <c r="T290" s="118" t="s">
        <v>139</v>
      </c>
      <c r="U290" s="118" t="s">
        <v>2154</v>
      </c>
      <c r="V290" s="118" t="s">
        <v>2155</v>
      </c>
      <c r="W290" s="97" t="s">
        <v>543</v>
      </c>
      <c r="X290" s="97" t="s">
        <v>125</v>
      </c>
      <c r="Y290" s="118" t="s">
        <v>812</v>
      </c>
      <c r="Z290" s="118" t="s">
        <v>813</v>
      </c>
      <c r="AA290" s="118" t="s">
        <v>2089</v>
      </c>
      <c r="AC290" s="119" t="n">
        <v>44760</v>
      </c>
      <c r="AD290" s="118" t="n">
        <v>1</v>
      </c>
      <c r="AF290" s="118" t="s">
        <v>2575</v>
      </c>
      <c r="AG290" s="118" t="s">
        <v>2576</v>
      </c>
      <c r="AH290" s="97" t="s">
        <v>125</v>
      </c>
      <c r="AI290" s="118" t="s">
        <v>150</v>
      </c>
      <c r="AJ290" s="118" t="s">
        <v>151</v>
      </c>
      <c r="AK290" s="118" t="s">
        <v>341</v>
      </c>
      <c r="AL290" s="7"/>
      <c r="AM290" s="118" t="n">
        <v>0</v>
      </c>
      <c r="AN290" s="118" t="s">
        <v>2092</v>
      </c>
      <c r="AO290" s="118" t="s">
        <v>186</v>
      </c>
      <c r="AP290" s="118" t="s">
        <v>2052</v>
      </c>
      <c r="AQ290" s="89" t="s">
        <v>125</v>
      </c>
      <c r="AR290" s="89" t="s">
        <v>125</v>
      </c>
      <c r="AS290" s="118" t="s">
        <v>2539</v>
      </c>
      <c r="AT290" s="97" t="s">
        <v>125</v>
      </c>
      <c r="BD290" s="8"/>
      <c r="BE290" s="119" t="n">
        <v>44760.46875</v>
      </c>
      <c r="BF290" s="119" t="n">
        <v>44760.46875</v>
      </c>
      <c r="BG290" s="119" t="n">
        <v>44760.4756944445</v>
      </c>
      <c r="BH290" s="119" t="n">
        <v>44760.4791666667</v>
      </c>
      <c r="BI290" s="119" t="n">
        <v>44760.5</v>
      </c>
      <c r="BJ290" s="119" t="n">
        <v>44760.53125</v>
      </c>
      <c r="BK290" s="119" t="n">
        <v>44760.5347222222</v>
      </c>
      <c r="BL290" s="119" t="n">
        <v>44760.5381944444</v>
      </c>
      <c r="BM290" s="119" t="n">
        <v>44760.5416666667</v>
      </c>
      <c r="BO290" s="89" t="n">
        <f aca="false">(BM290-BE290)*1440</f>
        <v>104.999999996508</v>
      </c>
      <c r="BP290" s="89" t="n">
        <f aca="false">(BL290-BG290)*1440</f>
        <v>90</v>
      </c>
      <c r="BQ290" s="89" t="n">
        <v>5</v>
      </c>
      <c r="BR290" s="118" t="n">
        <v>1</v>
      </c>
      <c r="BS290" s="118" t="s">
        <v>2247</v>
      </c>
      <c r="BT290" s="118" t="n">
        <v>0</v>
      </c>
      <c r="BU290" s="118" t="n">
        <v>1</v>
      </c>
      <c r="BV290" s="118" t="n">
        <v>0</v>
      </c>
      <c r="BW290" s="118" t="n">
        <v>1</v>
      </c>
      <c r="CB290" s="7"/>
      <c r="CC290" s="97" t="s">
        <v>2094</v>
      </c>
      <c r="CD290" s="97" t="s">
        <v>125</v>
      </c>
      <c r="CE290" s="97" t="s">
        <v>125</v>
      </c>
      <c r="CN290" s="97" t="s">
        <v>2577</v>
      </c>
    </row>
    <row r="291" s="89" customFormat="true" ht="15" hidden="false" customHeight="false" outlineLevel="0" collapsed="false">
      <c r="B291" s="29" t="s">
        <v>2578</v>
      </c>
      <c r="C291" s="91" t="s">
        <v>2041</v>
      </c>
      <c r="D291" s="92" t="n">
        <v>2022569729</v>
      </c>
      <c r="E291" s="93" t="n">
        <v>23082</v>
      </c>
      <c r="F291" s="89" t="n">
        <f aca="true">INT((TODAY()-E291)/365.25)</f>
        <v>59</v>
      </c>
      <c r="G291" s="93" t="n">
        <v>44760</v>
      </c>
      <c r="H291" s="94" t="s">
        <v>137</v>
      </c>
      <c r="I291" s="6"/>
      <c r="J291" s="91" t="s">
        <v>176</v>
      </c>
      <c r="K291" s="95" t="n">
        <v>57</v>
      </c>
      <c r="L291" s="95" t="n">
        <v>1.73</v>
      </c>
      <c r="M291" s="95" t="n">
        <f aca="false">(K291)/(L291^2)</f>
        <v>19.0450733402386</v>
      </c>
      <c r="N291" s="96" t="n">
        <v>2</v>
      </c>
      <c r="O291" s="96" t="n">
        <v>1</v>
      </c>
      <c r="P291" s="96" t="n">
        <v>1</v>
      </c>
      <c r="Q291" s="97" t="s">
        <v>125</v>
      </c>
      <c r="R291" s="97" t="s">
        <v>125</v>
      </c>
      <c r="S291" s="97" t="s">
        <v>125</v>
      </c>
      <c r="T291" s="118" t="s">
        <v>139</v>
      </c>
      <c r="U291" s="118" t="s">
        <v>178</v>
      </c>
      <c r="V291" s="118" t="n">
        <v>193</v>
      </c>
      <c r="W291" s="89" t="s">
        <v>2579</v>
      </c>
      <c r="X291" s="89" t="s">
        <v>125</v>
      </c>
      <c r="Y291" s="118" t="s">
        <v>144</v>
      </c>
      <c r="Z291" s="118" t="s">
        <v>554</v>
      </c>
      <c r="AA291" s="118" t="s">
        <v>146</v>
      </c>
      <c r="AC291" s="119" t="n">
        <v>44760</v>
      </c>
      <c r="AD291" s="118" t="n">
        <v>2</v>
      </c>
      <c r="AE291" s="97"/>
      <c r="AF291" s="118" t="s">
        <v>238</v>
      </c>
      <c r="AG291" s="118" t="s">
        <v>239</v>
      </c>
      <c r="AH291" s="97" t="s">
        <v>125</v>
      </c>
      <c r="AI291" s="118" t="s">
        <v>150</v>
      </c>
      <c r="AJ291" s="118" t="s">
        <v>151</v>
      </c>
      <c r="AK291" s="118" t="s">
        <v>184</v>
      </c>
      <c r="AL291" s="7"/>
      <c r="AM291" s="118" t="n">
        <v>0</v>
      </c>
      <c r="AN291" s="118" t="n">
        <v>0</v>
      </c>
      <c r="AO291" s="118" t="s">
        <v>186</v>
      </c>
      <c r="AP291" s="118" t="s">
        <v>156</v>
      </c>
      <c r="AQ291" s="89" t="n">
        <v>2</v>
      </c>
      <c r="AR291" s="118" t="s">
        <v>157</v>
      </c>
      <c r="AS291" s="89" t="s">
        <v>125</v>
      </c>
      <c r="AT291" s="89" t="s">
        <v>125</v>
      </c>
      <c r="AU291" s="89" t="s">
        <v>158</v>
      </c>
      <c r="AV291" s="89" t="s">
        <v>653</v>
      </c>
      <c r="AW291" s="89" t="s">
        <v>125</v>
      </c>
      <c r="AX291" s="89" t="s">
        <v>125</v>
      </c>
      <c r="AY291" s="89" t="s">
        <v>125</v>
      </c>
      <c r="AZ291" s="97" t="s">
        <v>137</v>
      </c>
      <c r="BA291" s="89" t="s">
        <v>125</v>
      </c>
      <c r="BB291" s="89" t="s">
        <v>125</v>
      </c>
      <c r="BC291" s="97" t="s">
        <v>125</v>
      </c>
      <c r="BD291" s="8"/>
      <c r="BE291" s="119" t="n">
        <v>44760.4236111111</v>
      </c>
      <c r="BF291" s="119" t="n">
        <v>44760.4305555556</v>
      </c>
      <c r="BG291" s="119" t="n">
        <v>44760.4319444444</v>
      </c>
      <c r="BH291" s="119" t="n">
        <v>44760.4361111111</v>
      </c>
      <c r="BI291" s="119" t="n">
        <v>44760.4583333333</v>
      </c>
      <c r="BJ291" s="119" t="n">
        <v>44760.5</v>
      </c>
      <c r="BK291" s="119" t="n">
        <v>44760.5138888889</v>
      </c>
      <c r="BL291" s="119" t="n">
        <v>44760.5173611111</v>
      </c>
      <c r="BM291" s="119" t="n">
        <v>44760.625</v>
      </c>
      <c r="BN291" s="119" t="n">
        <v>44760.5277777778</v>
      </c>
      <c r="BO291" s="89" t="n">
        <f aca="false">(BM291-BE291)*1440</f>
        <v>290.000000002328</v>
      </c>
      <c r="BP291" s="89" t="n">
        <f aca="false">(BL291-BG291)*1440</f>
        <v>123.000000002794</v>
      </c>
      <c r="BQ291" s="89" t="n">
        <f aca="false">(BM291-BL291)*1440</f>
        <v>155.000000002328</v>
      </c>
      <c r="BR291" s="118" t="n">
        <v>2</v>
      </c>
      <c r="BS291" s="118" t="s">
        <v>1108</v>
      </c>
      <c r="BT291" s="118" t="n">
        <v>1</v>
      </c>
      <c r="BU291" s="118" t="n">
        <v>1</v>
      </c>
      <c r="BV291" s="118" t="n">
        <v>0</v>
      </c>
      <c r="BW291" s="118" t="n">
        <v>1</v>
      </c>
      <c r="BX291" s="89" t="s">
        <v>2580</v>
      </c>
      <c r="BY291" s="89" t="s">
        <v>2581</v>
      </c>
      <c r="BZ291" s="89" t="s">
        <v>2582</v>
      </c>
      <c r="CA291" s="89" t="s">
        <v>2582</v>
      </c>
      <c r="CB291" s="7"/>
      <c r="CC291" s="89" t="s">
        <v>498</v>
      </c>
      <c r="CD291" s="97" t="s">
        <v>125</v>
      </c>
      <c r="CE291" s="97" t="s">
        <v>125</v>
      </c>
      <c r="CN291" s="89" t="s">
        <v>2348</v>
      </c>
    </row>
    <row r="292" s="61" customFormat="true" ht="15" hidden="false" customHeight="false" outlineLevel="0" collapsed="false">
      <c r="B292" s="62" t="s">
        <v>2583</v>
      </c>
      <c r="C292" s="63" t="s">
        <v>539</v>
      </c>
      <c r="D292" s="64" t="n">
        <v>2022570512</v>
      </c>
      <c r="E292" s="65" t="n">
        <v>26539</v>
      </c>
      <c r="F292" s="61" t="n">
        <f aca="true">INT((TODAY()-E292)/365.25)</f>
        <v>50</v>
      </c>
      <c r="G292" s="65" t="n">
        <v>44760</v>
      </c>
      <c r="H292" s="66" t="s">
        <v>2039</v>
      </c>
      <c r="I292" s="6"/>
      <c r="J292" s="63"/>
      <c r="K292" s="67"/>
      <c r="L292" s="67"/>
      <c r="M292" s="67" t="e">
        <f aca="false">(K292)/(L292^2)</f>
        <v>#DIV/0!</v>
      </c>
      <c r="N292" s="68"/>
      <c r="O292" s="68"/>
      <c r="P292" s="68"/>
      <c r="Q292" s="69"/>
      <c r="R292" s="69"/>
      <c r="S292" s="69"/>
      <c r="T292" s="106" t="s">
        <v>139</v>
      </c>
      <c r="U292" s="106" t="s">
        <v>178</v>
      </c>
      <c r="V292" s="106" t="n">
        <v>193</v>
      </c>
      <c r="Y292" s="106" t="s">
        <v>144</v>
      </c>
      <c r="Z292" s="106" t="s">
        <v>554</v>
      </c>
      <c r="AA292" s="106" t="s">
        <v>146</v>
      </c>
      <c r="AC292" s="107" t="n">
        <v>44760</v>
      </c>
      <c r="AD292" s="106" t="n">
        <v>3</v>
      </c>
      <c r="AF292" s="106" t="s">
        <v>181</v>
      </c>
      <c r="AG292" s="106" t="s">
        <v>182</v>
      </c>
      <c r="AH292" s="69"/>
      <c r="AI292" s="106" t="s">
        <v>150</v>
      </c>
      <c r="AJ292" s="106" t="s">
        <v>151</v>
      </c>
      <c r="AK292" s="106" t="s">
        <v>152</v>
      </c>
      <c r="AL292" s="7"/>
      <c r="AM292" s="106" t="n">
        <v>0</v>
      </c>
      <c r="AN292" s="106" t="n">
        <v>0</v>
      </c>
      <c r="AO292" s="106" t="s">
        <v>186</v>
      </c>
      <c r="AP292" s="106" t="s">
        <v>156</v>
      </c>
      <c r="AR292" s="106" t="s">
        <v>157</v>
      </c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8"/>
      <c r="BE292" s="107" t="n">
        <v>44760.5208333333</v>
      </c>
      <c r="BF292" s="107" t="n">
        <v>44760.5243055556</v>
      </c>
      <c r="BG292" s="107" t="n">
        <v>44760.5277777778</v>
      </c>
      <c r="BH292" s="107" t="n">
        <v>44760.5347222222</v>
      </c>
      <c r="BI292" s="107" t="n">
        <v>44760.5416666667</v>
      </c>
      <c r="BJ292" s="107" t="n">
        <v>44760.5798611111</v>
      </c>
      <c r="BK292" s="107" t="n">
        <v>44760.5868055556</v>
      </c>
      <c r="BL292" s="107" t="n">
        <v>44760.5902777778</v>
      </c>
      <c r="BM292" s="107" t="n">
        <v>44760.6631944444</v>
      </c>
      <c r="BO292" s="61" t="n">
        <f aca="false">(BM292-BE292)*1440</f>
        <v>204.999999997672</v>
      </c>
      <c r="BP292" s="61" t="n">
        <f aca="false">(BL292-BG292)*1440</f>
        <v>90</v>
      </c>
      <c r="BQ292" s="61" t="n">
        <f aca="false">(BM292-BL292)*1440</f>
        <v>104.999999996508</v>
      </c>
      <c r="BR292" s="106" t="n">
        <v>2</v>
      </c>
      <c r="BS292" s="106" t="s">
        <v>195</v>
      </c>
      <c r="BT292" s="106" t="n">
        <v>1</v>
      </c>
      <c r="BU292" s="106" t="n">
        <v>1</v>
      </c>
      <c r="BV292" s="106" t="n">
        <v>0</v>
      </c>
      <c r="BW292" s="106" t="n">
        <v>1</v>
      </c>
      <c r="CB292" s="7"/>
      <c r="CD292" s="69"/>
      <c r="CE292" s="69"/>
    </row>
    <row r="293" customFormat="false" ht="15" hidden="false" customHeight="false" outlineLevel="0" collapsed="false">
      <c r="B293" s="29" t="s">
        <v>2584</v>
      </c>
      <c r="C293" s="3" t="s">
        <v>894</v>
      </c>
      <c r="D293" s="4" t="n">
        <v>2022570544</v>
      </c>
      <c r="E293" s="30" t="n">
        <v>22092</v>
      </c>
      <c r="F293" s="1" t="n">
        <f aca="true">INT((TODAY()-E293)/365.25)</f>
        <v>62</v>
      </c>
      <c r="G293" s="30" t="n">
        <v>44760</v>
      </c>
      <c r="H293" s="5" t="s">
        <v>137</v>
      </c>
      <c r="J293" s="31" t="s">
        <v>176</v>
      </c>
      <c r="K293" s="32" t="n">
        <v>70</v>
      </c>
      <c r="L293" s="32" t="n">
        <v>1.53</v>
      </c>
      <c r="M293" s="32" t="n">
        <f aca="false">(K293)/(L293^2)</f>
        <v>29.9030287496262</v>
      </c>
      <c r="N293" s="33" t="n">
        <v>3</v>
      </c>
      <c r="O293" s="33" t="n">
        <v>1</v>
      </c>
      <c r="P293" s="58"/>
      <c r="Q293" s="1" t="s">
        <v>125</v>
      </c>
      <c r="R293" s="1" t="s">
        <v>125</v>
      </c>
      <c r="S293" s="1" t="s">
        <v>125</v>
      </c>
      <c r="T293" s="108" t="s">
        <v>139</v>
      </c>
      <c r="U293" s="108" t="s">
        <v>1946</v>
      </c>
      <c r="V293" s="108" t="s">
        <v>1947</v>
      </c>
      <c r="W293" s="1" t="s">
        <v>2585</v>
      </c>
      <c r="X293" s="1" t="s">
        <v>2586</v>
      </c>
      <c r="Y293" s="108" t="s">
        <v>144</v>
      </c>
      <c r="Z293" s="108" t="s">
        <v>1140</v>
      </c>
      <c r="AA293" s="108" t="s">
        <v>1802</v>
      </c>
      <c r="AC293" s="109" t="n">
        <v>44760</v>
      </c>
      <c r="AD293" s="108" t="n">
        <v>3</v>
      </c>
      <c r="AE293" s="1" t="s">
        <v>147</v>
      </c>
      <c r="AF293" s="108" t="s">
        <v>2362</v>
      </c>
      <c r="AG293" s="108" t="s">
        <v>2363</v>
      </c>
      <c r="AH293" s="1" t="s">
        <v>125</v>
      </c>
      <c r="AI293" s="108" t="s">
        <v>150</v>
      </c>
      <c r="AJ293" s="108" t="s">
        <v>183</v>
      </c>
      <c r="AK293" s="108" t="s">
        <v>1816</v>
      </c>
      <c r="AM293" s="108" t="n">
        <v>0</v>
      </c>
      <c r="AN293" s="108" t="s">
        <v>1817</v>
      </c>
      <c r="AO293" s="108" t="s">
        <v>155</v>
      </c>
      <c r="AP293" s="108" t="s">
        <v>641</v>
      </c>
      <c r="AQ293" s="1" t="n">
        <v>1</v>
      </c>
      <c r="AR293" s="108" t="s">
        <v>157</v>
      </c>
      <c r="AS293" s="115" t="s">
        <v>1818</v>
      </c>
      <c r="AT293" s="1" t="s">
        <v>125</v>
      </c>
      <c r="AU293" s="1" t="s">
        <v>158</v>
      </c>
      <c r="AV293" s="1" t="s">
        <v>653</v>
      </c>
      <c r="AW293" s="1" t="s">
        <v>597</v>
      </c>
      <c r="AX293" s="1" t="s">
        <v>125</v>
      </c>
      <c r="AY293" s="1" t="s">
        <v>125</v>
      </c>
      <c r="AZ293" s="1" t="s">
        <v>137</v>
      </c>
      <c r="BA293" s="1" t="s">
        <v>137</v>
      </c>
      <c r="BB293" s="1" t="s">
        <v>137</v>
      </c>
      <c r="BC293" s="1" t="s">
        <v>125</v>
      </c>
      <c r="BE293" s="109" t="n">
        <v>44760.6111111111</v>
      </c>
      <c r="BF293" s="109" t="n">
        <v>44760.6180555556</v>
      </c>
      <c r="BG293" s="109" t="n">
        <v>44760.6215277778</v>
      </c>
      <c r="BH293" s="109" t="n">
        <v>44760.625</v>
      </c>
      <c r="BI293" s="109" t="n">
        <v>44760.6840277778</v>
      </c>
      <c r="BJ293" s="109" t="n">
        <v>44760.7638888889</v>
      </c>
      <c r="BK293" s="109" t="n">
        <v>44760.7986111111</v>
      </c>
      <c r="BL293" s="109" t="n">
        <v>44760.7916666667</v>
      </c>
      <c r="BM293" s="109" t="n">
        <v>44760.7930555556</v>
      </c>
      <c r="BN293" s="59"/>
      <c r="BO293" s="1" t="n">
        <f aca="false">(BM293-BE293)*1440</f>
        <v>262.000000005355</v>
      </c>
      <c r="BP293" s="1" t="n">
        <f aca="false">(BL293-BG293)*1440</f>
        <v>244.999999991851</v>
      </c>
      <c r="BQ293" s="1" t="n">
        <v>2</v>
      </c>
      <c r="BR293" s="108" t="n">
        <v>1</v>
      </c>
      <c r="BS293" s="108" t="s">
        <v>2191</v>
      </c>
      <c r="BT293" s="108" t="n">
        <v>2</v>
      </c>
      <c r="BU293" s="108" t="n">
        <v>1</v>
      </c>
      <c r="BV293" s="108" t="n">
        <v>0</v>
      </c>
      <c r="BW293" s="108" t="n">
        <v>1</v>
      </c>
      <c r="BX293" s="1" t="s">
        <v>446</v>
      </c>
      <c r="CC293" s="1" t="s">
        <v>2152</v>
      </c>
      <c r="CD293" s="1" t="s">
        <v>137</v>
      </c>
      <c r="CE293" s="1" t="s">
        <v>137</v>
      </c>
      <c r="CF293" s="1" t="s">
        <v>2587</v>
      </c>
    </row>
    <row r="294" s="89" customFormat="true" ht="15" hidden="false" customHeight="false" outlineLevel="0" collapsed="false">
      <c r="B294" s="29" t="s">
        <v>2588</v>
      </c>
      <c r="C294" s="91" t="s">
        <v>1661</v>
      </c>
      <c r="D294" s="92" t="n">
        <v>2022570181</v>
      </c>
      <c r="E294" s="93" t="n">
        <v>24965</v>
      </c>
      <c r="F294" s="89" t="n">
        <f aca="true">INT((TODAY()-E294)/365.25)</f>
        <v>54</v>
      </c>
      <c r="G294" s="93" t="n">
        <v>44760</v>
      </c>
      <c r="H294" s="94" t="s">
        <v>137</v>
      </c>
      <c r="I294" s="6"/>
      <c r="J294" s="91" t="s">
        <v>138</v>
      </c>
      <c r="K294" s="95" t="n">
        <v>98</v>
      </c>
      <c r="L294" s="95" t="n">
        <v>1.82</v>
      </c>
      <c r="M294" s="95" t="n">
        <f aca="false">(K294)/(L294^2)</f>
        <v>29.585798816568</v>
      </c>
      <c r="N294" s="96" t="n">
        <v>2</v>
      </c>
      <c r="O294" s="96" t="n">
        <v>1</v>
      </c>
      <c r="P294" s="96" t="n">
        <v>1</v>
      </c>
      <c r="Q294" s="97" t="s">
        <v>125</v>
      </c>
      <c r="R294" s="97" t="s">
        <v>125</v>
      </c>
      <c r="S294" s="97" t="s">
        <v>125</v>
      </c>
      <c r="T294" s="118" t="s">
        <v>139</v>
      </c>
      <c r="U294" s="118" t="s">
        <v>423</v>
      </c>
      <c r="V294" s="118" t="s">
        <v>424</v>
      </c>
      <c r="W294" s="89" t="s">
        <v>2589</v>
      </c>
      <c r="X294" s="89" t="s">
        <v>2590</v>
      </c>
      <c r="Y294" s="118" t="s">
        <v>144</v>
      </c>
      <c r="Z294" s="118" t="s">
        <v>554</v>
      </c>
      <c r="AA294" s="118" t="s">
        <v>146</v>
      </c>
      <c r="AC294" s="119" t="n">
        <v>44760</v>
      </c>
      <c r="AD294" s="118" t="n">
        <v>4</v>
      </c>
      <c r="AE294" s="97" t="s">
        <v>147</v>
      </c>
      <c r="AF294" s="118" t="s">
        <v>2591</v>
      </c>
      <c r="AG294" s="118" t="s">
        <v>2592</v>
      </c>
      <c r="AH294" s="97" t="s">
        <v>125</v>
      </c>
      <c r="AI294" s="118" t="s">
        <v>150</v>
      </c>
      <c r="AJ294" s="118" t="s">
        <v>151</v>
      </c>
      <c r="AK294" s="118" t="s">
        <v>152</v>
      </c>
      <c r="AL294" s="7"/>
      <c r="AM294" s="118" t="n">
        <v>0</v>
      </c>
      <c r="AN294" s="100" t="s">
        <v>154</v>
      </c>
      <c r="AO294" s="118" t="s">
        <v>155</v>
      </c>
      <c r="AP294" s="118" t="s">
        <v>882</v>
      </c>
      <c r="AQ294" s="1" t="n">
        <v>1</v>
      </c>
      <c r="AR294" s="118" t="s">
        <v>157</v>
      </c>
      <c r="AS294" s="89" t="s">
        <v>125</v>
      </c>
      <c r="AT294" s="89" t="s">
        <v>125</v>
      </c>
      <c r="AU294" s="89" t="s">
        <v>158</v>
      </c>
      <c r="AV294" s="89" t="s">
        <v>653</v>
      </c>
      <c r="AW294" s="89" t="s">
        <v>597</v>
      </c>
      <c r="AX294" s="89" t="s">
        <v>125</v>
      </c>
      <c r="AY294" s="89" t="s">
        <v>125</v>
      </c>
      <c r="AZ294" s="97" t="s">
        <v>137</v>
      </c>
      <c r="BA294" s="97" t="s">
        <v>125</v>
      </c>
      <c r="BB294" s="97" t="s">
        <v>137</v>
      </c>
      <c r="BC294" s="97" t="s">
        <v>125</v>
      </c>
      <c r="BD294" s="8"/>
      <c r="BE294" s="119" t="n">
        <v>44760.5902777778</v>
      </c>
      <c r="BF294" s="119" t="n">
        <v>44760.5972222222</v>
      </c>
      <c r="BG294" s="119" t="n">
        <v>44760.6006944444</v>
      </c>
      <c r="BH294" s="119" t="n">
        <v>44760.6041666667</v>
      </c>
      <c r="BI294" s="119" t="n">
        <v>44760.6527777778</v>
      </c>
      <c r="BJ294" s="119" t="n">
        <v>44760.8854166667</v>
      </c>
      <c r="BK294" s="119" t="n">
        <v>44760.9097222222</v>
      </c>
      <c r="BL294" s="119" t="n">
        <v>44760.9236111111</v>
      </c>
      <c r="BM294" s="119" t="n">
        <v>44760.9270833333</v>
      </c>
      <c r="BO294" s="89" t="n">
        <f aca="false">(BM294-BE294)*1440</f>
        <v>484.999999998836</v>
      </c>
      <c r="BP294" s="89" t="n">
        <f aca="false">(BL294-BG294)*1440</f>
        <v>464.999999996508</v>
      </c>
      <c r="BQ294" s="89" t="n">
        <v>5</v>
      </c>
      <c r="BR294" s="118" t="n">
        <v>3</v>
      </c>
      <c r="BS294" s="118" t="s">
        <v>417</v>
      </c>
      <c r="BT294" s="118" t="n">
        <v>2</v>
      </c>
      <c r="BU294" s="118" t="n">
        <v>2</v>
      </c>
      <c r="BV294" s="118" t="n">
        <v>1</v>
      </c>
      <c r="BW294" s="118" t="n">
        <v>2</v>
      </c>
      <c r="BX294" s="89" t="s">
        <v>2593</v>
      </c>
      <c r="BY294" s="89" t="s">
        <v>2594</v>
      </c>
      <c r="CA294" s="89" t="s">
        <v>2595</v>
      </c>
      <c r="CB294" s="7"/>
      <c r="CC294" s="89" t="s">
        <v>498</v>
      </c>
      <c r="CD294" s="97" t="s">
        <v>125</v>
      </c>
      <c r="CE294" s="97" t="s">
        <v>125</v>
      </c>
    </row>
    <row r="295" customFormat="false" ht="15" hidden="false" customHeight="false" outlineLevel="0" collapsed="false">
      <c r="B295" s="29" t="s">
        <v>2596</v>
      </c>
      <c r="C295" s="3" t="s">
        <v>201</v>
      </c>
      <c r="D295" s="4" t="n">
        <v>2022568433</v>
      </c>
      <c r="E295" s="30" t="n">
        <v>17490</v>
      </c>
      <c r="F295" s="1" t="n">
        <f aca="true">INT((TODAY()-E295)/365.25)</f>
        <v>74</v>
      </c>
      <c r="G295" s="30" t="n">
        <v>44760</v>
      </c>
      <c r="H295" s="5" t="s">
        <v>137</v>
      </c>
      <c r="J295" s="31" t="s">
        <v>138</v>
      </c>
      <c r="K295" s="32" t="n">
        <v>70</v>
      </c>
      <c r="L295" s="32" t="n">
        <v>1.6</v>
      </c>
      <c r="M295" s="32" t="n">
        <f aca="false">(K295)/(L295^2)</f>
        <v>27.34375</v>
      </c>
      <c r="N295" s="33" t="n">
        <v>3</v>
      </c>
      <c r="O295" s="33" t="n">
        <v>2</v>
      </c>
      <c r="P295" s="33" t="n">
        <v>1</v>
      </c>
      <c r="Q295" s="1" t="s">
        <v>125</v>
      </c>
      <c r="R295" s="1" t="s">
        <v>125</v>
      </c>
      <c r="S295" s="1" t="s">
        <v>125</v>
      </c>
      <c r="T295" s="108" t="s">
        <v>139</v>
      </c>
      <c r="U295" s="108" t="s">
        <v>1878</v>
      </c>
      <c r="V295" s="108" t="s">
        <v>1879</v>
      </c>
      <c r="W295" s="1" t="s">
        <v>2597</v>
      </c>
      <c r="X295" s="1" t="s">
        <v>2598</v>
      </c>
      <c r="Y295" s="108" t="s">
        <v>144</v>
      </c>
      <c r="Z295" s="108" t="s">
        <v>1140</v>
      </c>
      <c r="AA295" s="108" t="s">
        <v>1837</v>
      </c>
      <c r="AC295" s="109" t="n">
        <v>44761</v>
      </c>
      <c r="AD295" s="108" t="s">
        <v>2599</v>
      </c>
      <c r="AE295" s="1" t="s">
        <v>367</v>
      </c>
      <c r="AF295" s="108" t="s">
        <v>2600</v>
      </c>
      <c r="AG295" s="108" t="s">
        <v>2601</v>
      </c>
      <c r="AH295" s="1" t="s">
        <v>125</v>
      </c>
      <c r="AI295" s="108" t="s">
        <v>150</v>
      </c>
      <c r="AJ295" s="108" t="s">
        <v>370</v>
      </c>
      <c r="AK295" s="108" t="s">
        <v>184</v>
      </c>
      <c r="AM295" s="108" t="n">
        <v>0</v>
      </c>
      <c r="AN295" s="108" t="n">
        <v>0</v>
      </c>
      <c r="AO295" s="108" t="s">
        <v>186</v>
      </c>
      <c r="AP295" s="108" t="s">
        <v>156</v>
      </c>
      <c r="AQ295" s="1" t="n">
        <v>1</v>
      </c>
      <c r="AR295" s="108" t="s">
        <v>157</v>
      </c>
      <c r="AS295" s="115" t="s">
        <v>2204</v>
      </c>
      <c r="AT295" s="1" t="s">
        <v>125</v>
      </c>
      <c r="AU295" s="1" t="s">
        <v>158</v>
      </c>
      <c r="AV295" s="1" t="s">
        <v>653</v>
      </c>
      <c r="AW295" s="1" t="s">
        <v>597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137</v>
      </c>
      <c r="BC295" s="1" t="s">
        <v>125</v>
      </c>
      <c r="BE295" s="109" t="n">
        <v>44761.3472222222</v>
      </c>
      <c r="BF295" s="109" t="n">
        <v>44761.3402777778</v>
      </c>
      <c r="BG295" s="109" t="n">
        <v>44761.3506944444</v>
      </c>
      <c r="BH295" s="109" t="n">
        <v>44761.3541666667</v>
      </c>
      <c r="BI295" s="109" t="n">
        <v>44761.3819444444</v>
      </c>
      <c r="BJ295" s="109" t="n">
        <v>44761.4965277778</v>
      </c>
      <c r="BK295" s="109" t="n">
        <v>44761.5</v>
      </c>
      <c r="BL295" s="109" t="n">
        <v>44761.5020833333</v>
      </c>
      <c r="BM295" s="109" t="n">
        <v>44761.59375</v>
      </c>
      <c r="BN295" s="110" t="n">
        <v>44761.5243055556</v>
      </c>
      <c r="BO295" s="1" t="n">
        <f aca="false">(BM295-BE295)*1440</f>
        <v>355.000000004657</v>
      </c>
      <c r="BP295" s="1" t="n">
        <f aca="false">(BL295-BG295)*1440</f>
        <v>217.999999998137</v>
      </c>
      <c r="BQ295" s="1" t="n">
        <f aca="false">(BM295-BL295)*1440</f>
        <v>132.000000000699</v>
      </c>
      <c r="BR295" s="108" t="n">
        <v>1</v>
      </c>
      <c r="BS295" s="108" t="s">
        <v>2602</v>
      </c>
      <c r="BT295" s="108" t="n">
        <v>2</v>
      </c>
      <c r="BU295" s="108" t="n">
        <v>1</v>
      </c>
      <c r="BV295" s="108" t="n">
        <v>0</v>
      </c>
      <c r="BW295" s="108" t="n">
        <v>1</v>
      </c>
      <c r="BX295" s="1" t="s">
        <v>2603</v>
      </c>
      <c r="BY295" s="1" t="s">
        <v>2604</v>
      </c>
      <c r="BZ295" s="1" t="s">
        <v>2605</v>
      </c>
      <c r="CA295" s="1" t="s">
        <v>2606</v>
      </c>
      <c r="CC295" s="1" t="s">
        <v>1841</v>
      </c>
      <c r="CD295" s="1" t="s">
        <v>125</v>
      </c>
      <c r="CE295" s="1" t="s">
        <v>125</v>
      </c>
    </row>
    <row r="296" s="89" customFormat="true" ht="15" hidden="false" customHeight="false" outlineLevel="0" collapsed="false">
      <c r="B296" s="29" t="s">
        <v>2607</v>
      </c>
      <c r="C296" s="91" t="s">
        <v>214</v>
      </c>
      <c r="D296" s="92" t="n">
        <v>2022567778</v>
      </c>
      <c r="E296" s="93" t="n">
        <v>23248</v>
      </c>
      <c r="F296" s="89" t="n">
        <f aca="true">INT((TODAY()-E296)/365.25)</f>
        <v>59</v>
      </c>
      <c r="G296" s="93" t="n">
        <v>44760</v>
      </c>
      <c r="H296" s="94" t="s">
        <v>137</v>
      </c>
      <c r="I296" s="6"/>
      <c r="J296" s="91" t="s">
        <v>176</v>
      </c>
      <c r="K296" s="95" t="n">
        <v>50</v>
      </c>
      <c r="L296" s="95" t="n">
        <v>1.6</v>
      </c>
      <c r="M296" s="95" t="n">
        <f aca="false">(K296)/(L296^2)</f>
        <v>19.53125</v>
      </c>
      <c r="N296" s="96" t="n">
        <v>2</v>
      </c>
      <c r="O296" s="96" t="n">
        <v>1</v>
      </c>
      <c r="P296" s="96"/>
      <c r="Q296" s="97" t="s">
        <v>125</v>
      </c>
      <c r="R296" s="97" t="s">
        <v>125</v>
      </c>
      <c r="S296" s="97" t="s">
        <v>125</v>
      </c>
      <c r="T296" s="118" t="s">
        <v>139</v>
      </c>
      <c r="U296" s="118" t="s">
        <v>1439</v>
      </c>
      <c r="V296" s="118" t="s">
        <v>1440</v>
      </c>
      <c r="W296" s="89" t="s">
        <v>125</v>
      </c>
      <c r="X296" s="89" t="s">
        <v>2608</v>
      </c>
      <c r="Y296" s="118" t="s">
        <v>144</v>
      </c>
      <c r="Z296" s="118" t="s">
        <v>554</v>
      </c>
      <c r="AA296" s="118" t="s">
        <v>146</v>
      </c>
      <c r="AC296" s="119" t="n">
        <v>44761</v>
      </c>
      <c r="AD296" s="118" t="n">
        <v>1</v>
      </c>
      <c r="AE296" s="97" t="s">
        <v>147</v>
      </c>
      <c r="AF296" s="118" t="s">
        <v>1540</v>
      </c>
      <c r="AG296" s="118" t="s">
        <v>1541</v>
      </c>
      <c r="AH296" s="97" t="s">
        <v>125</v>
      </c>
      <c r="AI296" s="118" t="s">
        <v>150</v>
      </c>
      <c r="AJ296" s="118" t="s">
        <v>151</v>
      </c>
      <c r="AK296" s="118" t="s">
        <v>152</v>
      </c>
      <c r="AL296" s="7"/>
      <c r="AM296" s="118" t="n">
        <v>0</v>
      </c>
      <c r="AN296" s="41" t="s">
        <v>154</v>
      </c>
      <c r="AO296" s="118" t="s">
        <v>155</v>
      </c>
      <c r="AP296" s="118" t="s">
        <v>156</v>
      </c>
      <c r="AQ296" s="89" t="n">
        <v>1</v>
      </c>
      <c r="AR296" s="118" t="s">
        <v>157</v>
      </c>
      <c r="AS296" s="89" t="s">
        <v>125</v>
      </c>
      <c r="AT296" s="89" t="s">
        <v>125</v>
      </c>
      <c r="AU296" s="89" t="s">
        <v>158</v>
      </c>
      <c r="AV296" s="89" t="s">
        <v>653</v>
      </c>
      <c r="AW296" s="89" t="s">
        <v>125</v>
      </c>
      <c r="AX296" s="89" t="s">
        <v>125</v>
      </c>
      <c r="AY296" s="89" t="s">
        <v>125</v>
      </c>
      <c r="AZ296" s="97" t="s">
        <v>137</v>
      </c>
      <c r="BA296" s="97" t="s">
        <v>125</v>
      </c>
      <c r="BB296" s="97" t="s">
        <v>137</v>
      </c>
      <c r="BC296" s="97" t="s">
        <v>125</v>
      </c>
      <c r="BD296" s="8"/>
      <c r="BE296" s="119" t="n">
        <v>44761.3263888889</v>
      </c>
      <c r="BF296" s="119" t="n">
        <v>44761.3333333333</v>
      </c>
      <c r="BG296" s="119" t="n">
        <v>44761.3472222222</v>
      </c>
      <c r="BH296" s="119" t="n">
        <v>44761.3506944444</v>
      </c>
      <c r="BI296" s="119" t="n">
        <v>44761.3819444444</v>
      </c>
      <c r="BJ296" s="119" t="n">
        <v>44761.5416666667</v>
      </c>
      <c r="BK296" s="119" t="n">
        <v>44761.5486111111</v>
      </c>
      <c r="BL296" s="119" t="n">
        <v>44761.5520833333</v>
      </c>
      <c r="BM296" s="119" t="n">
        <v>44761.625</v>
      </c>
      <c r="BN296" s="110" t="n">
        <v>44761.5833333333</v>
      </c>
      <c r="BO296" s="89" t="n">
        <f aca="false">(BM296-BE296)*1440</f>
        <v>429.999999997672</v>
      </c>
      <c r="BP296" s="89" t="n">
        <f aca="false">(BL296-BG296)*1440</f>
        <v>295.000000008149</v>
      </c>
      <c r="BQ296" s="89" t="n">
        <f aca="false">(BM296-BL296)*1440</f>
        <v>104.999999996508</v>
      </c>
      <c r="BR296" s="118" t="n">
        <v>2</v>
      </c>
      <c r="BS296" s="118" t="s">
        <v>249</v>
      </c>
      <c r="BT296" s="118" t="n">
        <v>2</v>
      </c>
      <c r="BU296" s="118" t="n">
        <v>1</v>
      </c>
      <c r="BV296" s="118" t="n">
        <v>0</v>
      </c>
      <c r="BW296" s="118" t="n">
        <v>1</v>
      </c>
      <c r="BX296" s="89" t="s">
        <v>2609</v>
      </c>
      <c r="BY296" s="89" t="s">
        <v>2610</v>
      </c>
      <c r="BZ296" s="89" t="s">
        <v>2611</v>
      </c>
      <c r="CA296" s="89" t="s">
        <v>2612</v>
      </c>
      <c r="CB296" s="7"/>
      <c r="CC296" s="89" t="s">
        <v>498</v>
      </c>
      <c r="CD296" s="97" t="s">
        <v>125</v>
      </c>
      <c r="CE296" s="97" t="s">
        <v>125</v>
      </c>
      <c r="CN296" s="89" t="s">
        <v>2348</v>
      </c>
    </row>
    <row r="297" s="89" customFormat="true" ht="15" hidden="false" customHeight="false" outlineLevel="0" collapsed="false">
      <c r="B297" s="29" t="s">
        <v>2613</v>
      </c>
      <c r="C297" s="91" t="s">
        <v>494</v>
      </c>
      <c r="D297" s="92" t="n">
        <v>2022567929</v>
      </c>
      <c r="E297" s="93" t="n">
        <v>23996</v>
      </c>
      <c r="F297" s="89" t="n">
        <f aca="true">INT((TODAY()-E297)/365.25)</f>
        <v>57</v>
      </c>
      <c r="G297" s="93" t="n">
        <v>44760</v>
      </c>
      <c r="H297" s="94" t="s">
        <v>137</v>
      </c>
      <c r="I297" s="6"/>
      <c r="J297" s="91" t="s">
        <v>138</v>
      </c>
      <c r="K297" s="95" t="n">
        <v>76</v>
      </c>
      <c r="L297" s="95" t="n">
        <v>1.78</v>
      </c>
      <c r="M297" s="95" t="n">
        <f aca="false">(K297)/(L297^2)</f>
        <v>23.9868703446534</v>
      </c>
      <c r="N297" s="96" t="n">
        <v>2</v>
      </c>
      <c r="O297" s="96" t="n">
        <v>1</v>
      </c>
      <c r="P297" s="96"/>
      <c r="Q297" s="97" t="s">
        <v>125</v>
      </c>
      <c r="R297" s="97" t="s">
        <v>125</v>
      </c>
      <c r="S297" s="97" t="s">
        <v>125</v>
      </c>
      <c r="T297" s="118" t="s">
        <v>139</v>
      </c>
      <c r="U297" s="118" t="s">
        <v>483</v>
      </c>
      <c r="V297" s="118" t="s">
        <v>484</v>
      </c>
      <c r="W297" s="89" t="s">
        <v>2614</v>
      </c>
      <c r="X297" s="89" t="s">
        <v>2615</v>
      </c>
      <c r="Y297" s="118" t="s">
        <v>144</v>
      </c>
      <c r="Z297" s="118" t="s">
        <v>465</v>
      </c>
      <c r="AA297" s="118" t="s">
        <v>2089</v>
      </c>
      <c r="AC297" s="119" t="n">
        <v>44761</v>
      </c>
      <c r="AD297" s="118" t="n">
        <v>1</v>
      </c>
      <c r="AE297" s="97" t="s">
        <v>147</v>
      </c>
      <c r="AF297" s="118" t="s">
        <v>2616</v>
      </c>
      <c r="AG297" s="118" t="s">
        <v>2617</v>
      </c>
      <c r="AH297" s="97" t="s">
        <v>125</v>
      </c>
      <c r="AI297" s="118" t="s">
        <v>150</v>
      </c>
      <c r="AJ297" s="118" t="s">
        <v>183</v>
      </c>
      <c r="AK297" s="118" t="s">
        <v>152</v>
      </c>
      <c r="AL297" s="7"/>
      <c r="AM297" s="118" t="n">
        <v>0</v>
      </c>
      <c r="AN297" s="41" t="s">
        <v>154</v>
      </c>
      <c r="AO297" s="118" t="s">
        <v>155</v>
      </c>
      <c r="AP297" s="118" t="s">
        <v>641</v>
      </c>
      <c r="AR297" s="118" t="s">
        <v>157</v>
      </c>
      <c r="AS297" s="89" t="s">
        <v>125</v>
      </c>
      <c r="AT297" s="89" t="s">
        <v>125</v>
      </c>
      <c r="AU297" s="89" t="s">
        <v>158</v>
      </c>
      <c r="AV297" s="89" t="s">
        <v>653</v>
      </c>
      <c r="AW297" s="89" t="s">
        <v>125</v>
      </c>
      <c r="AX297" s="89" t="s">
        <v>125</v>
      </c>
      <c r="AY297" s="89" t="s">
        <v>125</v>
      </c>
      <c r="AZ297" s="97" t="s">
        <v>137</v>
      </c>
      <c r="BA297" s="97" t="s">
        <v>125</v>
      </c>
      <c r="BB297" s="97" t="s">
        <v>137</v>
      </c>
      <c r="BC297" s="97" t="s">
        <v>125</v>
      </c>
      <c r="BD297" s="8"/>
      <c r="BE297" s="119" t="n">
        <v>44761.5104166667</v>
      </c>
      <c r="BF297" s="119" t="n">
        <v>44761.5138888889</v>
      </c>
      <c r="BG297" s="119" t="n">
        <v>44761.5208333333</v>
      </c>
      <c r="BH297" s="119" t="n">
        <v>44761.5173611111</v>
      </c>
      <c r="BI297" s="119" t="n">
        <v>44761.5416666667</v>
      </c>
      <c r="BJ297" s="119" t="n">
        <v>44761.7083333333</v>
      </c>
      <c r="BK297" s="119" t="n">
        <v>44761.7222222222</v>
      </c>
      <c r="BL297" s="119" t="n">
        <v>44761.7256944444</v>
      </c>
      <c r="BM297" s="119" t="n">
        <v>44761.7777777778</v>
      </c>
      <c r="BO297" s="89" t="n">
        <f aca="false">(BM297-BE297)*1440</f>
        <v>385.000000008149</v>
      </c>
      <c r="BP297" s="89" t="n">
        <f aca="false">(BL297-BG297)*1440</f>
        <v>294.999999997672</v>
      </c>
      <c r="BQ297" s="89" t="n">
        <f aca="false">(BM297-BL297)*1440</f>
        <v>75.0000000034925</v>
      </c>
      <c r="BR297" s="118" t="n">
        <v>2</v>
      </c>
      <c r="BS297" s="118" t="s">
        <v>2540</v>
      </c>
      <c r="BT297" s="118" t="n">
        <v>0</v>
      </c>
      <c r="BU297" s="118" t="n">
        <v>2</v>
      </c>
      <c r="BV297" s="118" t="n">
        <v>1</v>
      </c>
      <c r="BW297" s="118" t="n">
        <v>2</v>
      </c>
      <c r="CB297" s="7"/>
      <c r="CC297" s="89" t="s">
        <v>2094</v>
      </c>
      <c r="CD297" s="97" t="s">
        <v>125</v>
      </c>
      <c r="CE297" s="97" t="s">
        <v>125</v>
      </c>
      <c r="CN297" s="89" t="s">
        <v>2424</v>
      </c>
    </row>
    <row r="298" s="89" customFormat="true" ht="15" hidden="false" customHeight="false" outlineLevel="0" collapsed="false">
      <c r="B298" s="29" t="s">
        <v>2618</v>
      </c>
      <c r="C298" s="91" t="s">
        <v>2282</v>
      </c>
      <c r="D298" s="92" t="n">
        <v>2022569250</v>
      </c>
      <c r="E298" s="93" t="n">
        <v>15766</v>
      </c>
      <c r="F298" s="89" t="n">
        <f aca="true">INT((TODAY()-E298)/365.25)</f>
        <v>79</v>
      </c>
      <c r="G298" s="93" t="n">
        <v>44760</v>
      </c>
      <c r="H298" s="94" t="s">
        <v>137</v>
      </c>
      <c r="I298" s="6"/>
      <c r="J298" s="91" t="s">
        <v>138</v>
      </c>
      <c r="K298" s="95" t="n">
        <v>85</v>
      </c>
      <c r="L298" s="95" t="n">
        <v>1.68</v>
      </c>
      <c r="M298" s="95" t="n">
        <f aca="false">(K298)/(L298^2)</f>
        <v>30.1162131519274</v>
      </c>
      <c r="N298" s="96" t="n">
        <v>2</v>
      </c>
      <c r="O298" s="96" t="n">
        <v>2</v>
      </c>
      <c r="P298" s="97" t="s">
        <v>125</v>
      </c>
      <c r="Q298" s="97" t="s">
        <v>125</v>
      </c>
      <c r="R298" s="97" t="s">
        <v>125</v>
      </c>
      <c r="S298" s="97" t="s">
        <v>125</v>
      </c>
      <c r="T298" s="118" t="s">
        <v>139</v>
      </c>
      <c r="U298" s="118" t="s">
        <v>2096</v>
      </c>
      <c r="V298" s="118" t="s">
        <v>2097</v>
      </c>
      <c r="W298" s="89" t="s">
        <v>543</v>
      </c>
      <c r="X298" s="89" t="s">
        <v>2619</v>
      </c>
      <c r="Y298" s="118" t="s">
        <v>144</v>
      </c>
      <c r="Z298" s="118" t="s">
        <v>465</v>
      </c>
      <c r="AA298" s="118" t="s">
        <v>2089</v>
      </c>
      <c r="AC298" s="119" t="n">
        <v>44761</v>
      </c>
      <c r="AD298" s="118" t="n">
        <v>2</v>
      </c>
      <c r="AE298" s="97" t="s">
        <v>147</v>
      </c>
      <c r="AF298" s="118" t="s">
        <v>2090</v>
      </c>
      <c r="AG298" s="118" t="s">
        <v>2091</v>
      </c>
      <c r="AH298" s="97" t="s">
        <v>125</v>
      </c>
      <c r="AI298" s="118" t="s">
        <v>150</v>
      </c>
      <c r="AJ298" s="118" t="s">
        <v>151</v>
      </c>
      <c r="AK298" s="118" t="s">
        <v>341</v>
      </c>
      <c r="AL298" s="7"/>
      <c r="AM298" s="118" t="n">
        <v>0</v>
      </c>
      <c r="AN298" s="118" t="s">
        <v>2092</v>
      </c>
      <c r="AO298" s="118" t="s">
        <v>155</v>
      </c>
      <c r="AP298" s="118" t="s">
        <v>882</v>
      </c>
      <c r="AQ298" s="89" t="s">
        <v>125</v>
      </c>
      <c r="AR298" s="89" t="s">
        <v>125</v>
      </c>
      <c r="AS298" s="118" t="s">
        <v>2539</v>
      </c>
      <c r="AT298" s="89" t="s">
        <v>125</v>
      </c>
      <c r="AU298" s="89" t="s">
        <v>158</v>
      </c>
      <c r="AV298" s="89" t="s">
        <v>125</v>
      </c>
      <c r="AW298" s="89" t="s">
        <v>125</v>
      </c>
      <c r="AX298" s="89" t="s">
        <v>125</v>
      </c>
      <c r="AY298" s="89" t="s">
        <v>125</v>
      </c>
      <c r="AZ298" s="89" t="s">
        <v>125</v>
      </c>
      <c r="BA298" s="89" t="s">
        <v>125</v>
      </c>
      <c r="BB298" s="97" t="s">
        <v>125</v>
      </c>
      <c r="BC298" s="97" t="s">
        <v>125</v>
      </c>
      <c r="BD298" s="8"/>
      <c r="BE298" s="119" t="n">
        <v>44761.7256944444</v>
      </c>
      <c r="BF298" s="119" t="n">
        <v>44761.7326388889</v>
      </c>
      <c r="BG298" s="119" t="n">
        <v>44761.7326388889</v>
      </c>
      <c r="BH298" s="119" t="n">
        <v>44761.7361111111</v>
      </c>
      <c r="BI298" s="119" t="n">
        <v>44761.7555555556</v>
      </c>
      <c r="BJ298" s="119" t="n">
        <v>44761.7881944445</v>
      </c>
      <c r="BK298" s="119" t="n">
        <v>44761.7916666667</v>
      </c>
      <c r="BL298" s="119" t="n">
        <v>44761.7951388889</v>
      </c>
      <c r="BM298" s="119" t="n">
        <v>44761.8020833333</v>
      </c>
      <c r="BO298" s="89" t="n">
        <f aca="false">(BM298-BE298)*1440</f>
        <v>110.000000002328</v>
      </c>
      <c r="BP298" s="89" t="n">
        <f aca="false">(BL298-BG298)*1440</f>
        <v>90</v>
      </c>
      <c r="BQ298" s="89" t="n">
        <f aca="false">(BM298-BL298)*1440</f>
        <v>10.0000000011642</v>
      </c>
      <c r="BR298" s="118" t="n">
        <v>1</v>
      </c>
      <c r="BS298" s="118" t="s">
        <v>2620</v>
      </c>
      <c r="BT298" s="118" t="n">
        <v>1</v>
      </c>
      <c r="BU298" s="118" t="n">
        <v>1</v>
      </c>
      <c r="BV298" s="118" t="n">
        <v>0</v>
      </c>
      <c r="BW298" s="118" t="n">
        <v>1</v>
      </c>
      <c r="BX298" s="89" t="s">
        <v>547</v>
      </c>
      <c r="CB298" s="7"/>
      <c r="CC298" s="89" t="s">
        <v>2094</v>
      </c>
      <c r="CD298" s="97" t="s">
        <v>125</v>
      </c>
      <c r="CE298" s="97" t="s">
        <v>125</v>
      </c>
      <c r="CN298" s="89" t="s">
        <v>2424</v>
      </c>
    </row>
    <row r="299" customFormat="false" ht="15" hidden="false" customHeight="false" outlineLevel="0" collapsed="false">
      <c r="B299" s="29" t="s">
        <v>2621</v>
      </c>
      <c r="C299" s="3" t="s">
        <v>1411</v>
      </c>
      <c r="D299" s="4" t="n">
        <v>2022566818</v>
      </c>
      <c r="E299" s="30" t="n">
        <v>15285</v>
      </c>
      <c r="F299" s="1" t="n">
        <f aca="true">INT((TODAY()-E299)/365.25)</f>
        <v>81</v>
      </c>
      <c r="G299" s="30" t="n">
        <v>44760</v>
      </c>
      <c r="H299" s="5" t="s">
        <v>137</v>
      </c>
      <c r="J299" s="31" t="s">
        <v>138</v>
      </c>
      <c r="K299" s="32" t="n">
        <v>65</v>
      </c>
      <c r="L299" s="32" t="n">
        <v>1.65</v>
      </c>
      <c r="M299" s="32" t="n">
        <f aca="false">(K299)/(L299^2)</f>
        <v>23.8751147842057</v>
      </c>
      <c r="N299" s="33" t="n">
        <v>2</v>
      </c>
      <c r="O299" s="33" t="n">
        <v>1</v>
      </c>
      <c r="P299" s="58"/>
      <c r="Q299" s="1" t="s">
        <v>125</v>
      </c>
      <c r="R299" s="1" t="s">
        <v>125</v>
      </c>
      <c r="S299" s="1" t="s">
        <v>125</v>
      </c>
      <c r="T299" s="108" t="s">
        <v>139</v>
      </c>
      <c r="U299" s="108" t="s">
        <v>2416</v>
      </c>
      <c r="V299" s="108" t="n">
        <v>185</v>
      </c>
      <c r="W299" s="1" t="s">
        <v>2622</v>
      </c>
      <c r="X299" s="1" t="s">
        <v>2623</v>
      </c>
      <c r="Y299" s="108" t="s">
        <v>144</v>
      </c>
      <c r="Z299" s="108" t="s">
        <v>338</v>
      </c>
      <c r="AA299" s="108" t="s">
        <v>2089</v>
      </c>
      <c r="AC299" s="109" t="n">
        <v>44761</v>
      </c>
      <c r="AD299" s="108" t="n">
        <v>1</v>
      </c>
      <c r="AE299" s="1" t="s">
        <v>147</v>
      </c>
      <c r="AF299" s="108" t="s">
        <v>2417</v>
      </c>
      <c r="AG299" s="108" t="s">
        <v>2418</v>
      </c>
      <c r="AH299" s="1" t="s">
        <v>125</v>
      </c>
      <c r="AI299" s="108" t="s">
        <v>150</v>
      </c>
      <c r="AJ299" s="108" t="s">
        <v>151</v>
      </c>
      <c r="AK299" s="108" t="s">
        <v>280</v>
      </c>
      <c r="AM299" s="108" t="n">
        <v>0</v>
      </c>
      <c r="AN299" s="108" t="s">
        <v>2419</v>
      </c>
      <c r="AO299" s="108" t="s">
        <v>155</v>
      </c>
      <c r="AP299" s="108" t="s">
        <v>882</v>
      </c>
      <c r="AQ299" s="1" t="n">
        <v>1</v>
      </c>
      <c r="AR299" s="108" t="s">
        <v>157</v>
      </c>
      <c r="AS299" s="1" t="s">
        <v>125</v>
      </c>
      <c r="AT299" s="1" t="s">
        <v>125</v>
      </c>
      <c r="AU299" s="1" t="s">
        <v>158</v>
      </c>
      <c r="AV299" s="1" t="s">
        <v>653</v>
      </c>
      <c r="AW299" s="1" t="s">
        <v>125</v>
      </c>
      <c r="AX299" s="1" t="s">
        <v>125</v>
      </c>
      <c r="AY299" s="1" t="s">
        <v>125</v>
      </c>
      <c r="AZ299" s="1" t="s">
        <v>137</v>
      </c>
      <c r="BA299" s="1" t="s">
        <v>125</v>
      </c>
      <c r="BB299" s="1" t="s">
        <v>137</v>
      </c>
      <c r="BC299" s="1" t="s">
        <v>125</v>
      </c>
      <c r="BE299" s="109" t="n">
        <v>44761.3368055556</v>
      </c>
      <c r="BF299" s="109" t="n">
        <v>44761.3465277778</v>
      </c>
      <c r="BG299" s="109" t="n">
        <v>44761.3472222222</v>
      </c>
      <c r="BH299" s="109" t="n">
        <v>44761.34375</v>
      </c>
      <c r="BI299" s="109" t="n">
        <v>44761.3715277778</v>
      </c>
      <c r="BJ299" s="109" t="n">
        <v>44761.4826388889</v>
      </c>
      <c r="BK299" s="109" t="n">
        <v>44761.4930555556</v>
      </c>
      <c r="BL299" s="109" t="n">
        <v>44761.5034722222</v>
      </c>
      <c r="BM299" s="109" t="n">
        <v>44761.6041666667</v>
      </c>
      <c r="BN299" s="59"/>
      <c r="BO299" s="1" t="n">
        <f aca="false">(BM299-BE299)*1440</f>
        <v>384.999999997672</v>
      </c>
      <c r="BP299" s="1" t="n">
        <f aca="false">(BL299-BG299)*1440</f>
        <v>225</v>
      </c>
      <c r="BQ299" s="1" t="n">
        <f aca="false">(BM299-BL299)*1440</f>
        <v>145.000000001164</v>
      </c>
      <c r="BR299" s="108" t="n">
        <v>2</v>
      </c>
      <c r="BS299" s="108" t="s">
        <v>2299</v>
      </c>
      <c r="BT299" s="108" t="n">
        <v>0</v>
      </c>
      <c r="BU299" s="108" t="n">
        <v>1</v>
      </c>
      <c r="BV299" s="108" t="n">
        <v>0</v>
      </c>
      <c r="BW299" s="108" t="n">
        <v>1</v>
      </c>
      <c r="BX299" s="1" t="s">
        <v>2624</v>
      </c>
      <c r="BY299" s="1" t="s">
        <v>2625</v>
      </c>
      <c r="BZ299" s="1" t="s">
        <v>2626</v>
      </c>
      <c r="CA299" s="1" t="s">
        <v>2627</v>
      </c>
      <c r="CC299" s="1" t="s">
        <v>2094</v>
      </c>
      <c r="CD299" s="1" t="s">
        <v>125</v>
      </c>
      <c r="CE299" s="1" t="s">
        <v>125</v>
      </c>
    </row>
    <row r="300" s="89" customFormat="true" ht="15" hidden="false" customHeight="false" outlineLevel="0" collapsed="false">
      <c r="B300" s="29" t="s">
        <v>2628</v>
      </c>
      <c r="C300" s="91" t="s">
        <v>751</v>
      </c>
      <c r="D300" s="92" t="n">
        <v>2022568334</v>
      </c>
      <c r="E300" s="93" t="n">
        <v>25838</v>
      </c>
      <c r="F300" s="89" t="n">
        <f aca="true">INT((TODAY()-E300)/365.25)</f>
        <v>52</v>
      </c>
      <c r="G300" s="93" t="n">
        <v>44761</v>
      </c>
      <c r="H300" s="94" t="s">
        <v>137</v>
      </c>
      <c r="I300" s="6"/>
      <c r="J300" s="91" t="s">
        <v>176</v>
      </c>
      <c r="K300" s="95" t="n">
        <v>64</v>
      </c>
      <c r="L300" s="95" t="n">
        <v>1.63</v>
      </c>
      <c r="M300" s="95" t="n">
        <f aca="false">(K300)/(L300^2)</f>
        <v>24.0882231171666</v>
      </c>
      <c r="N300" s="96" t="n">
        <v>2</v>
      </c>
      <c r="O300" s="96" t="n">
        <v>1</v>
      </c>
      <c r="P300" s="96" t="n">
        <v>1</v>
      </c>
      <c r="Q300" s="97" t="s">
        <v>125</v>
      </c>
      <c r="R300" s="97" t="s">
        <v>125</v>
      </c>
      <c r="S300" s="97" t="s">
        <v>125</v>
      </c>
      <c r="T300" s="118" t="s">
        <v>139</v>
      </c>
      <c r="U300" s="118" t="s">
        <v>1589</v>
      </c>
      <c r="V300" s="118" t="s">
        <v>1590</v>
      </c>
      <c r="W300" s="89" t="s">
        <v>543</v>
      </c>
      <c r="X300" s="89" t="s">
        <v>125</v>
      </c>
      <c r="Y300" s="118" t="s">
        <v>144</v>
      </c>
      <c r="Z300" s="118" t="s">
        <v>554</v>
      </c>
      <c r="AA300" s="118" t="s">
        <v>146</v>
      </c>
      <c r="AC300" s="119" t="n">
        <v>44762</v>
      </c>
      <c r="AD300" s="118" t="n">
        <v>3</v>
      </c>
      <c r="AE300" s="97" t="s">
        <v>832</v>
      </c>
      <c r="AF300" s="118" t="s">
        <v>2629</v>
      </c>
      <c r="AG300" s="118" t="s">
        <v>2630</v>
      </c>
      <c r="AH300" s="97" t="s">
        <v>137</v>
      </c>
      <c r="AI300" s="118" t="s">
        <v>150</v>
      </c>
      <c r="AJ300" s="118" t="s">
        <v>151</v>
      </c>
      <c r="AK300" s="118" t="s">
        <v>184</v>
      </c>
      <c r="AL300" s="7"/>
      <c r="AM300" s="118" t="n">
        <v>0</v>
      </c>
      <c r="AN300" s="118" t="n">
        <v>0</v>
      </c>
      <c r="AO300" s="118" t="s">
        <v>186</v>
      </c>
      <c r="AP300" s="118" t="s">
        <v>156</v>
      </c>
      <c r="AQ300" s="89" t="n">
        <v>1</v>
      </c>
      <c r="AR300" s="118" t="s">
        <v>157</v>
      </c>
      <c r="AS300" s="125" t="s">
        <v>1818</v>
      </c>
      <c r="AT300" s="89" t="s">
        <v>125</v>
      </c>
      <c r="AU300" s="89" t="s">
        <v>158</v>
      </c>
      <c r="AV300" s="89" t="s">
        <v>653</v>
      </c>
      <c r="AW300" s="89" t="s">
        <v>597</v>
      </c>
      <c r="AX300" s="89" t="s">
        <v>125</v>
      </c>
      <c r="AY300" s="89" t="s">
        <v>125</v>
      </c>
      <c r="AZ300" s="97" t="s">
        <v>137</v>
      </c>
      <c r="BA300" s="97" t="s">
        <v>125</v>
      </c>
      <c r="BB300" s="97" t="s">
        <v>137</v>
      </c>
      <c r="BC300" s="97" t="s">
        <v>125</v>
      </c>
      <c r="BD300" s="8"/>
      <c r="BE300" s="119" t="n">
        <v>44762.5208333333</v>
      </c>
      <c r="BF300" s="119" t="n">
        <v>44762.5347222222</v>
      </c>
      <c r="BG300" s="119" t="n">
        <v>44762.5381944444</v>
      </c>
      <c r="BH300" s="119" t="n">
        <v>44762.5416666667</v>
      </c>
      <c r="BI300" s="119" t="n">
        <v>44762.5763888889</v>
      </c>
      <c r="BJ300" s="119" t="n">
        <v>44762.6944444444</v>
      </c>
      <c r="BK300" s="119" t="n">
        <v>44762.7013888889</v>
      </c>
      <c r="BL300" s="119" t="n">
        <v>44762.6944444444</v>
      </c>
      <c r="BM300" s="119" t="n">
        <v>44762.78125</v>
      </c>
      <c r="BN300" s="119" t="n">
        <v>44762.7569444444</v>
      </c>
      <c r="BO300" s="89" t="n">
        <f aca="false">(BM300-BE300)*1440</f>
        <v>374.999999996508</v>
      </c>
      <c r="BP300" s="89" t="n">
        <f aca="false">(BL300-BG300)*1440</f>
        <v>225</v>
      </c>
      <c r="BQ300" s="89" t="n">
        <f aca="false">(BM300-BL300)*1440</f>
        <v>124.999999998836</v>
      </c>
      <c r="BR300" s="118" t="n">
        <v>2</v>
      </c>
      <c r="BS300" s="118" t="s">
        <v>478</v>
      </c>
      <c r="BT300" s="118" t="n">
        <v>1</v>
      </c>
      <c r="BU300" s="118" t="n">
        <v>2</v>
      </c>
      <c r="BV300" s="118" t="n">
        <v>1</v>
      </c>
      <c r="BW300" s="118" t="n">
        <v>2</v>
      </c>
      <c r="BX300" s="89" t="s">
        <v>2631</v>
      </c>
      <c r="BY300" s="89" t="s">
        <v>2632</v>
      </c>
      <c r="BZ300" s="89" t="s">
        <v>2633</v>
      </c>
      <c r="CA300" s="89" t="s">
        <v>2634</v>
      </c>
      <c r="CB300" s="7"/>
      <c r="CC300" s="89" t="s">
        <v>498</v>
      </c>
      <c r="CD300" s="97" t="s">
        <v>125</v>
      </c>
      <c r="CE300" s="97" t="s">
        <v>125</v>
      </c>
      <c r="CN300" s="89" t="s">
        <v>2348</v>
      </c>
    </row>
    <row r="301" s="89" customFormat="true" ht="15" hidden="false" customHeight="false" outlineLevel="0" collapsed="false">
      <c r="B301" s="29" t="s">
        <v>2635</v>
      </c>
      <c r="C301" s="91" t="s">
        <v>136</v>
      </c>
      <c r="D301" s="92" t="n">
        <v>2022563929</v>
      </c>
      <c r="E301" s="93" t="n">
        <v>16122</v>
      </c>
      <c r="F301" s="89" t="n">
        <f aca="true">INT((TODAY()-E301)/365.25)</f>
        <v>78</v>
      </c>
      <c r="G301" s="93" t="n">
        <v>44761</v>
      </c>
      <c r="H301" s="94" t="s">
        <v>137</v>
      </c>
      <c r="I301" s="6"/>
      <c r="J301" s="91" t="s">
        <v>176</v>
      </c>
      <c r="K301" s="95" t="n">
        <v>63</v>
      </c>
      <c r="L301" s="95" t="n">
        <v>1.62</v>
      </c>
      <c r="M301" s="95" t="n">
        <f aca="false">(K301)/(L301^2)</f>
        <v>24.0054869684499</v>
      </c>
      <c r="N301" s="96" t="n">
        <v>2</v>
      </c>
      <c r="O301" s="96" t="n">
        <v>1</v>
      </c>
      <c r="P301" s="96"/>
      <c r="Q301" s="97" t="s">
        <v>125</v>
      </c>
      <c r="R301" s="97" t="s">
        <v>125</v>
      </c>
      <c r="S301" s="97" t="s">
        <v>125</v>
      </c>
      <c r="T301" s="118" t="s">
        <v>139</v>
      </c>
      <c r="U301" s="118" t="s">
        <v>2636</v>
      </c>
      <c r="V301" s="118" t="s">
        <v>2637</v>
      </c>
      <c r="W301" s="89" t="s">
        <v>2542</v>
      </c>
      <c r="X301" s="89" t="s">
        <v>125</v>
      </c>
      <c r="Y301" s="118" t="s">
        <v>144</v>
      </c>
      <c r="Z301" s="118" t="s">
        <v>554</v>
      </c>
      <c r="AA301" s="118" t="s">
        <v>146</v>
      </c>
      <c r="AC301" s="119" t="n">
        <v>44762</v>
      </c>
      <c r="AD301" s="118" t="n">
        <v>2</v>
      </c>
      <c r="AE301" s="97"/>
      <c r="AF301" s="118" t="s">
        <v>2638</v>
      </c>
      <c r="AG301" s="118" t="s">
        <v>2639</v>
      </c>
      <c r="AH301" s="97" t="s">
        <v>125</v>
      </c>
      <c r="AI301" s="118" t="s">
        <v>150</v>
      </c>
      <c r="AJ301" s="118" t="s">
        <v>370</v>
      </c>
      <c r="AK301" s="118" t="s">
        <v>152</v>
      </c>
      <c r="AL301" s="7"/>
      <c r="AM301" s="118" t="n">
        <v>1</v>
      </c>
      <c r="AN301" s="41" t="s">
        <v>154</v>
      </c>
      <c r="AO301" s="118" t="s">
        <v>186</v>
      </c>
      <c r="AP301" s="118" t="s">
        <v>937</v>
      </c>
      <c r="AQ301" s="89" t="n">
        <v>1</v>
      </c>
      <c r="AR301" s="118" t="s">
        <v>157</v>
      </c>
      <c r="AS301" s="89" t="s">
        <v>125</v>
      </c>
      <c r="AT301" s="89" t="s">
        <v>125</v>
      </c>
      <c r="AU301" s="89" t="s">
        <v>158</v>
      </c>
      <c r="AV301" s="89" t="s">
        <v>653</v>
      </c>
      <c r="AW301" s="89" t="s">
        <v>125</v>
      </c>
      <c r="AX301" s="89" t="s">
        <v>125</v>
      </c>
      <c r="AY301" s="89" t="s">
        <v>125</v>
      </c>
      <c r="AZ301" s="97" t="s">
        <v>137</v>
      </c>
      <c r="BA301" s="97" t="s">
        <v>137</v>
      </c>
      <c r="BB301" s="97" t="s">
        <v>137</v>
      </c>
      <c r="BC301" s="97" t="s">
        <v>125</v>
      </c>
      <c r="BD301" s="8"/>
      <c r="BE301" s="119" t="n">
        <v>44762.3854166667</v>
      </c>
      <c r="BF301" s="119" t="n">
        <v>44762.4131944444</v>
      </c>
      <c r="BG301" s="119" t="n">
        <v>44762.4166666667</v>
      </c>
      <c r="BH301" s="119" t="n">
        <v>44762.4201388889</v>
      </c>
      <c r="BI301" s="119" t="n">
        <v>44762.4534722222</v>
      </c>
      <c r="BJ301" s="119" t="n">
        <v>44762.5104166667</v>
      </c>
      <c r="BK301" s="119" t="n">
        <v>44762.5173611111</v>
      </c>
      <c r="BL301" s="119" t="n">
        <v>44762.53125</v>
      </c>
      <c r="BM301" s="119" t="n">
        <v>44762.6875</v>
      </c>
      <c r="BO301" s="89" t="n">
        <f aca="false">(BM301-BE301)*1440</f>
        <v>435.000000003492</v>
      </c>
      <c r="BP301" s="89" t="n">
        <f aca="false">(BL301-BG301)*1440</f>
        <v>165.000000003492</v>
      </c>
      <c r="BQ301" s="89" t="n">
        <f aca="false">(BM301-BL301)*1440</f>
        <v>225</v>
      </c>
      <c r="BR301" s="118" t="n">
        <v>2</v>
      </c>
      <c r="BS301" s="118" t="s">
        <v>195</v>
      </c>
      <c r="BT301" s="118" t="n">
        <v>1</v>
      </c>
      <c r="BU301" s="118" t="n">
        <v>1</v>
      </c>
      <c r="BV301" s="118" t="n">
        <v>0</v>
      </c>
      <c r="BW301" s="118" t="n">
        <v>1</v>
      </c>
      <c r="BX301" s="89" t="s">
        <v>2640</v>
      </c>
      <c r="BY301" s="89" t="s">
        <v>2641</v>
      </c>
      <c r="BZ301" s="89" t="s">
        <v>2642</v>
      </c>
      <c r="CA301" s="89" t="s">
        <v>2643</v>
      </c>
      <c r="CB301" s="7"/>
      <c r="CC301" s="89" t="s">
        <v>498</v>
      </c>
      <c r="CD301" s="97" t="s">
        <v>125</v>
      </c>
      <c r="CE301" s="97" t="s">
        <v>125</v>
      </c>
      <c r="CN301" s="89" t="s">
        <v>2348</v>
      </c>
    </row>
    <row r="302" customFormat="false" ht="15" hidden="false" customHeight="false" outlineLevel="0" collapsed="false">
      <c r="B302" s="29" t="s">
        <v>2644</v>
      </c>
      <c r="C302" s="3" t="s">
        <v>297</v>
      </c>
      <c r="D302" s="4" t="n">
        <v>2022566724</v>
      </c>
      <c r="E302" s="30" t="n">
        <v>20944</v>
      </c>
      <c r="F302" s="1" t="n">
        <f aca="true">INT((TODAY()-E302)/365.25)</f>
        <v>65</v>
      </c>
      <c r="G302" s="30" t="n">
        <v>44761</v>
      </c>
      <c r="H302" s="5" t="s">
        <v>137</v>
      </c>
      <c r="J302" s="31" t="s">
        <v>138</v>
      </c>
      <c r="K302" s="32" t="n">
        <v>94</v>
      </c>
      <c r="L302" s="32" t="n">
        <v>1.82</v>
      </c>
      <c r="M302" s="32" t="n">
        <f aca="false">(K302)/(L302^2)</f>
        <v>28.378215191402</v>
      </c>
      <c r="N302" s="33" t="n">
        <v>2</v>
      </c>
      <c r="O302" s="33" t="n">
        <v>1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08" t="s">
        <v>139</v>
      </c>
      <c r="U302" s="108" t="s">
        <v>2087</v>
      </c>
      <c r="V302" s="108" t="s">
        <v>2088</v>
      </c>
      <c r="W302" s="1" t="s">
        <v>662</v>
      </c>
      <c r="X302" s="1" t="s">
        <v>125</v>
      </c>
      <c r="Y302" s="108" t="s">
        <v>144</v>
      </c>
      <c r="Z302" s="108" t="s">
        <v>845</v>
      </c>
      <c r="AA302" s="108" t="s">
        <v>2089</v>
      </c>
      <c r="AC302" s="109" t="n">
        <v>44762</v>
      </c>
      <c r="AD302" s="108" t="n">
        <v>1</v>
      </c>
      <c r="AE302" s="59"/>
      <c r="AF302" s="108" t="s">
        <v>2645</v>
      </c>
      <c r="AG302" s="108" t="s">
        <v>2646</v>
      </c>
      <c r="AH302" s="1" t="s">
        <v>125</v>
      </c>
      <c r="AI302" s="108" t="s">
        <v>150</v>
      </c>
      <c r="AJ302" s="108" t="s">
        <v>151</v>
      </c>
      <c r="AK302" s="108" t="s">
        <v>341</v>
      </c>
      <c r="AM302" s="108" t="n">
        <v>0</v>
      </c>
      <c r="AN302" s="108" t="s">
        <v>2092</v>
      </c>
      <c r="AO302" s="108" t="s">
        <v>155</v>
      </c>
      <c r="AP302" s="108" t="s">
        <v>2052</v>
      </c>
      <c r="AQ302" s="1" t="s">
        <v>125</v>
      </c>
      <c r="AR302" s="1" t="s">
        <v>125</v>
      </c>
      <c r="AS302" s="108" t="s">
        <v>2539</v>
      </c>
      <c r="AT302" s="1" t="s">
        <v>125</v>
      </c>
      <c r="AU302" s="1" t="s">
        <v>158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137</v>
      </c>
      <c r="BA302" s="1" t="s">
        <v>125</v>
      </c>
      <c r="BB302" s="1" t="s">
        <v>125</v>
      </c>
      <c r="BC302" s="1" t="s">
        <v>125</v>
      </c>
      <c r="BE302" s="109" t="n">
        <v>44762.3229166667</v>
      </c>
      <c r="BF302" s="109" t="n">
        <v>44762.3319444444</v>
      </c>
      <c r="BG302" s="109" t="n">
        <v>44762.3333333333</v>
      </c>
      <c r="BH302" s="109" t="n">
        <v>44762.3402777778</v>
      </c>
      <c r="BI302" s="109" t="n">
        <v>44762.3541666667</v>
      </c>
      <c r="BJ302" s="109" t="n">
        <v>44762.4166666667</v>
      </c>
      <c r="BK302" s="109" t="n">
        <v>44762.4236111111</v>
      </c>
      <c r="BL302" s="109" t="n">
        <v>44762.4270833333</v>
      </c>
      <c r="BM302" s="109" t="n">
        <v>44762.4277777778</v>
      </c>
      <c r="BN302" s="109" t="n">
        <v>44762.4305555556</v>
      </c>
      <c r="BO302" s="1" t="n">
        <f aca="false">(BM302-BE302)*1440</f>
        <v>150.999999999767</v>
      </c>
      <c r="BP302" s="1" t="n">
        <f aca="false">(BL302-BG302)*1440</f>
        <v>135</v>
      </c>
      <c r="BQ302" s="1" t="n">
        <v>1</v>
      </c>
      <c r="BR302" s="108" t="n">
        <v>1</v>
      </c>
      <c r="BS302" s="108" t="s">
        <v>2410</v>
      </c>
      <c r="BT302" s="108" t="n">
        <v>0</v>
      </c>
      <c r="BU302" s="108" t="n">
        <v>1</v>
      </c>
      <c r="BV302" s="108" t="n">
        <v>0</v>
      </c>
      <c r="BW302" s="108" t="n">
        <v>1</v>
      </c>
      <c r="BX302" s="1" t="s">
        <v>547</v>
      </c>
      <c r="CC302" s="1" t="s">
        <v>2094</v>
      </c>
      <c r="CD302" s="1" t="s">
        <v>125</v>
      </c>
      <c r="CE302" s="1" t="s">
        <v>125</v>
      </c>
    </row>
    <row r="303" customFormat="false" ht="15" hidden="false" customHeight="false" outlineLevel="0" collapsed="false">
      <c r="B303" s="2" t="s">
        <v>2647</v>
      </c>
      <c r="C303" s="3" t="s">
        <v>549</v>
      </c>
      <c r="D303" s="4" t="n">
        <v>2022570275</v>
      </c>
      <c r="E303" s="30" t="n">
        <v>15380</v>
      </c>
      <c r="F303" s="1" t="n">
        <f aca="true">INT((TODAY()-E303)/365.25)</f>
        <v>80</v>
      </c>
      <c r="G303" s="30" t="n">
        <v>44761</v>
      </c>
      <c r="J303" s="31"/>
      <c r="K303" s="32"/>
      <c r="L303" s="32"/>
      <c r="M303" s="32" t="e">
        <f aca="false">(K303)/(L303^2)</f>
        <v>#DIV/0!</v>
      </c>
      <c r="N303" s="33"/>
      <c r="O303" s="33"/>
      <c r="P303" s="33"/>
      <c r="T303" s="108" t="s">
        <v>139</v>
      </c>
      <c r="U303" s="108" t="s">
        <v>2648</v>
      </c>
      <c r="V303" s="108" t="s">
        <v>2649</v>
      </c>
      <c r="Y303" s="108" t="s">
        <v>144</v>
      </c>
      <c r="Z303" s="108" t="s">
        <v>845</v>
      </c>
      <c r="AA303" s="108" t="s">
        <v>2089</v>
      </c>
      <c r="AC303" s="109" t="n">
        <v>44762</v>
      </c>
      <c r="AD303" s="108" t="n">
        <v>2</v>
      </c>
      <c r="AF303" s="108" t="s">
        <v>2645</v>
      </c>
      <c r="AG303" s="108" t="s">
        <v>2646</v>
      </c>
      <c r="AI303" s="108" t="s">
        <v>150</v>
      </c>
      <c r="AJ303" s="108" t="s">
        <v>151</v>
      </c>
      <c r="AK303" s="108" t="s">
        <v>341</v>
      </c>
      <c r="AM303" s="108" t="n">
        <v>0</v>
      </c>
      <c r="AN303" s="108" t="s">
        <v>2092</v>
      </c>
      <c r="AO303" s="108" t="s">
        <v>155</v>
      </c>
      <c r="AP303" s="108" t="s">
        <v>427</v>
      </c>
      <c r="AQ303" s="1" t="s">
        <v>125</v>
      </c>
      <c r="AR303" s="1" t="s">
        <v>125</v>
      </c>
      <c r="AS303" s="108" t="s">
        <v>2539</v>
      </c>
      <c r="AT303" s="1" t="s">
        <v>125</v>
      </c>
      <c r="BE303" s="109" t="n">
        <v>44762.4145833333</v>
      </c>
      <c r="BF303" s="109" t="n">
        <v>44762.4340277778</v>
      </c>
      <c r="BG303" s="109" t="n">
        <v>44762.4409722222</v>
      </c>
      <c r="BH303" s="109" t="n">
        <v>44762.4444444444</v>
      </c>
      <c r="BI303" s="109" t="n">
        <v>44762.4583333333</v>
      </c>
      <c r="BJ303" s="109" t="n">
        <v>44762.5208333333</v>
      </c>
      <c r="BK303" s="109" t="n">
        <v>44762.5243055556</v>
      </c>
      <c r="BL303" s="109" t="n">
        <v>44762.5263888889</v>
      </c>
      <c r="BM303" s="109" t="n">
        <v>44762.5277777778</v>
      </c>
      <c r="BO303" s="1" t="n">
        <f aca="false">(BM303-BE303)*1440</f>
        <v>163.000000007451</v>
      </c>
      <c r="BP303" s="1" t="n">
        <f aca="false">(BL303-BG303)*1440</f>
        <v>123.000000002794</v>
      </c>
      <c r="BQ303" s="1" t="n">
        <v>2</v>
      </c>
      <c r="BR303" s="108" t="n">
        <v>1</v>
      </c>
      <c r="BS303" s="108" t="s">
        <v>2410</v>
      </c>
      <c r="BT303" s="108" t="n">
        <v>0</v>
      </c>
      <c r="BU303" s="108" t="n">
        <v>2</v>
      </c>
      <c r="BV303" s="108" t="n">
        <v>1</v>
      </c>
      <c r="BW303" s="108" t="n">
        <v>2</v>
      </c>
    </row>
    <row r="304" customFormat="false" ht="15" hidden="false" customHeight="false" outlineLevel="0" collapsed="false">
      <c r="B304" s="2" t="s">
        <v>2650</v>
      </c>
      <c r="C304" s="3" t="s">
        <v>272</v>
      </c>
      <c r="D304" s="4" t="n">
        <v>2022564058</v>
      </c>
      <c r="E304" s="30" t="n">
        <v>19318</v>
      </c>
      <c r="F304" s="1" t="n">
        <f aca="true">INT((TODAY()-E304)/365.25)</f>
        <v>69</v>
      </c>
      <c r="G304" s="30" t="n">
        <v>44761</v>
      </c>
      <c r="J304" s="31"/>
      <c r="K304" s="32"/>
      <c r="L304" s="32"/>
      <c r="M304" s="32" t="e">
        <f aca="false">(K304)/(L304^2)</f>
        <v>#DIV/0!</v>
      </c>
      <c r="N304" s="33"/>
      <c r="O304" s="33"/>
      <c r="P304" s="33"/>
      <c r="T304" s="108" t="s">
        <v>139</v>
      </c>
      <c r="U304" s="108" t="s">
        <v>2651</v>
      </c>
      <c r="V304" s="108" t="s">
        <v>2652</v>
      </c>
      <c r="Y304" s="108" t="s">
        <v>144</v>
      </c>
      <c r="Z304" s="108" t="s">
        <v>845</v>
      </c>
      <c r="AA304" s="108" t="s">
        <v>2089</v>
      </c>
      <c r="AC304" s="109" t="n">
        <v>44762</v>
      </c>
      <c r="AD304" s="108" t="n">
        <v>4</v>
      </c>
      <c r="AF304" s="108" t="s">
        <v>2645</v>
      </c>
      <c r="AG304" s="108" t="s">
        <v>2646</v>
      </c>
      <c r="AI304" s="108" t="s">
        <v>150</v>
      </c>
      <c r="AJ304" s="108" t="s">
        <v>151</v>
      </c>
      <c r="AK304" s="108" t="s">
        <v>341</v>
      </c>
      <c r="AM304" s="108" t="n">
        <v>0</v>
      </c>
      <c r="AN304" s="108" t="s">
        <v>2092</v>
      </c>
      <c r="AO304" s="108" t="s">
        <v>155</v>
      </c>
      <c r="AP304" s="108" t="s">
        <v>427</v>
      </c>
      <c r="AQ304" s="1" t="s">
        <v>125</v>
      </c>
      <c r="AR304" s="1" t="s">
        <v>125</v>
      </c>
      <c r="AS304" s="108" t="s">
        <v>2539</v>
      </c>
      <c r="AT304" s="1" t="s">
        <v>2322</v>
      </c>
      <c r="BE304" s="109" t="n">
        <v>44762.5972222222</v>
      </c>
      <c r="BF304" s="109" t="n">
        <v>44762.6076388889</v>
      </c>
      <c r="BG304" s="109" t="n">
        <v>44762.6145833333</v>
      </c>
      <c r="BH304" s="109" t="n">
        <v>44762.6215277778</v>
      </c>
      <c r="BI304" s="109" t="n">
        <v>44762.6354166667</v>
      </c>
      <c r="BJ304" s="109" t="n">
        <v>44762.75</v>
      </c>
      <c r="BK304" s="109" t="n">
        <v>44762.7638888889</v>
      </c>
      <c r="BL304" s="109" t="n">
        <v>44762.7708333333</v>
      </c>
      <c r="BM304" s="109" t="n">
        <v>44762.7777777778</v>
      </c>
      <c r="BO304" s="1" t="n">
        <f aca="false">(BM304-BE304)*1440</f>
        <v>260.000000009313</v>
      </c>
      <c r="BP304" s="1" t="n">
        <f aca="false">(BL304-BG304)*1440</f>
        <v>225</v>
      </c>
      <c r="BQ304" s="1" t="n">
        <f aca="false">(BM304-BL304)*1440</f>
        <v>10.0000000011642</v>
      </c>
      <c r="BR304" s="108" t="n">
        <v>1</v>
      </c>
      <c r="BS304" s="108" t="s">
        <v>2410</v>
      </c>
      <c r="BT304" s="108" t="n">
        <v>0</v>
      </c>
      <c r="BU304" s="108" t="n">
        <v>2</v>
      </c>
      <c r="BV304" s="108" t="n">
        <v>1</v>
      </c>
      <c r="BW304" s="108" t="n">
        <v>2</v>
      </c>
    </row>
    <row r="305" customFormat="false" ht="15" hidden="false" customHeight="false" outlineLevel="0" collapsed="false">
      <c r="B305" s="2" t="s">
        <v>2653</v>
      </c>
      <c r="C305" s="3" t="s">
        <v>482</v>
      </c>
      <c r="D305" s="4" t="n">
        <v>2022565767</v>
      </c>
      <c r="E305" s="30" t="n">
        <v>17306</v>
      </c>
      <c r="F305" s="1" t="n">
        <f aca="true">INT((TODAY()-E305)/365.25)</f>
        <v>75</v>
      </c>
      <c r="G305" s="30" t="n">
        <v>44761</v>
      </c>
      <c r="J305" s="31"/>
      <c r="K305" s="32"/>
      <c r="L305" s="32"/>
      <c r="M305" s="32" t="e">
        <f aca="false">(K305)/(L305^2)</f>
        <v>#DIV/0!</v>
      </c>
      <c r="N305" s="33"/>
      <c r="O305" s="33"/>
      <c r="P305" s="33"/>
      <c r="T305" s="108" t="s">
        <v>139</v>
      </c>
      <c r="U305" s="108" t="s">
        <v>2651</v>
      </c>
      <c r="V305" s="108" t="s">
        <v>2652</v>
      </c>
      <c r="Y305" s="108" t="s">
        <v>144</v>
      </c>
      <c r="Z305" s="108" t="s">
        <v>845</v>
      </c>
      <c r="AA305" s="108" t="s">
        <v>2089</v>
      </c>
      <c r="AC305" s="109" t="n">
        <v>44762</v>
      </c>
      <c r="AD305" s="108" t="n">
        <v>3</v>
      </c>
      <c r="AF305" s="108" t="s">
        <v>2645</v>
      </c>
      <c r="AG305" s="108" t="s">
        <v>2646</v>
      </c>
      <c r="AI305" s="108" t="s">
        <v>150</v>
      </c>
      <c r="AJ305" s="108" t="s">
        <v>151</v>
      </c>
      <c r="AK305" s="108" t="s">
        <v>341</v>
      </c>
      <c r="AM305" s="108" t="n">
        <v>0</v>
      </c>
      <c r="AN305" s="108" t="s">
        <v>2092</v>
      </c>
      <c r="AO305" s="108" t="s">
        <v>155</v>
      </c>
      <c r="AP305" s="108" t="s">
        <v>882</v>
      </c>
      <c r="AQ305" s="1" t="s">
        <v>125</v>
      </c>
      <c r="AR305" s="1" t="s">
        <v>125</v>
      </c>
      <c r="AS305" s="108" t="s">
        <v>2539</v>
      </c>
      <c r="BE305" s="109" t="n">
        <v>44762.5243055556</v>
      </c>
      <c r="BF305" s="109" t="n">
        <v>44762.53125</v>
      </c>
      <c r="BG305" s="109" t="n">
        <v>44762.5347222222</v>
      </c>
      <c r="BH305" s="109" t="n">
        <v>44762.5555555556</v>
      </c>
      <c r="BI305" s="109" t="n">
        <v>44762.5625</v>
      </c>
      <c r="BJ305" s="109" t="n">
        <v>44762.5972222222</v>
      </c>
      <c r="BK305" s="109" t="n">
        <v>44762.6006944445</v>
      </c>
      <c r="BL305" s="109" t="n">
        <v>44762.6041666667</v>
      </c>
      <c r="BM305" s="109" t="n">
        <v>44762.6076388889</v>
      </c>
      <c r="BO305" s="1" t="n">
        <f aca="false">(BM305-BE305)*1440</f>
        <v>120.000000003492</v>
      </c>
      <c r="BP305" s="1" t="n">
        <f aca="false">(BL305-BG305)*1440</f>
        <v>100.000000001164</v>
      </c>
      <c r="BQ305" s="1" t="n">
        <v>5</v>
      </c>
      <c r="BR305" s="108" t="n">
        <v>1</v>
      </c>
      <c r="BS305" s="108" t="s">
        <v>2410</v>
      </c>
      <c r="BT305" s="108" t="n">
        <v>0</v>
      </c>
      <c r="BU305" s="108" t="n">
        <v>2</v>
      </c>
      <c r="BV305" s="108" t="n">
        <v>1</v>
      </c>
      <c r="BW305" s="108" t="n">
        <v>2</v>
      </c>
    </row>
    <row r="306" s="89" customFormat="true" ht="15" hidden="false" customHeight="false" outlineLevel="0" collapsed="false">
      <c r="B306" s="90" t="s">
        <v>2654</v>
      </c>
      <c r="C306" s="91" t="s">
        <v>1669</v>
      </c>
      <c r="D306" s="92" t="n">
        <v>2022563769</v>
      </c>
      <c r="E306" s="93" t="n">
        <v>26544</v>
      </c>
      <c r="F306" s="89" t="n">
        <f aca="true">INT((TODAY()-E306)/365.25)</f>
        <v>50</v>
      </c>
      <c r="G306" s="93" t="n">
        <v>44761</v>
      </c>
      <c r="H306" s="94"/>
      <c r="I306" s="6"/>
      <c r="J306" s="91"/>
      <c r="K306" s="95"/>
      <c r="L306" s="95"/>
      <c r="M306" s="95" t="e">
        <f aca="false">(K306)/(L306^2)</f>
        <v>#DIV/0!</v>
      </c>
      <c r="N306" s="96"/>
      <c r="O306" s="96"/>
      <c r="P306" s="96"/>
      <c r="Q306" s="97"/>
      <c r="R306" s="97"/>
      <c r="S306" s="97"/>
      <c r="T306" s="118" t="s">
        <v>139</v>
      </c>
      <c r="U306" s="118" t="s">
        <v>679</v>
      </c>
      <c r="V306" s="118" t="s">
        <v>680</v>
      </c>
      <c r="Y306" s="118" t="s">
        <v>144</v>
      </c>
      <c r="Z306" s="118" t="s">
        <v>554</v>
      </c>
      <c r="AA306" s="118" t="s">
        <v>146</v>
      </c>
      <c r="AC306" s="119" t="n">
        <v>44762</v>
      </c>
      <c r="AD306" s="118" t="n">
        <v>4</v>
      </c>
      <c r="AE306" s="97"/>
      <c r="AF306" s="118" t="s">
        <v>1382</v>
      </c>
      <c r="AG306" s="118" t="s">
        <v>1383</v>
      </c>
      <c r="AH306" s="97"/>
      <c r="AI306" s="118" t="s">
        <v>150</v>
      </c>
      <c r="AJ306" s="118" t="s">
        <v>151</v>
      </c>
      <c r="AK306" s="118" t="s">
        <v>152</v>
      </c>
      <c r="AL306" s="7"/>
      <c r="AM306" s="118" t="n">
        <v>0</v>
      </c>
      <c r="AN306" s="41" t="s">
        <v>154</v>
      </c>
      <c r="AO306" s="118" t="s">
        <v>186</v>
      </c>
      <c r="AP306" s="118" t="s">
        <v>156</v>
      </c>
      <c r="AR306" s="118" t="s">
        <v>157</v>
      </c>
      <c r="AZ306" s="97"/>
      <c r="BA306" s="97"/>
      <c r="BB306" s="97"/>
      <c r="BC306" s="97"/>
      <c r="BD306" s="8"/>
      <c r="BE306" s="119" t="n">
        <v>44762.7076388889</v>
      </c>
      <c r="BF306" s="119" t="n">
        <v>44762.7236111111</v>
      </c>
      <c r="BG306" s="119" t="n">
        <v>44762.7277777778</v>
      </c>
      <c r="BH306" s="119" t="n">
        <v>44762.7291666667</v>
      </c>
      <c r="BI306" s="119" t="n">
        <v>44762.75</v>
      </c>
      <c r="BJ306" s="119" t="n">
        <v>44762.8333333333</v>
      </c>
      <c r="BK306" s="119" t="n">
        <v>44762.8402777778</v>
      </c>
      <c r="BL306" s="119" t="n">
        <v>44762.84375</v>
      </c>
      <c r="BM306" s="119" t="n">
        <v>44762.9027777778</v>
      </c>
      <c r="BO306" s="89" t="n">
        <f aca="false">(BM306-BE306)*1440</f>
        <v>281.000000004424</v>
      </c>
      <c r="BP306" s="89" t="n">
        <f aca="false">(BL306-BG306)*1440</f>
        <v>166.999999999534</v>
      </c>
      <c r="BQ306" s="89" t="n">
        <f aca="false">(BM306-BL306)*1440</f>
        <v>85.0000000046566</v>
      </c>
      <c r="BR306" s="118" t="n">
        <v>2</v>
      </c>
      <c r="BS306" s="118" t="s">
        <v>2655</v>
      </c>
      <c r="BT306" s="118" t="n">
        <v>1</v>
      </c>
      <c r="BU306" s="118" t="n">
        <v>1</v>
      </c>
      <c r="BV306" s="118" t="n">
        <v>0</v>
      </c>
      <c r="BW306" s="118" t="n">
        <v>1</v>
      </c>
      <c r="CB306" s="7"/>
      <c r="CD306" s="97"/>
      <c r="CE306" s="97"/>
      <c r="CN306" s="89" t="s">
        <v>2348</v>
      </c>
    </row>
    <row r="307" s="89" customFormat="true" ht="15" hidden="false" customHeight="false" outlineLevel="0" collapsed="false">
      <c r="B307" s="90" t="s">
        <v>2656</v>
      </c>
      <c r="C307" s="91" t="s">
        <v>1639</v>
      </c>
      <c r="D307" s="92" t="n">
        <v>2022570828</v>
      </c>
      <c r="E307" s="93" t="n">
        <v>35643</v>
      </c>
      <c r="F307" s="89" t="n">
        <f aca="true">INT((TODAY()-E307)/365.25)</f>
        <v>25</v>
      </c>
      <c r="G307" s="93" t="n">
        <v>44762</v>
      </c>
      <c r="H307" s="94"/>
      <c r="I307" s="6"/>
      <c r="J307" s="91"/>
      <c r="K307" s="95"/>
      <c r="L307" s="95"/>
      <c r="M307" s="95" t="e">
        <f aca="false">(K307)/(L307^2)</f>
        <v>#DIV/0!</v>
      </c>
      <c r="N307" s="96"/>
      <c r="O307" s="96"/>
      <c r="P307" s="96"/>
      <c r="Q307" s="97"/>
      <c r="R307" s="97"/>
      <c r="S307" s="97"/>
      <c r="T307" s="118" t="s">
        <v>139</v>
      </c>
      <c r="U307" s="118" t="s">
        <v>178</v>
      </c>
      <c r="V307" s="118" t="n">
        <v>193</v>
      </c>
      <c r="Y307" s="118" t="s">
        <v>144</v>
      </c>
      <c r="Z307" s="118" t="s">
        <v>554</v>
      </c>
      <c r="AA307" s="118" t="s">
        <v>146</v>
      </c>
      <c r="AC307" s="119" t="n">
        <v>44762</v>
      </c>
      <c r="AD307" s="118" t="n">
        <v>1</v>
      </c>
      <c r="AE307" s="97"/>
      <c r="AF307" s="118" t="s">
        <v>368</v>
      </c>
      <c r="AG307" s="118" t="s">
        <v>369</v>
      </c>
      <c r="AH307" s="97"/>
      <c r="AI307" s="118" t="s">
        <v>150</v>
      </c>
      <c r="AJ307" s="118" t="s">
        <v>370</v>
      </c>
      <c r="AK307" s="118" t="s">
        <v>184</v>
      </c>
      <c r="AL307" s="7"/>
      <c r="AM307" s="118" t="n">
        <v>0</v>
      </c>
      <c r="AN307" s="118" t="n">
        <v>0</v>
      </c>
      <c r="AO307" s="118" t="s">
        <v>186</v>
      </c>
      <c r="AP307" s="118" t="s">
        <v>156</v>
      </c>
      <c r="AR307" s="118" t="s">
        <v>157</v>
      </c>
      <c r="AZ307" s="97"/>
      <c r="BA307" s="97"/>
      <c r="BB307" s="97"/>
      <c r="BC307" s="97"/>
      <c r="BD307" s="8"/>
      <c r="BE307" s="119" t="n">
        <v>44762.3333333333</v>
      </c>
      <c r="BF307" s="119" t="n">
        <v>44762.3333333333</v>
      </c>
      <c r="BG307" s="119" t="n">
        <v>44762.3368055556</v>
      </c>
      <c r="BH307" s="119" t="n">
        <v>44762.3402777778</v>
      </c>
      <c r="BI307" s="119" t="n">
        <v>44762.3576388889</v>
      </c>
      <c r="BJ307" s="119" t="n">
        <v>44762.3819444445</v>
      </c>
      <c r="BK307" s="119" t="n">
        <v>44762.3888888889</v>
      </c>
      <c r="BL307" s="119" t="n">
        <v>44762.3958333333</v>
      </c>
      <c r="BM307" s="119" t="n">
        <v>44762.4583333333</v>
      </c>
      <c r="BO307" s="89" t="n">
        <f aca="false">(BM307-BE307)*1440</f>
        <v>180</v>
      </c>
      <c r="BP307" s="89" t="n">
        <f aca="false">(BL307-BG307)*1440</f>
        <v>85.0000000046566</v>
      </c>
      <c r="BQ307" s="89" t="n">
        <f aca="false">(BM307-BL307)*1440</f>
        <v>90</v>
      </c>
      <c r="BR307" s="118" t="n">
        <v>2</v>
      </c>
      <c r="BS307" s="118" t="s">
        <v>195</v>
      </c>
      <c r="BT307" s="118" t="n">
        <v>1</v>
      </c>
      <c r="BU307" s="118" t="n">
        <v>2</v>
      </c>
      <c r="BV307" s="118" t="n">
        <v>1</v>
      </c>
      <c r="BW307" s="118" t="n">
        <v>2</v>
      </c>
      <c r="CB307" s="7"/>
      <c r="CD307" s="97"/>
      <c r="CE307" s="97"/>
      <c r="CN307" s="89" t="s">
        <v>2348</v>
      </c>
    </row>
    <row r="308" s="61" customFormat="true" ht="15" hidden="false" customHeight="false" outlineLevel="0" collapsed="false">
      <c r="A308" s="61" t="s">
        <v>2657</v>
      </c>
      <c r="B308" s="62" t="s">
        <v>2658</v>
      </c>
      <c r="C308" s="63" t="s">
        <v>201</v>
      </c>
      <c r="D308" s="64" t="n">
        <v>2022566538</v>
      </c>
      <c r="E308" s="65" t="n">
        <v>17142</v>
      </c>
      <c r="F308" s="61" t="n">
        <f aca="true">INT((TODAY()-E308)/365.25)</f>
        <v>75</v>
      </c>
      <c r="G308" s="65" t="n">
        <v>44762</v>
      </c>
      <c r="H308" s="66"/>
      <c r="I308" s="6"/>
      <c r="J308" s="63"/>
      <c r="K308" s="67"/>
      <c r="L308" s="67"/>
      <c r="M308" s="67" t="e">
        <f aca="false">(K308)/(L308^2)</f>
        <v>#DIV/0!</v>
      </c>
      <c r="N308" s="68"/>
      <c r="O308" s="68"/>
      <c r="P308" s="68"/>
      <c r="Q308" s="69"/>
      <c r="R308" s="69"/>
      <c r="S308" s="69"/>
      <c r="T308" s="69"/>
      <c r="Y308" s="69"/>
      <c r="Z308" s="69"/>
      <c r="AA308" s="69"/>
      <c r="AH308" s="69"/>
      <c r="AI308" s="69"/>
      <c r="AJ308" s="69"/>
      <c r="AK308" s="69"/>
      <c r="AL308" s="7"/>
      <c r="AM308" s="69"/>
      <c r="AO308" s="69"/>
      <c r="AP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8"/>
      <c r="BE308" s="70"/>
      <c r="BF308" s="70"/>
      <c r="BG308" s="70"/>
      <c r="BH308" s="70"/>
      <c r="BI308" s="70"/>
      <c r="BJ308" s="70"/>
      <c r="BK308" s="70"/>
      <c r="BL308" s="70"/>
      <c r="BM308" s="70"/>
      <c r="BO308" s="1" t="n">
        <f aca="false">(BM308-BE308)*1440</f>
        <v>0</v>
      </c>
      <c r="BP308" s="1" t="n">
        <f aca="false">(BL308-BG308)*1440</f>
        <v>0</v>
      </c>
      <c r="BQ308" s="1" t="n">
        <f aca="false">(BM308-BL308)*1440</f>
        <v>0</v>
      </c>
      <c r="CB308" s="7"/>
      <c r="CD308" s="69"/>
      <c r="CE308" s="69"/>
    </row>
    <row r="309" customFormat="false" ht="15" hidden="false" customHeight="false" outlineLevel="0" collapsed="false">
      <c r="B309" s="2" t="s">
        <v>2659</v>
      </c>
      <c r="C309" s="3" t="s">
        <v>1679</v>
      </c>
      <c r="D309" s="4" t="n">
        <v>2022570260</v>
      </c>
      <c r="E309" s="30" t="n">
        <v>15058</v>
      </c>
      <c r="F309" s="1" t="n">
        <f aca="true">INT((TODAY()-E309)/365.25)</f>
        <v>81</v>
      </c>
      <c r="G309" s="30" t="n">
        <v>44762</v>
      </c>
      <c r="J309" s="31"/>
      <c r="K309" s="32"/>
      <c r="L309" s="32"/>
      <c r="M309" s="32" t="e">
        <f aca="false">(K309)/(L309^2)</f>
        <v>#DIV/0!</v>
      </c>
      <c r="N309" s="33"/>
      <c r="O309" s="33"/>
      <c r="P309" s="33"/>
      <c r="T309" s="108" t="s">
        <v>139</v>
      </c>
      <c r="U309" s="108" t="s">
        <v>2660</v>
      </c>
      <c r="V309" s="108" t="s">
        <v>2661</v>
      </c>
      <c r="Y309" s="108" t="s">
        <v>144</v>
      </c>
      <c r="Z309" s="108" t="s">
        <v>1140</v>
      </c>
      <c r="AA309" s="108" t="s">
        <v>1837</v>
      </c>
      <c r="AC309" s="109" t="n">
        <v>44763</v>
      </c>
      <c r="AD309" s="108" t="n">
        <v>1</v>
      </c>
      <c r="AF309" s="108" t="s">
        <v>2662</v>
      </c>
      <c r="AG309" s="108" t="s">
        <v>2663</v>
      </c>
      <c r="AI309" s="108" t="s">
        <v>150</v>
      </c>
      <c r="AJ309" s="108" t="s">
        <v>370</v>
      </c>
      <c r="AK309" s="108" t="s">
        <v>184</v>
      </c>
      <c r="AM309" s="108" t="n">
        <v>0</v>
      </c>
      <c r="AN309" s="108" t="n">
        <v>0</v>
      </c>
      <c r="AO309" s="108" t="s">
        <v>186</v>
      </c>
      <c r="AP309" s="108" t="s">
        <v>156</v>
      </c>
      <c r="AR309" s="108" t="s">
        <v>157</v>
      </c>
      <c r="BE309" s="109" t="n">
        <v>44763.3368055556</v>
      </c>
      <c r="BF309" s="109" t="n">
        <v>44763.3333333333</v>
      </c>
      <c r="BG309" s="109" t="n">
        <v>44763.3458333333</v>
      </c>
      <c r="BH309" s="109" t="n">
        <v>44763.3506944444</v>
      </c>
      <c r="BI309" s="109" t="n">
        <v>44763.3854166667</v>
      </c>
      <c r="BJ309" s="109" t="n">
        <v>44763.5833333333</v>
      </c>
      <c r="BK309" s="109" t="n">
        <v>44763.6041666667</v>
      </c>
      <c r="BL309" s="109" t="n">
        <v>44763.6125</v>
      </c>
      <c r="BM309" s="109" t="n">
        <v>44763.6458333333</v>
      </c>
      <c r="BO309" s="1" t="n">
        <f aca="false">(BM309-BE309)*1440</f>
        <v>445.000000004657</v>
      </c>
      <c r="BP309" s="1" t="n">
        <f aca="false">(BL309-BG309)*1440</f>
        <v>384.000000004889</v>
      </c>
      <c r="BQ309" s="1" t="n">
        <f aca="false">(BM309-BL309)*1440</f>
        <v>47.9999999993015</v>
      </c>
      <c r="BR309" s="108" t="n">
        <v>1</v>
      </c>
      <c r="BS309" s="108" t="s">
        <v>2075</v>
      </c>
      <c r="BT309" s="108" t="n">
        <v>2</v>
      </c>
      <c r="BU309" s="108" t="n">
        <v>1</v>
      </c>
      <c r="BV309" s="108" t="n">
        <v>0</v>
      </c>
      <c r="BW309" s="108" t="n">
        <v>1</v>
      </c>
    </row>
    <row r="310" customFormat="false" ht="15" hidden="false" customHeight="false" outlineLevel="0" collapsed="false">
      <c r="B310" s="2" t="s">
        <v>2664</v>
      </c>
      <c r="C310" s="3" t="s">
        <v>539</v>
      </c>
      <c r="D310" s="4" t="n">
        <v>2022571536</v>
      </c>
      <c r="E310" s="30" t="n">
        <v>16139</v>
      </c>
      <c r="F310" s="1" t="n">
        <f aca="true">INT((TODAY()-E310)/365.25)</f>
        <v>78</v>
      </c>
      <c r="G310" s="30" t="n">
        <v>44762</v>
      </c>
      <c r="J310" s="31"/>
      <c r="K310" s="32"/>
      <c r="L310" s="32"/>
      <c r="M310" s="32" t="e">
        <f aca="false">(K310)/(L310^2)</f>
        <v>#DIV/0!</v>
      </c>
      <c r="N310" s="33"/>
      <c r="O310" s="33"/>
      <c r="P310" s="33"/>
      <c r="T310" s="108" t="s">
        <v>139</v>
      </c>
      <c r="U310" s="108" t="s">
        <v>140</v>
      </c>
      <c r="V310" s="108" t="s">
        <v>141</v>
      </c>
      <c r="Y310" s="108" t="s">
        <v>144</v>
      </c>
      <c r="Z310" s="108" t="s">
        <v>338</v>
      </c>
      <c r="AA310" s="108" t="s">
        <v>146</v>
      </c>
      <c r="AC310" s="109" t="n">
        <v>44763</v>
      </c>
      <c r="AD310" s="108" t="n">
        <v>2</v>
      </c>
      <c r="AF310" s="108" t="s">
        <v>2665</v>
      </c>
      <c r="AG310" s="108" t="s">
        <v>2666</v>
      </c>
      <c r="AI310" s="108" t="s">
        <v>150</v>
      </c>
      <c r="AJ310" s="108" t="s">
        <v>151</v>
      </c>
      <c r="AK310" s="108" t="s">
        <v>152</v>
      </c>
      <c r="AM310" s="108" t="n">
        <v>0</v>
      </c>
      <c r="AN310" s="41" t="s">
        <v>154</v>
      </c>
      <c r="AO310" s="108" t="s">
        <v>155</v>
      </c>
      <c r="AP310" s="108" t="s">
        <v>156</v>
      </c>
      <c r="AR310" s="108" t="s">
        <v>157</v>
      </c>
      <c r="BE310" s="109" t="n">
        <v>44763.4236111111</v>
      </c>
      <c r="BF310" s="109" t="n">
        <v>44763.4375</v>
      </c>
      <c r="BG310" s="109" t="n">
        <v>44763.4444444445</v>
      </c>
      <c r="BH310" s="109" t="n">
        <v>44763.4479166667</v>
      </c>
      <c r="BI310" s="109" t="n">
        <v>44763.4722222222</v>
      </c>
      <c r="BJ310" s="109" t="n">
        <v>44763.6111111111</v>
      </c>
      <c r="BK310" s="109" t="n">
        <v>44763.625</v>
      </c>
      <c r="BL310" s="109" t="n">
        <v>44763.6291666667</v>
      </c>
      <c r="BM310" s="109" t="n">
        <v>44763.7118055556</v>
      </c>
      <c r="BO310" s="1" t="n">
        <f aca="false">(BM310-BE310)*1440</f>
        <v>415.000000001164</v>
      </c>
      <c r="BP310" s="1" t="n">
        <f aca="false">(BL310-BG310)*1440</f>
        <v>265.999999997439</v>
      </c>
      <c r="BQ310" s="1" t="n">
        <f aca="false">(BM310-BL310)*1440</f>
        <v>119.000000000233</v>
      </c>
      <c r="BR310" s="108" t="n">
        <v>1</v>
      </c>
      <c r="BS310" s="108" t="s">
        <v>249</v>
      </c>
      <c r="BT310" s="108" t="n">
        <v>3</v>
      </c>
      <c r="BU310" s="108" t="n">
        <v>2</v>
      </c>
      <c r="BV310" s="108" t="n">
        <v>1</v>
      </c>
      <c r="BW310" s="108" t="n">
        <v>2</v>
      </c>
    </row>
    <row r="311" customFormat="false" ht="15" hidden="false" customHeight="false" outlineLevel="0" collapsed="false">
      <c r="B311" s="2" t="s">
        <v>2667</v>
      </c>
      <c r="C311" s="3" t="s">
        <v>2041</v>
      </c>
      <c r="D311" s="4" t="n">
        <v>2022568335</v>
      </c>
      <c r="E311" s="30" t="n">
        <v>22212</v>
      </c>
      <c r="F311" s="1" t="n">
        <f aca="true">INT((TODAY()-E311)/365.25)</f>
        <v>62</v>
      </c>
      <c r="G311" s="30" t="n">
        <v>44762</v>
      </c>
      <c r="J311" s="31"/>
      <c r="K311" s="32"/>
      <c r="L311" s="32"/>
      <c r="M311" s="32" t="e">
        <f aca="false">(K311)/(L311^2)</f>
        <v>#DIV/0!</v>
      </c>
      <c r="N311" s="33"/>
      <c r="O311" s="33"/>
      <c r="P311" s="33"/>
      <c r="T311" s="108" t="s">
        <v>139</v>
      </c>
      <c r="U311" s="108" t="s">
        <v>2668</v>
      </c>
      <c r="V311" s="108" t="s">
        <v>2669</v>
      </c>
      <c r="Y311" s="108" t="s">
        <v>144</v>
      </c>
      <c r="Z311" s="108" t="s">
        <v>338</v>
      </c>
      <c r="AA311" s="108" t="s">
        <v>146</v>
      </c>
      <c r="AC311" s="109" t="n">
        <v>44763</v>
      </c>
      <c r="AD311" s="108" t="n">
        <v>1</v>
      </c>
      <c r="AF311" s="108" t="s">
        <v>2670</v>
      </c>
      <c r="AG311" s="108" t="s">
        <v>2671</v>
      </c>
      <c r="AI311" s="108" t="s">
        <v>150</v>
      </c>
      <c r="AJ311" s="108" t="s">
        <v>151</v>
      </c>
      <c r="AK311" s="108" t="s">
        <v>152</v>
      </c>
      <c r="AM311" s="108" t="n">
        <v>0</v>
      </c>
      <c r="AN311" s="41" t="s">
        <v>154</v>
      </c>
      <c r="AO311" s="108" t="s">
        <v>186</v>
      </c>
      <c r="AP311" s="108" t="s">
        <v>156</v>
      </c>
      <c r="AR311" s="108" t="s">
        <v>157</v>
      </c>
      <c r="BE311" s="109" t="n">
        <v>44763.3333333333</v>
      </c>
      <c r="BF311" s="109" t="n">
        <v>44763.3263888889</v>
      </c>
      <c r="BG311" s="109" t="n">
        <v>44763.3368055556</v>
      </c>
      <c r="BH311" s="109" t="n">
        <v>44763.3402777778</v>
      </c>
      <c r="BI311" s="109" t="n">
        <v>44763.3611111111</v>
      </c>
      <c r="BJ311" s="109" t="n">
        <v>44763.4236111111</v>
      </c>
      <c r="BK311" s="109" t="n">
        <v>44763.425</v>
      </c>
      <c r="BL311" s="109" t="n">
        <v>44763.4305555556</v>
      </c>
      <c r="BM311" s="109" t="n">
        <v>44763.5</v>
      </c>
      <c r="BO311" s="1" t="n">
        <f aca="false">(BM311-BE311)*1440</f>
        <v>239.999999996508</v>
      </c>
      <c r="BP311" s="1" t="n">
        <f aca="false">(BL311-BG311)*1440</f>
        <v>135</v>
      </c>
      <c r="BQ311" s="1" t="n">
        <f aca="false">(BM311-BL311)*1440</f>
        <v>100.000000001164</v>
      </c>
      <c r="BR311" s="108" t="n">
        <v>2</v>
      </c>
      <c r="BS311" s="108" t="s">
        <v>712</v>
      </c>
      <c r="BT311" s="108" t="n">
        <v>2</v>
      </c>
      <c r="BU311" s="108" t="n">
        <v>1</v>
      </c>
      <c r="BV311" s="108" t="n">
        <v>0</v>
      </c>
      <c r="BW311" s="108" t="n">
        <v>1</v>
      </c>
    </row>
    <row r="312" customFormat="false" ht="15" hidden="false" customHeight="false" outlineLevel="0" collapsed="false">
      <c r="B312" s="2" t="s">
        <v>2672</v>
      </c>
      <c r="C312" s="3" t="s">
        <v>1788</v>
      </c>
      <c r="D312" s="4" t="n">
        <v>2022569240</v>
      </c>
      <c r="E312" s="30" t="n">
        <v>22649</v>
      </c>
      <c r="F312" s="1" t="n">
        <f aca="true">INT((TODAY()-E312)/365.25)</f>
        <v>60</v>
      </c>
      <c r="G312" s="30" t="n">
        <v>44762</v>
      </c>
      <c r="J312" s="31"/>
      <c r="K312" s="32"/>
      <c r="L312" s="32"/>
      <c r="M312" s="32" t="e">
        <f aca="false">(K312)/(L312^2)</f>
        <v>#DIV/0!</v>
      </c>
      <c r="N312" s="33"/>
      <c r="O312" s="33"/>
      <c r="P312" s="33"/>
      <c r="T312" s="108" t="s">
        <v>139</v>
      </c>
      <c r="U312" s="108" t="s">
        <v>2673</v>
      </c>
      <c r="V312" s="108" t="s">
        <v>2674</v>
      </c>
      <c r="Y312" s="108" t="s">
        <v>144</v>
      </c>
      <c r="Z312" s="108" t="s">
        <v>338</v>
      </c>
      <c r="AA312" s="108" t="s">
        <v>146</v>
      </c>
      <c r="AC312" s="109" t="n">
        <v>44763</v>
      </c>
      <c r="AD312" s="108" t="n">
        <v>3</v>
      </c>
      <c r="AF312" s="108" t="s">
        <v>2675</v>
      </c>
      <c r="AG312" s="108" t="s">
        <v>2676</v>
      </c>
      <c r="AI312" s="108" t="s">
        <v>150</v>
      </c>
      <c r="AJ312" s="108" t="s">
        <v>151</v>
      </c>
      <c r="AK312" s="108" t="s">
        <v>152</v>
      </c>
      <c r="AM312" s="108" t="n">
        <v>0</v>
      </c>
      <c r="AN312" s="41" t="s">
        <v>154</v>
      </c>
      <c r="AO312" s="108" t="s">
        <v>155</v>
      </c>
      <c r="AP312" s="108" t="s">
        <v>156</v>
      </c>
      <c r="AR312" s="108" t="s">
        <v>157</v>
      </c>
      <c r="BE312" s="109" t="n">
        <v>44763.6326388889</v>
      </c>
      <c r="BF312" s="109" t="n">
        <v>44763.6423611111</v>
      </c>
      <c r="BG312" s="109" t="n">
        <v>44763.6479166667</v>
      </c>
      <c r="BH312" s="109" t="n">
        <v>44763.6527777778</v>
      </c>
      <c r="BI312" s="109" t="n">
        <v>44763.6631944445</v>
      </c>
      <c r="BJ312" s="109" t="n">
        <v>44763.7534722222</v>
      </c>
      <c r="BK312" s="109" t="n">
        <v>44763.7597222222</v>
      </c>
      <c r="BL312" s="109" t="n">
        <v>44763.7638888889</v>
      </c>
      <c r="BM312" s="109" t="n">
        <v>44763.7652777778</v>
      </c>
      <c r="BO312" s="1" t="n">
        <f aca="false">(BM312-BE312)*1440</f>
        <v>190.999999993946</v>
      </c>
      <c r="BP312" s="1" t="n">
        <f aca="false">(BL312-BG312)*1440</f>
        <v>166.999999999534</v>
      </c>
      <c r="BQ312" s="1" t="n">
        <f aca="false">(BM312-BL312)*1440</f>
        <v>1.99999999604188</v>
      </c>
      <c r="BR312" s="108" t="n">
        <v>2</v>
      </c>
      <c r="BS312" s="108" t="s">
        <v>712</v>
      </c>
      <c r="BT312" s="108" t="n">
        <v>2</v>
      </c>
      <c r="BU312" s="108" t="n">
        <v>1</v>
      </c>
      <c r="BV312" s="108" t="n">
        <v>0</v>
      </c>
      <c r="BW312" s="108" t="n">
        <v>1</v>
      </c>
    </row>
    <row r="313" customFormat="false" ht="15" hidden="false" customHeight="false" outlineLevel="0" collapsed="false">
      <c r="B313" s="2" t="s">
        <v>2677</v>
      </c>
      <c r="C313" s="3" t="s">
        <v>1398</v>
      </c>
      <c r="D313" s="4" t="n">
        <v>2022562097</v>
      </c>
      <c r="E313" s="30" t="n">
        <v>25116</v>
      </c>
      <c r="F313" s="1" t="n">
        <f aca="true">INT((TODAY()-E313)/365.25)</f>
        <v>54</v>
      </c>
      <c r="G313" s="30" t="n">
        <v>44762</v>
      </c>
      <c r="J313" s="31"/>
      <c r="K313" s="32"/>
      <c r="L313" s="32"/>
      <c r="M313" s="32" t="e">
        <f aca="false">(K313)/(L313^2)</f>
        <v>#DIV/0!</v>
      </c>
      <c r="N313" s="33"/>
      <c r="O313" s="33"/>
      <c r="P313" s="33"/>
      <c r="T313" s="108" t="s">
        <v>139</v>
      </c>
      <c r="U313" s="108" t="s">
        <v>2651</v>
      </c>
      <c r="V313" s="108" t="s">
        <v>2652</v>
      </c>
      <c r="Y313" s="108" t="s">
        <v>144</v>
      </c>
      <c r="Z313" s="108" t="s">
        <v>845</v>
      </c>
      <c r="AA313" s="108" t="s">
        <v>2089</v>
      </c>
      <c r="AC313" s="109" t="n">
        <v>44763</v>
      </c>
      <c r="AD313" s="108" t="n">
        <v>2</v>
      </c>
      <c r="AF313" s="108" t="s">
        <v>2645</v>
      </c>
      <c r="AG313" s="108" t="s">
        <v>2646</v>
      </c>
      <c r="AI313" s="108" t="s">
        <v>150</v>
      </c>
      <c r="AJ313" s="108" t="s">
        <v>151</v>
      </c>
      <c r="AK313" s="108" t="s">
        <v>341</v>
      </c>
      <c r="AM313" s="108" t="n">
        <v>0</v>
      </c>
      <c r="AN313" s="108" t="s">
        <v>2092</v>
      </c>
      <c r="AO313" s="108" t="s">
        <v>155</v>
      </c>
      <c r="AP313" s="108" t="s">
        <v>427</v>
      </c>
      <c r="AQ313" s="1" t="s">
        <v>125</v>
      </c>
      <c r="AR313" s="1" t="s">
        <v>125</v>
      </c>
      <c r="AS313" s="108" t="s">
        <v>2539</v>
      </c>
      <c r="BE313" s="109" t="n">
        <v>44763.4201388889</v>
      </c>
      <c r="BF313" s="109" t="n">
        <v>44763.4409722222</v>
      </c>
      <c r="BG313" s="109" t="n">
        <v>44763.4444444445</v>
      </c>
      <c r="BH313" s="109" t="n">
        <v>44763.4548611111</v>
      </c>
      <c r="BI313" s="109" t="n">
        <v>44763.4652777778</v>
      </c>
      <c r="BJ313" s="109" t="n">
        <v>44763.5208333333</v>
      </c>
      <c r="BK313" s="109" t="n">
        <v>44763.5243055556</v>
      </c>
      <c r="BL313" s="109" t="n">
        <v>44763.5277777778</v>
      </c>
      <c r="BM313" s="109" t="n">
        <v>44763.59375</v>
      </c>
      <c r="BO313" s="1" t="n">
        <f aca="false">(BM313-BE313)*1440</f>
        <v>249.999999997672</v>
      </c>
      <c r="BP313" s="1" t="n">
        <f aca="false">(BL313-BG313)*1440</f>
        <v>120.000000003492</v>
      </c>
      <c r="BQ313" s="1" t="n">
        <f aca="false">(BM313-BL313)*1440</f>
        <v>94.9999999953434</v>
      </c>
      <c r="BR313" s="108" t="n">
        <v>1</v>
      </c>
      <c r="BS313" s="108" t="s">
        <v>2678</v>
      </c>
      <c r="BT313" s="108" t="n">
        <v>1</v>
      </c>
      <c r="BU313" s="108" t="n">
        <v>1</v>
      </c>
      <c r="BV313" s="108" t="n">
        <v>0</v>
      </c>
      <c r="BW313" s="108" t="n">
        <v>1</v>
      </c>
    </row>
    <row r="314" customFormat="false" ht="15" hidden="false" customHeight="false" outlineLevel="0" collapsed="false">
      <c r="B314" s="2" t="s">
        <v>2679</v>
      </c>
      <c r="C314" s="3" t="s">
        <v>1639</v>
      </c>
      <c r="D314" s="4" t="n">
        <v>2022572309</v>
      </c>
      <c r="E314" s="30" t="n">
        <v>17253</v>
      </c>
      <c r="F314" s="1" t="n">
        <f aca="true">INT((TODAY()-E314)/365.25)</f>
        <v>75</v>
      </c>
      <c r="G314" s="30" t="n">
        <v>44762</v>
      </c>
      <c r="J314" s="31"/>
      <c r="K314" s="32"/>
      <c r="L314" s="32"/>
      <c r="M314" s="32" t="e">
        <f aca="false">(K314)/(L314^2)</f>
        <v>#DIV/0!</v>
      </c>
      <c r="N314" s="33"/>
      <c r="O314" s="33"/>
      <c r="P314" s="33"/>
      <c r="T314" s="108" t="s">
        <v>139</v>
      </c>
      <c r="U314" s="108" t="s">
        <v>2087</v>
      </c>
      <c r="V314" s="108" t="s">
        <v>2088</v>
      </c>
      <c r="Y314" s="108" t="s">
        <v>144</v>
      </c>
      <c r="Z314" s="108" t="s">
        <v>845</v>
      </c>
      <c r="AA314" s="108" t="s">
        <v>2089</v>
      </c>
      <c r="AC314" s="109" t="n">
        <v>44763</v>
      </c>
      <c r="AD314" s="108" t="n">
        <v>1</v>
      </c>
      <c r="AF314" s="108" t="s">
        <v>2645</v>
      </c>
      <c r="AG314" s="108" t="s">
        <v>2646</v>
      </c>
      <c r="AI314" s="108" t="s">
        <v>150</v>
      </c>
      <c r="AJ314" s="108" t="s">
        <v>151</v>
      </c>
      <c r="AK314" s="108" t="s">
        <v>341</v>
      </c>
      <c r="AM314" s="108" t="n">
        <v>0</v>
      </c>
      <c r="AN314" s="108" t="s">
        <v>2092</v>
      </c>
      <c r="AO314" s="108" t="s">
        <v>155</v>
      </c>
      <c r="AP314" s="108" t="s">
        <v>156</v>
      </c>
      <c r="AQ314" s="1" t="s">
        <v>125</v>
      </c>
      <c r="AR314" s="1" t="s">
        <v>125</v>
      </c>
      <c r="AS314" s="108" t="s">
        <v>2539</v>
      </c>
      <c r="BE314" s="109" t="n">
        <v>44763.3333333333</v>
      </c>
      <c r="BF314" s="109" t="n">
        <v>44763.3333333333</v>
      </c>
      <c r="BG314" s="109" t="n">
        <v>44763.3402777778</v>
      </c>
      <c r="BH314" s="109" t="n">
        <v>44763.3541666667</v>
      </c>
      <c r="BI314" s="109" t="n">
        <v>44763.375</v>
      </c>
      <c r="BJ314" s="109" t="n">
        <v>44763.4236111111</v>
      </c>
      <c r="BK314" s="109" t="n">
        <v>44763.4305555556</v>
      </c>
      <c r="BL314" s="109" t="n">
        <v>44763.4375</v>
      </c>
      <c r="BM314" s="109" t="n">
        <v>44763.4409722222</v>
      </c>
      <c r="BO314" s="1" t="n">
        <f aca="false">(BM314-BE314)*1440</f>
        <v>154.999999991851</v>
      </c>
      <c r="BP314" s="1" t="n">
        <f aca="false">(BL314-BG314)*1440</f>
        <v>139.999999995343</v>
      </c>
      <c r="BQ314" s="1" t="n">
        <f aca="false">(BM314-BL314)*1440</f>
        <v>4.99999999534339</v>
      </c>
      <c r="BR314" s="108" t="n">
        <v>1</v>
      </c>
      <c r="BS314" s="108" t="s">
        <v>2540</v>
      </c>
      <c r="BT314" s="108" t="n">
        <v>0</v>
      </c>
      <c r="BU314" s="108" t="n">
        <v>1</v>
      </c>
      <c r="BV314" s="108" t="n">
        <v>0</v>
      </c>
      <c r="BW314" s="108" t="n">
        <v>1</v>
      </c>
    </row>
    <row r="315" s="61" customFormat="true" ht="15" hidden="false" customHeight="false" outlineLevel="0" collapsed="false">
      <c r="B315" s="62" t="s">
        <v>2680</v>
      </c>
      <c r="C315" s="63" t="s">
        <v>494</v>
      </c>
      <c r="D315" s="64" t="n">
        <v>2022569728</v>
      </c>
      <c r="E315" s="65" t="n">
        <v>24357</v>
      </c>
      <c r="F315" s="61" t="n">
        <f aca="true">INT((TODAY()-E315)/365.25)</f>
        <v>56</v>
      </c>
      <c r="G315" s="65" t="n">
        <v>44763</v>
      </c>
      <c r="H315" s="66"/>
      <c r="I315" s="6"/>
      <c r="J315" s="63"/>
      <c r="K315" s="67"/>
      <c r="L315" s="67"/>
      <c r="M315" s="67" t="e">
        <f aca="false">(K315)/(L315^2)</f>
        <v>#DIV/0!</v>
      </c>
      <c r="N315" s="68"/>
      <c r="O315" s="68"/>
      <c r="P315" s="68"/>
      <c r="Q315" s="69"/>
      <c r="R315" s="69"/>
      <c r="S315" s="69"/>
      <c r="T315" s="106" t="s">
        <v>139</v>
      </c>
      <c r="U315" s="106" t="s">
        <v>2681</v>
      </c>
      <c r="V315" s="106" t="s">
        <v>2682</v>
      </c>
      <c r="Y315" s="106" t="s">
        <v>144</v>
      </c>
      <c r="Z315" s="106" t="s">
        <v>338</v>
      </c>
      <c r="AA315" s="106" t="s">
        <v>146</v>
      </c>
      <c r="AC315" s="107" t="n">
        <v>44764</v>
      </c>
      <c r="AD315" s="106" t="n">
        <v>1</v>
      </c>
      <c r="AF315" s="106" t="s">
        <v>415</v>
      </c>
      <c r="AG315" s="106" t="s">
        <v>416</v>
      </c>
      <c r="AH315" s="69"/>
      <c r="AI315" s="106" t="s">
        <v>150</v>
      </c>
      <c r="AJ315" s="106" t="s">
        <v>183</v>
      </c>
      <c r="AK315" s="106" t="s">
        <v>152</v>
      </c>
      <c r="AL315" s="7"/>
      <c r="AM315" s="106" t="n">
        <v>0</v>
      </c>
      <c r="AN315" s="41" t="s">
        <v>154</v>
      </c>
      <c r="AO315" s="106" t="s">
        <v>155</v>
      </c>
      <c r="AP315" s="106" t="s">
        <v>1232</v>
      </c>
      <c r="AR315" s="106" t="s">
        <v>157</v>
      </c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8"/>
      <c r="BE315" s="107" t="n">
        <v>44764.3333333333</v>
      </c>
      <c r="BF315" s="107" t="n">
        <v>44764.3368055556</v>
      </c>
      <c r="BG315" s="107" t="n">
        <v>44764.2152777778</v>
      </c>
      <c r="BH315" s="107" t="n">
        <v>44764.3472222222</v>
      </c>
      <c r="BI315" s="107" t="n">
        <v>44764.3611111111</v>
      </c>
      <c r="BJ315" s="107" t="n">
        <v>44764.5</v>
      </c>
      <c r="BK315" s="107" t="n">
        <v>44764.5069444445</v>
      </c>
      <c r="BL315" s="107" t="n">
        <v>44764.5104166667</v>
      </c>
      <c r="BM315" s="107" t="n">
        <v>44764.6215277778</v>
      </c>
      <c r="BO315" s="61" t="n">
        <f aca="false">(BM315-BE315)*1440</f>
        <v>415.000000001164</v>
      </c>
      <c r="BP315" s="61" t="n">
        <f aca="false">(BL315-BG315)*1440</f>
        <v>424.999999991851</v>
      </c>
      <c r="BQ315" s="61" t="n">
        <f aca="false">(BM315-BL315)*1440</f>
        <v>160.000000008149</v>
      </c>
      <c r="BR315" s="106" t="n">
        <v>2</v>
      </c>
      <c r="BS315" s="106" t="s">
        <v>1571</v>
      </c>
      <c r="BT315" s="106" t="n">
        <v>2</v>
      </c>
      <c r="BU315" s="106" t="n">
        <v>1</v>
      </c>
      <c r="BV315" s="106" t="n">
        <v>0</v>
      </c>
      <c r="BW315" s="106" t="n">
        <v>1</v>
      </c>
      <c r="CB315" s="7"/>
      <c r="CD315" s="69"/>
      <c r="CE315" s="69"/>
    </row>
    <row r="316" customFormat="false" ht="15" hidden="false" customHeight="false" outlineLevel="0" collapsed="false">
      <c r="B316" s="2" t="s">
        <v>2683</v>
      </c>
      <c r="C316" s="3" t="s">
        <v>1661</v>
      </c>
      <c r="D316" s="4" t="n">
        <v>2022570306</v>
      </c>
      <c r="E316" s="30" t="n">
        <v>19593</v>
      </c>
      <c r="F316" s="1" t="n">
        <f aca="true">INT((TODAY()-E316)/365.25)</f>
        <v>69</v>
      </c>
      <c r="G316" s="30" t="n">
        <v>44763</v>
      </c>
      <c r="J316" s="31"/>
      <c r="K316" s="32"/>
      <c r="L316" s="32"/>
      <c r="M316" s="32" t="e">
        <f aca="false">(K316)/(L316^2)</f>
        <v>#DIV/0!</v>
      </c>
      <c r="N316" s="33"/>
      <c r="O316" s="33"/>
      <c r="P316" s="33"/>
      <c r="T316" s="108" t="s">
        <v>139</v>
      </c>
      <c r="U316" s="108" t="s">
        <v>2684</v>
      </c>
      <c r="V316" s="108" t="s">
        <v>2685</v>
      </c>
      <c r="Y316" s="108" t="s">
        <v>144</v>
      </c>
      <c r="Z316" s="108" t="s">
        <v>845</v>
      </c>
      <c r="AA316" s="108" t="s">
        <v>2089</v>
      </c>
      <c r="AC316" s="109" t="n">
        <v>44764</v>
      </c>
      <c r="AD316" s="108" t="n">
        <v>1</v>
      </c>
      <c r="AF316" s="108" t="s">
        <v>2686</v>
      </c>
      <c r="AG316" s="108" t="s">
        <v>2687</v>
      </c>
      <c r="AI316" s="108" t="s">
        <v>150</v>
      </c>
      <c r="AJ316" s="108" t="s">
        <v>151</v>
      </c>
      <c r="AK316" s="108" t="s">
        <v>184</v>
      </c>
      <c r="AM316" s="108" t="n">
        <v>1</v>
      </c>
      <c r="AN316" s="108" t="n">
        <v>0</v>
      </c>
      <c r="AO316" s="108" t="s">
        <v>155</v>
      </c>
      <c r="AP316" s="108" t="s">
        <v>156</v>
      </c>
      <c r="AR316" s="108" t="s">
        <v>157</v>
      </c>
      <c r="AS316" s="115" t="s">
        <v>2523</v>
      </c>
      <c r="BE316" s="109" t="n">
        <v>44764.3368055556</v>
      </c>
      <c r="BF316" s="109" t="n">
        <v>44764.3375</v>
      </c>
      <c r="BG316" s="109" t="n">
        <v>44764.3381944444</v>
      </c>
      <c r="BH316" s="109" t="n">
        <v>44764.3402777778</v>
      </c>
      <c r="BI316" s="109" t="n">
        <v>44764.3645833333</v>
      </c>
      <c r="BJ316" s="109" t="n">
        <v>44764.6041666667</v>
      </c>
      <c r="BK316" s="109" t="n">
        <v>44764.6041666667</v>
      </c>
      <c r="BL316" s="109" t="n">
        <v>44764.6041666667</v>
      </c>
      <c r="BM316" s="109" t="n">
        <v>44764.6076388889</v>
      </c>
      <c r="BO316" s="1" t="n">
        <f aca="false">(BM316-BE316)*1440</f>
        <v>390.000000003492</v>
      </c>
      <c r="BP316" s="1" t="n">
        <f aca="false">(BL316-BG316)*1440</f>
        <v>383.00000000163</v>
      </c>
      <c r="BQ316" s="1" t="n">
        <f aca="false">(BM316-BL316)*1440</f>
        <v>5.00000000582077</v>
      </c>
      <c r="BR316" s="108" t="n">
        <v>2</v>
      </c>
      <c r="BS316" s="108" t="s">
        <v>2299</v>
      </c>
      <c r="BT316" s="108" t="n">
        <v>1</v>
      </c>
      <c r="BU316" s="108" t="n">
        <v>1</v>
      </c>
      <c r="BV316" s="108" t="n">
        <v>0</v>
      </c>
      <c r="BW316" s="108" t="n">
        <v>1</v>
      </c>
    </row>
    <row r="317" s="61" customFormat="true" ht="15" hidden="false" customHeight="false" outlineLevel="0" collapsed="false">
      <c r="B317" s="62" t="s">
        <v>2688</v>
      </c>
      <c r="C317" s="63" t="s">
        <v>2282</v>
      </c>
      <c r="D317" s="64" t="n">
        <v>2022057514</v>
      </c>
      <c r="E317" s="65" t="n">
        <v>24224</v>
      </c>
      <c r="F317" s="61" t="n">
        <f aca="true">INT((TODAY()-E317)/365.25)</f>
        <v>56</v>
      </c>
      <c r="G317" s="65" t="n">
        <v>44763</v>
      </c>
      <c r="H317" s="66"/>
      <c r="I317" s="6"/>
      <c r="J317" s="63"/>
      <c r="K317" s="67"/>
      <c r="L317" s="67"/>
      <c r="M317" s="67" t="e">
        <f aca="false">(K317)/(L317^2)</f>
        <v>#DIV/0!</v>
      </c>
      <c r="N317" s="68"/>
      <c r="O317" s="68"/>
      <c r="P317" s="68"/>
      <c r="Q317" s="69"/>
      <c r="R317" s="69"/>
      <c r="S317" s="69"/>
      <c r="T317" s="106" t="s">
        <v>139</v>
      </c>
      <c r="U317" s="106" t="s">
        <v>842</v>
      </c>
      <c r="V317" s="106" t="s">
        <v>843</v>
      </c>
      <c r="Y317" s="106" t="s">
        <v>144</v>
      </c>
      <c r="Z317" s="106" t="s">
        <v>338</v>
      </c>
      <c r="AA317" s="106" t="s">
        <v>146</v>
      </c>
      <c r="AC317" s="107" t="n">
        <v>44764</v>
      </c>
      <c r="AD317" s="106" t="n">
        <v>2</v>
      </c>
      <c r="AF317" s="106" t="s">
        <v>2689</v>
      </c>
      <c r="AG317" s="106" t="s">
        <v>2690</v>
      </c>
      <c r="AH317" s="69"/>
      <c r="AI317" s="106" t="s">
        <v>150</v>
      </c>
      <c r="AJ317" s="106" t="s">
        <v>151</v>
      </c>
      <c r="AK317" s="106" t="s">
        <v>184</v>
      </c>
      <c r="AL317" s="7"/>
      <c r="AM317" s="106" t="n">
        <v>0</v>
      </c>
      <c r="AN317" s="106" t="n">
        <v>0</v>
      </c>
      <c r="AO317" s="106" t="s">
        <v>890</v>
      </c>
      <c r="AP317" s="106" t="s">
        <v>156</v>
      </c>
      <c r="AR317" s="106" t="s">
        <v>157</v>
      </c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8"/>
      <c r="BE317" s="107" t="n">
        <v>44764.5208333333</v>
      </c>
      <c r="BF317" s="107" t="n">
        <v>44764.5277777778</v>
      </c>
      <c r="BG317" s="107" t="n">
        <v>44764.53125</v>
      </c>
      <c r="BH317" s="107" t="n">
        <v>44764.5416666667</v>
      </c>
      <c r="BI317" s="107" t="n">
        <v>44764.5625</v>
      </c>
      <c r="BJ317" s="107" t="n">
        <v>44764.625</v>
      </c>
      <c r="BK317" s="107" t="n">
        <v>44764.6319444444</v>
      </c>
      <c r="BL317" s="107" t="n">
        <v>44764.6354166667</v>
      </c>
      <c r="BM317" s="107" t="n">
        <v>44764.6875</v>
      </c>
      <c r="BO317" s="61" t="n">
        <f aca="false">(BM317-BE317)*1440</f>
        <v>239.999999996508</v>
      </c>
      <c r="BP317" s="61" t="n">
        <f aca="false">(BL317-BG317)*1440</f>
        <v>149.999999996508</v>
      </c>
      <c r="BQ317" s="61" t="n">
        <f aca="false">(BM317-BL317)*1440</f>
        <v>75.0000000034925</v>
      </c>
      <c r="BR317" s="106" t="n">
        <v>2</v>
      </c>
      <c r="BS317" s="106" t="s">
        <v>359</v>
      </c>
      <c r="BT317" s="106" t="n">
        <v>1</v>
      </c>
      <c r="BU317" s="106" t="n">
        <v>1</v>
      </c>
      <c r="BV317" s="106" t="n">
        <v>0</v>
      </c>
      <c r="BW317" s="106" t="n">
        <v>1</v>
      </c>
      <c r="CB317" s="7"/>
      <c r="CD317" s="69"/>
      <c r="CE317" s="69"/>
    </row>
    <row r="318" customFormat="false" ht="15" hidden="false" customHeight="false" outlineLevel="0" collapsed="false">
      <c r="B318" s="2" t="s">
        <v>2691</v>
      </c>
      <c r="C318" s="3" t="s">
        <v>751</v>
      </c>
      <c r="D318" s="4" t="n">
        <v>2022571958</v>
      </c>
      <c r="E318" s="30" t="n">
        <v>35328</v>
      </c>
      <c r="F318" s="1" t="n">
        <f aca="true">INT((TODAY()-E318)/365.25)</f>
        <v>26</v>
      </c>
      <c r="G318" s="30" t="n">
        <v>44764</v>
      </c>
      <c r="J318" s="31"/>
      <c r="K318" s="32"/>
      <c r="L318" s="32"/>
      <c r="M318" s="32" t="e">
        <f aca="false">(K318)/(L318^2)</f>
        <v>#DIV/0!</v>
      </c>
      <c r="N318" s="33"/>
      <c r="O318" s="33"/>
      <c r="P318" s="33"/>
      <c r="T318" s="108" t="s">
        <v>139</v>
      </c>
      <c r="U318" s="108" t="s">
        <v>2132</v>
      </c>
      <c r="V318" s="108" t="s">
        <v>2133</v>
      </c>
      <c r="Y318" s="108" t="s">
        <v>144</v>
      </c>
      <c r="Z318" s="108" t="s">
        <v>845</v>
      </c>
      <c r="AA318" s="108" t="s">
        <v>2089</v>
      </c>
      <c r="AC318" s="109" t="n">
        <v>44764</v>
      </c>
      <c r="AD318" s="108" t="n">
        <v>3</v>
      </c>
      <c r="AF318" s="108" t="s">
        <v>2692</v>
      </c>
      <c r="AG318" s="108" t="s">
        <v>2693</v>
      </c>
      <c r="AI318" s="108" t="s">
        <v>150</v>
      </c>
      <c r="AJ318" s="108" t="s">
        <v>183</v>
      </c>
      <c r="AK318" s="108" t="s">
        <v>341</v>
      </c>
      <c r="AM318" s="108" t="n">
        <v>0</v>
      </c>
      <c r="AN318" s="108" t="s">
        <v>2092</v>
      </c>
      <c r="AO318" s="108" t="s">
        <v>155</v>
      </c>
      <c r="AP318" s="108" t="s">
        <v>882</v>
      </c>
      <c r="AQ318" s="1" t="s">
        <v>125</v>
      </c>
      <c r="AR318" s="1" t="s">
        <v>125</v>
      </c>
      <c r="AS318" s="108" t="s">
        <v>2539</v>
      </c>
      <c r="AT318" s="108" t="s">
        <v>873</v>
      </c>
      <c r="BE318" s="109" t="n">
        <v>44764.6840277778</v>
      </c>
      <c r="BF318" s="109" t="n">
        <v>44764.7152777778</v>
      </c>
      <c r="BG318" s="109" t="n">
        <v>44764.71875</v>
      </c>
      <c r="BH318" s="109" t="n">
        <v>44764.7208333333</v>
      </c>
      <c r="BI318" s="109" t="n">
        <v>44764.7291666667</v>
      </c>
      <c r="BJ318" s="109" t="n">
        <v>44764.7708333333</v>
      </c>
      <c r="BK318" s="109" t="n">
        <v>44764.7743055556</v>
      </c>
      <c r="BL318" s="109" t="n">
        <v>44764.78125</v>
      </c>
      <c r="BM318" s="109" t="n">
        <v>44764.7847222222</v>
      </c>
      <c r="BN318" s="108" t="s">
        <v>917</v>
      </c>
      <c r="BO318" s="1" t="n">
        <f aca="false">(BM318-BE318)*1440</f>
        <v>144.999999990687</v>
      </c>
      <c r="BP318" s="1" t="n">
        <f aca="false">(BL318-BG318)*1440</f>
        <v>90</v>
      </c>
      <c r="BQ318" s="1" t="n">
        <f aca="false">(BM318-BL318)*1440</f>
        <v>4.99999999534339</v>
      </c>
      <c r="BR318" s="108" t="n">
        <v>1</v>
      </c>
      <c r="BS318" s="108" t="s">
        <v>2694</v>
      </c>
      <c r="BT318" s="108" t="n">
        <v>1</v>
      </c>
      <c r="BU318" s="108" t="n">
        <v>1</v>
      </c>
      <c r="BV318" s="108" t="n">
        <v>0</v>
      </c>
      <c r="BW318" s="108" t="n">
        <v>1</v>
      </c>
    </row>
    <row r="319" customFormat="false" ht="15" hidden="false" customHeight="false" outlineLevel="0" collapsed="false">
      <c r="B319" s="2" t="s">
        <v>2695</v>
      </c>
      <c r="C319" s="3" t="s">
        <v>1551</v>
      </c>
      <c r="D319" s="4" t="n">
        <v>2022571820</v>
      </c>
      <c r="E319" s="30" t="n">
        <v>26449</v>
      </c>
      <c r="F319" s="1" t="n">
        <f aca="true">INT((TODAY()-E319)/365.25)</f>
        <v>50</v>
      </c>
      <c r="G319" s="30" t="n">
        <v>44764</v>
      </c>
      <c r="J319" s="31"/>
      <c r="K319" s="32"/>
      <c r="L319" s="32"/>
      <c r="M319" s="32" t="e">
        <f aca="false">(K319)/(L319^2)</f>
        <v>#DIV/0!</v>
      </c>
      <c r="N319" s="33"/>
      <c r="O319" s="33"/>
      <c r="P319" s="33"/>
      <c r="T319" s="108" t="s">
        <v>139</v>
      </c>
      <c r="U319" s="108" t="s">
        <v>2132</v>
      </c>
      <c r="V319" s="108" t="s">
        <v>2133</v>
      </c>
      <c r="Y319" s="108" t="s">
        <v>144</v>
      </c>
      <c r="Z319" s="108" t="s">
        <v>845</v>
      </c>
      <c r="AA319" s="108" t="s">
        <v>2089</v>
      </c>
      <c r="AC319" s="109" t="n">
        <v>44764</v>
      </c>
      <c r="AD319" s="108" t="n">
        <v>2</v>
      </c>
      <c r="AF319" s="108" t="s">
        <v>2692</v>
      </c>
      <c r="AG319" s="108" t="s">
        <v>2693</v>
      </c>
      <c r="AI319" s="108" t="s">
        <v>150</v>
      </c>
      <c r="AJ319" s="108" t="s">
        <v>183</v>
      </c>
      <c r="AK319" s="108" t="s">
        <v>341</v>
      </c>
      <c r="AM319" s="108" t="n">
        <v>0</v>
      </c>
      <c r="AN319" s="108" t="s">
        <v>2092</v>
      </c>
      <c r="AO319" s="108" t="s">
        <v>155</v>
      </c>
      <c r="AP319" s="108" t="s">
        <v>882</v>
      </c>
      <c r="AQ319" s="1" t="s">
        <v>125</v>
      </c>
      <c r="AR319" s="1" t="s">
        <v>125</v>
      </c>
      <c r="AS319" s="108" t="s">
        <v>2539</v>
      </c>
      <c r="AT319" s="108" t="s">
        <v>873</v>
      </c>
      <c r="BE319" s="109" t="n">
        <v>44764.5833333333</v>
      </c>
      <c r="BF319" s="109" t="n">
        <v>44764.6215277778</v>
      </c>
      <c r="BG319" s="109" t="n">
        <v>44764.6458333333</v>
      </c>
      <c r="BH319" s="109" t="n">
        <v>44764.6472222222</v>
      </c>
      <c r="BI319" s="109" t="n">
        <v>44764.6597222222</v>
      </c>
      <c r="BJ319" s="109" t="n">
        <v>44764.6979166667</v>
      </c>
      <c r="BK319" s="109" t="n">
        <v>44764.6993055556</v>
      </c>
      <c r="BL319" s="109" t="n">
        <v>44764.7013888889</v>
      </c>
      <c r="BM319" s="109" t="n">
        <v>44764.7048611111</v>
      </c>
      <c r="BN319" s="108" t="s">
        <v>917</v>
      </c>
      <c r="BO319" s="1" t="n">
        <f aca="false">(BM319-BE319)*1440</f>
        <v>174.999999994179</v>
      </c>
      <c r="BP319" s="1" t="n">
        <f aca="false">(BL319-BG319)*1440</f>
        <v>79.9999999988359</v>
      </c>
      <c r="BQ319" s="1" t="n">
        <f aca="false">(BM319-BL319)*1440</f>
        <v>4.99999999534339</v>
      </c>
      <c r="BR319" s="108" t="n">
        <v>1</v>
      </c>
      <c r="BS319" s="108" t="s">
        <v>2696</v>
      </c>
      <c r="BT319" s="108" t="n">
        <v>1</v>
      </c>
      <c r="BU319" s="108" t="n">
        <v>1</v>
      </c>
      <c r="BV319" s="108" t="n">
        <v>0</v>
      </c>
      <c r="BW319" s="108" t="n">
        <v>1</v>
      </c>
    </row>
    <row r="320" customFormat="false" ht="15" hidden="false" customHeight="false" outlineLevel="0" collapsed="false">
      <c r="B320" s="2" t="s">
        <v>2697</v>
      </c>
      <c r="C320" s="3" t="s">
        <v>1452</v>
      </c>
      <c r="D320" s="4" t="n">
        <v>2022570965</v>
      </c>
      <c r="E320" s="30" t="n">
        <v>19724</v>
      </c>
      <c r="F320" s="1" t="n">
        <f aca="true">INT((TODAY()-E320)/365.25)</f>
        <v>68</v>
      </c>
      <c r="G320" s="30" t="n">
        <v>44766</v>
      </c>
      <c r="J320" s="31"/>
      <c r="K320" s="32"/>
      <c r="L320" s="32"/>
      <c r="M320" s="32" t="e">
        <f aca="false">(K320)/(L320^2)</f>
        <v>#DIV/0!</v>
      </c>
      <c r="N320" s="33"/>
      <c r="O320" s="33"/>
      <c r="P320" s="33"/>
      <c r="T320" s="108" t="s">
        <v>139</v>
      </c>
      <c r="U320" s="108" t="s">
        <v>2698</v>
      </c>
      <c r="V320" s="108" t="s">
        <v>2699</v>
      </c>
      <c r="Y320" s="108" t="s">
        <v>144</v>
      </c>
      <c r="Z320" s="108" t="s">
        <v>1140</v>
      </c>
      <c r="AA320" s="108" t="s">
        <v>1802</v>
      </c>
      <c r="AC320" s="109" t="n">
        <v>44767</v>
      </c>
      <c r="AD320" s="108" t="n">
        <v>1</v>
      </c>
      <c r="AF320" s="108" t="s">
        <v>2700</v>
      </c>
      <c r="AG320" s="108" t="s">
        <v>2701</v>
      </c>
      <c r="AI320" s="108" t="s">
        <v>150</v>
      </c>
      <c r="AJ320" s="108" t="s">
        <v>370</v>
      </c>
      <c r="AK320" s="108" t="s">
        <v>1816</v>
      </c>
      <c r="AM320" s="108" t="n">
        <v>0</v>
      </c>
      <c r="AN320" s="108" t="s">
        <v>1817</v>
      </c>
      <c r="AO320" s="108" t="s">
        <v>155</v>
      </c>
      <c r="AP320" s="108" t="s">
        <v>937</v>
      </c>
      <c r="AR320" s="108" t="s">
        <v>157</v>
      </c>
      <c r="BE320" s="109" t="n">
        <v>44767.3333333333</v>
      </c>
      <c r="BF320" s="109" t="n">
        <v>44767.3354166667</v>
      </c>
      <c r="BG320" s="109" t="n">
        <v>44767.3368055556</v>
      </c>
      <c r="BH320" s="109" t="n">
        <v>44767.3402777778</v>
      </c>
      <c r="BI320" s="109" t="n">
        <v>44767.3680555556</v>
      </c>
      <c r="BJ320" s="109" t="n">
        <v>44767.4305555556</v>
      </c>
      <c r="BK320" s="109" t="n">
        <v>44767.4444444445</v>
      </c>
      <c r="BL320" s="109" t="n">
        <v>44767.4513888889</v>
      </c>
      <c r="BM320" s="109" t="n">
        <v>44767.5347222222</v>
      </c>
      <c r="BN320" s="108" t="s">
        <v>917</v>
      </c>
      <c r="BO320" s="1" t="n">
        <f aca="false">(BM320-BE320)*1440</f>
        <v>289.999999991851</v>
      </c>
      <c r="BP320" s="1" t="n">
        <f aca="false">(BL320-BG320)*1440</f>
        <v>165.000000003492</v>
      </c>
      <c r="BQ320" s="1" t="n">
        <f aca="false">(BM320-BL320)*1440</f>
        <v>119.999999993015</v>
      </c>
      <c r="BR320" s="108" t="n">
        <v>1</v>
      </c>
      <c r="BS320" s="108" t="s">
        <v>1929</v>
      </c>
      <c r="BT320" s="108" t="n">
        <v>2</v>
      </c>
      <c r="BU320" s="108" t="n">
        <v>1</v>
      </c>
      <c r="BV320" s="108" t="n">
        <v>0</v>
      </c>
      <c r="BW320" s="108" t="n">
        <v>1</v>
      </c>
    </row>
    <row r="321" customFormat="false" ht="15" hidden="false" customHeight="false" outlineLevel="0" collapsed="false">
      <c r="B321" s="2" t="s">
        <v>2702</v>
      </c>
      <c r="C321" s="3" t="s">
        <v>1704</v>
      </c>
      <c r="D321" s="4" t="n">
        <v>2022571063</v>
      </c>
      <c r="E321" s="30" t="n">
        <v>17025</v>
      </c>
      <c r="F321" s="1" t="n">
        <f aca="true">INT((TODAY()-E321)/365.25)</f>
        <v>76</v>
      </c>
      <c r="G321" s="30" t="n">
        <v>44766</v>
      </c>
      <c r="J321" s="31"/>
      <c r="K321" s="32"/>
      <c r="L321" s="32"/>
      <c r="M321" s="32" t="e">
        <f aca="false">(K321)/(L321^2)</f>
        <v>#DIV/0!</v>
      </c>
      <c r="N321" s="33"/>
      <c r="O321" s="33"/>
      <c r="P321" s="33"/>
      <c r="T321" s="108" t="s">
        <v>139</v>
      </c>
      <c r="U321" s="108" t="s">
        <v>2698</v>
      </c>
      <c r="V321" s="108" t="s">
        <v>2699</v>
      </c>
      <c r="Y321" s="108" t="s">
        <v>144</v>
      </c>
      <c r="Z321" s="108" t="s">
        <v>1140</v>
      </c>
      <c r="AA321" s="108" t="s">
        <v>1802</v>
      </c>
      <c r="AC321" s="109" t="n">
        <v>44767</v>
      </c>
      <c r="AD321" s="108" t="n">
        <v>3</v>
      </c>
      <c r="AF321" s="108" t="s">
        <v>2703</v>
      </c>
      <c r="AG321" s="108" t="s">
        <v>2704</v>
      </c>
      <c r="AI321" s="108" t="s">
        <v>150</v>
      </c>
      <c r="AJ321" s="108" t="s">
        <v>370</v>
      </c>
      <c r="AK321" s="108" t="s">
        <v>1816</v>
      </c>
      <c r="AM321" s="108" t="n">
        <v>0</v>
      </c>
      <c r="AN321" s="108" t="s">
        <v>1817</v>
      </c>
      <c r="AO321" s="108" t="s">
        <v>155</v>
      </c>
      <c r="AP321" s="108" t="s">
        <v>937</v>
      </c>
      <c r="AR321" s="108" t="s">
        <v>157</v>
      </c>
      <c r="AS321" s="108" t="s">
        <v>1818</v>
      </c>
      <c r="BE321" s="109" t="n">
        <v>44767.6041666667</v>
      </c>
      <c r="BF321" s="109" t="n">
        <v>44767.6076388889</v>
      </c>
      <c r="BG321" s="109" t="n">
        <v>44767.6319444444</v>
      </c>
      <c r="BH321" s="109" t="n">
        <v>44767.6388888889</v>
      </c>
      <c r="BI321" s="109" t="n">
        <v>44767.6666666667</v>
      </c>
      <c r="BJ321" s="109" t="n">
        <v>44767.8125</v>
      </c>
      <c r="BK321" s="109" t="n">
        <v>44767.8229166667</v>
      </c>
      <c r="BL321" s="109" t="n">
        <v>44767.8263888889</v>
      </c>
      <c r="BM321" s="109" t="n">
        <v>44767.8298611111</v>
      </c>
      <c r="BN321" s="108" t="s">
        <v>917</v>
      </c>
      <c r="BO321" s="1" t="n">
        <f aca="false">(BM321-BE321)*1440</f>
        <v>325.000000001164</v>
      </c>
      <c r="BP321" s="1" t="n">
        <f aca="false">(BL321-BG321)*1440</f>
        <v>280.000000001164</v>
      </c>
      <c r="BQ321" s="1" t="n">
        <f aca="false">(BM321-BL321)*1440</f>
        <v>4.99999999534339</v>
      </c>
      <c r="BR321" s="108" t="n">
        <v>1</v>
      </c>
      <c r="BS321" s="108" t="s">
        <v>1929</v>
      </c>
      <c r="BT321" s="108" t="n">
        <v>2</v>
      </c>
      <c r="BU321" s="108" t="n">
        <v>1</v>
      </c>
      <c r="BV321" s="108" t="n">
        <v>0</v>
      </c>
      <c r="BW321" s="108" t="n">
        <v>1</v>
      </c>
    </row>
    <row r="322" customFormat="false" ht="15" hidden="false" customHeight="false" outlineLevel="0" collapsed="false">
      <c r="B322" s="2" t="s">
        <v>2705</v>
      </c>
      <c r="C322" s="3" t="s">
        <v>549</v>
      </c>
      <c r="D322" s="4" t="n">
        <v>2022571718</v>
      </c>
      <c r="E322" s="30" t="n">
        <v>23637</v>
      </c>
      <c r="F322" s="1" t="n">
        <f aca="true">INT((TODAY()-E322)/365.25)</f>
        <v>58</v>
      </c>
      <c r="G322" s="30" t="n">
        <v>44766</v>
      </c>
      <c r="J322" s="31"/>
      <c r="K322" s="32"/>
      <c r="L322" s="32"/>
      <c r="M322" s="32" t="e">
        <f aca="false">(K322)/(L322^2)</f>
        <v>#DIV/0!</v>
      </c>
      <c r="N322" s="33"/>
      <c r="O322" s="33"/>
      <c r="P322" s="33"/>
      <c r="T322" s="108" t="s">
        <v>139</v>
      </c>
      <c r="U322" s="108" t="s">
        <v>2706</v>
      </c>
      <c r="V322" s="108" t="s">
        <v>2707</v>
      </c>
      <c r="Y322" s="108" t="s">
        <v>144</v>
      </c>
      <c r="Z322" s="108" t="s">
        <v>1140</v>
      </c>
      <c r="AA322" s="108" t="s">
        <v>1802</v>
      </c>
      <c r="AC322" s="109" t="n">
        <v>44767</v>
      </c>
      <c r="AD322" s="108" t="n">
        <v>2</v>
      </c>
      <c r="AF322" s="108" t="s">
        <v>2362</v>
      </c>
      <c r="AG322" s="108" t="s">
        <v>2363</v>
      </c>
      <c r="AI322" s="108" t="s">
        <v>150</v>
      </c>
      <c r="AJ322" s="108" t="s">
        <v>183</v>
      </c>
      <c r="AK322" s="108" t="s">
        <v>1816</v>
      </c>
      <c r="AM322" s="108" t="n">
        <v>0</v>
      </c>
      <c r="AN322" s="108" t="s">
        <v>1817</v>
      </c>
      <c r="AO322" s="108" t="s">
        <v>155</v>
      </c>
      <c r="AP322" s="108" t="s">
        <v>641</v>
      </c>
      <c r="AR322" s="108" t="s">
        <v>157</v>
      </c>
      <c r="AS322" s="108" t="s">
        <v>1818</v>
      </c>
      <c r="BE322" s="109" t="n">
        <v>44767.4583333333</v>
      </c>
      <c r="BF322" s="109" t="n">
        <v>44767.4652777778</v>
      </c>
      <c r="BG322" s="109" t="n">
        <v>44767.46875</v>
      </c>
      <c r="BH322" s="109" t="n">
        <v>44767.4722222222</v>
      </c>
      <c r="BI322" s="109" t="n">
        <v>44767.5</v>
      </c>
      <c r="BJ322" s="109" t="n">
        <v>44767.5902777778</v>
      </c>
      <c r="BK322" s="109" t="n">
        <v>44767.5972222222</v>
      </c>
      <c r="BL322" s="109" t="n">
        <v>44767.6006944444</v>
      </c>
      <c r="BM322" s="109" t="n">
        <v>44767.6875</v>
      </c>
      <c r="BN322" s="108" t="s">
        <v>917</v>
      </c>
      <c r="BO322" s="1" t="n">
        <f aca="false">(BM322-BE322)*1440</f>
        <v>329.999999996508</v>
      </c>
      <c r="BP322" s="1" t="n">
        <f aca="false">(BL322-BG322)*1440</f>
        <v>190.000000001164</v>
      </c>
      <c r="BQ322" s="1" t="n">
        <f aca="false">(BM322-BL322)*1440</f>
        <v>124.999999998836</v>
      </c>
      <c r="BR322" s="108" t="n">
        <v>1</v>
      </c>
      <c r="BS322" s="108" t="s">
        <v>2191</v>
      </c>
      <c r="BT322" s="108" t="n">
        <v>2</v>
      </c>
      <c r="BU322" s="108" t="n">
        <v>1</v>
      </c>
      <c r="BV322" s="108" t="n">
        <v>0</v>
      </c>
      <c r="BW322" s="108" t="n">
        <v>1</v>
      </c>
    </row>
    <row r="323" customFormat="false" ht="15" hidden="false" customHeight="false" outlineLevel="0" collapsed="false">
      <c r="B323" s="2" t="s">
        <v>2708</v>
      </c>
      <c r="D323" s="4" t="n">
        <v>2022568302</v>
      </c>
      <c r="E323" s="30" t="n">
        <v>19141</v>
      </c>
      <c r="F323" s="1" t="n">
        <f aca="true">INT((TODAY()-E323)/365.25)</f>
        <v>70</v>
      </c>
      <c r="J323" s="31"/>
      <c r="K323" s="32"/>
      <c r="L323" s="32"/>
      <c r="M323" s="32" t="e">
        <f aca="false">(K323)/(L323^2)</f>
        <v>#DIV/0!</v>
      </c>
      <c r="N323" s="33"/>
      <c r="O323" s="33"/>
      <c r="P323" s="33"/>
      <c r="T323" s="108" t="s">
        <v>139</v>
      </c>
      <c r="U323" s="108" t="s">
        <v>2015</v>
      </c>
      <c r="V323" s="108" t="s">
        <v>2016</v>
      </c>
      <c r="Y323" s="108" t="s">
        <v>144</v>
      </c>
      <c r="Z323" s="108" t="s">
        <v>338</v>
      </c>
      <c r="AA323" s="108" t="s">
        <v>146</v>
      </c>
      <c r="AC323" s="109" t="n">
        <v>44767</v>
      </c>
      <c r="AD323" s="108" t="n">
        <v>1</v>
      </c>
      <c r="AF323" s="108" t="s">
        <v>2019</v>
      </c>
      <c r="AG323" s="108" t="s">
        <v>2020</v>
      </c>
      <c r="AI323" s="108" t="s">
        <v>150</v>
      </c>
      <c r="AJ323" s="108" t="s">
        <v>151</v>
      </c>
      <c r="AK323" s="108" t="s">
        <v>184</v>
      </c>
      <c r="AM323" s="108" t="n">
        <v>0</v>
      </c>
      <c r="AN323" s="108" t="n">
        <v>0</v>
      </c>
      <c r="AO323" s="108" t="s">
        <v>186</v>
      </c>
      <c r="AP323" s="108" t="s">
        <v>156</v>
      </c>
      <c r="AR323" s="108" t="s">
        <v>157</v>
      </c>
      <c r="BE323" s="109" t="n">
        <v>44767.3298611111</v>
      </c>
      <c r="BF323" s="109" t="n">
        <v>44767.3333333333</v>
      </c>
      <c r="BG323" s="109" t="n">
        <v>44767.3506944444</v>
      </c>
      <c r="BH323" s="109" t="n">
        <v>44767.3576388889</v>
      </c>
      <c r="BI323" s="109" t="n">
        <v>44767.3645833333</v>
      </c>
      <c r="BJ323" s="109" t="n">
        <v>44767.4270833333</v>
      </c>
      <c r="BK323" s="109" t="n">
        <v>44767.4375</v>
      </c>
      <c r="BL323" s="109" t="n">
        <v>44767.4409722222</v>
      </c>
      <c r="BM323" s="109" t="n">
        <v>44767.5208333333</v>
      </c>
      <c r="BN323" s="108" t="s">
        <v>917</v>
      </c>
      <c r="BO323" s="1" t="n">
        <f aca="false">(BM323-BE323)*1440</f>
        <v>275.000000005821</v>
      </c>
      <c r="BP323" s="1" t="n">
        <f aca="false">(BL323-BG323)*1440</f>
        <v>129.999999994179</v>
      </c>
      <c r="BQ323" s="1" t="n">
        <f aca="false">(BM323-BL323)*1440</f>
        <v>115.000000008149</v>
      </c>
      <c r="BR323" s="108" t="n">
        <v>3</v>
      </c>
      <c r="BS323" s="108" t="s">
        <v>1108</v>
      </c>
      <c r="BT323" s="108" t="n">
        <v>1</v>
      </c>
      <c r="BU323" s="108" t="n">
        <v>1</v>
      </c>
      <c r="BV323" s="108" t="n">
        <v>0</v>
      </c>
      <c r="BW323" s="108" t="n">
        <v>1</v>
      </c>
    </row>
    <row r="324" customFormat="false" ht="15" hidden="false" customHeight="false" outlineLevel="0" collapsed="false">
      <c r="B324" s="2" t="s">
        <v>2709</v>
      </c>
      <c r="C324" s="3" t="s">
        <v>1647</v>
      </c>
      <c r="D324" s="4" t="n">
        <v>2022563637</v>
      </c>
      <c r="E324" s="30" t="n">
        <v>20800</v>
      </c>
      <c r="F324" s="1" t="n">
        <f aca="true">INT((TODAY()-E324)/365.25)</f>
        <v>65</v>
      </c>
      <c r="G324" s="30" t="n">
        <v>44767</v>
      </c>
      <c r="J324" s="31"/>
      <c r="K324" s="32"/>
      <c r="L324" s="32"/>
      <c r="M324" s="32" t="e">
        <f aca="false">(K324)/(L324^2)</f>
        <v>#DIV/0!</v>
      </c>
      <c r="N324" s="33"/>
      <c r="O324" s="33"/>
      <c r="P324" s="33"/>
      <c r="T324" s="108" t="s">
        <v>139</v>
      </c>
      <c r="U324" s="108" t="s">
        <v>364</v>
      </c>
      <c r="V324" s="108" t="s">
        <v>365</v>
      </c>
      <c r="Y324" s="108" t="s">
        <v>144</v>
      </c>
      <c r="Z324" s="108" t="s">
        <v>338</v>
      </c>
      <c r="AA324" s="108" t="s">
        <v>146</v>
      </c>
      <c r="AC324" s="109" t="n">
        <v>44767</v>
      </c>
      <c r="AD324" s="108" t="n">
        <v>3</v>
      </c>
      <c r="AF324" s="108" t="s">
        <v>368</v>
      </c>
      <c r="AG324" s="108" t="s">
        <v>369</v>
      </c>
      <c r="AI324" s="108" t="s">
        <v>150</v>
      </c>
      <c r="AJ324" s="108" t="s">
        <v>151</v>
      </c>
      <c r="AK324" s="108" t="s">
        <v>184</v>
      </c>
      <c r="AM324" s="108" t="n">
        <v>0</v>
      </c>
      <c r="AN324" s="108" t="n">
        <v>0</v>
      </c>
      <c r="AO324" s="108" t="s">
        <v>186</v>
      </c>
      <c r="AP324" s="108" t="s">
        <v>156</v>
      </c>
      <c r="AR324" s="108" t="s">
        <v>157</v>
      </c>
      <c r="BE324" s="109" t="n">
        <v>44767.4930555556</v>
      </c>
      <c r="BF324" s="109" t="n">
        <v>44767.5138888889</v>
      </c>
      <c r="BG324" s="109" t="n">
        <v>44767.5208333333</v>
      </c>
      <c r="BH324" s="109" t="n">
        <v>44767.53125</v>
      </c>
      <c r="BI324" s="109" t="n">
        <v>44767.5381944444</v>
      </c>
      <c r="BJ324" s="109" t="n">
        <v>44767.5659722222</v>
      </c>
      <c r="BK324" s="109" t="n">
        <v>44767.5729166667</v>
      </c>
      <c r="BL324" s="109" t="n">
        <v>44767.5798611111</v>
      </c>
      <c r="BM324" s="109" t="n">
        <v>44767.6493055556</v>
      </c>
      <c r="BN324" s="108" t="s">
        <v>917</v>
      </c>
      <c r="BO324" s="1" t="n">
        <f aca="false">(BM324-BE324)*1440</f>
        <v>225</v>
      </c>
      <c r="BP324" s="1" t="n">
        <f aca="false">(BL324-BG324)*1440</f>
        <v>84.9999999941792</v>
      </c>
      <c r="BQ324" s="1" t="n">
        <f aca="false">(BM324-BL324)*1440</f>
        <v>100.000000001164</v>
      </c>
      <c r="BR324" s="108" t="n">
        <v>2</v>
      </c>
      <c r="BS324" s="108" t="s">
        <v>195</v>
      </c>
      <c r="BT324" s="108" t="n">
        <v>1</v>
      </c>
      <c r="BU324" s="108" t="n">
        <v>1</v>
      </c>
      <c r="BV324" s="108" t="n">
        <v>0</v>
      </c>
      <c r="BW324" s="108" t="n">
        <v>1</v>
      </c>
    </row>
    <row r="325" customFormat="false" ht="15" hidden="false" customHeight="false" outlineLevel="0" collapsed="false">
      <c r="B325" s="2" t="s">
        <v>2710</v>
      </c>
      <c r="C325" s="3" t="s">
        <v>2041</v>
      </c>
      <c r="D325" s="4" t="n">
        <v>2022567144</v>
      </c>
      <c r="E325" s="30" t="n">
        <v>29401</v>
      </c>
      <c r="F325" s="1" t="n">
        <f aca="true">INT((TODAY()-E325)/365.25)</f>
        <v>42</v>
      </c>
      <c r="G325" s="30" t="n">
        <v>44767</v>
      </c>
      <c r="J325" s="31"/>
      <c r="K325" s="32"/>
      <c r="L325" s="32"/>
      <c r="M325" s="32" t="e">
        <f aca="false">(K325)/(L325^2)</f>
        <v>#DIV/0!</v>
      </c>
      <c r="N325" s="33"/>
      <c r="O325" s="33"/>
      <c r="P325" s="33"/>
      <c r="T325" s="108" t="s">
        <v>139</v>
      </c>
      <c r="U325" s="108" t="s">
        <v>178</v>
      </c>
      <c r="V325" s="108" t="n">
        <v>193</v>
      </c>
      <c r="Y325" s="108" t="s">
        <v>144</v>
      </c>
      <c r="Z325" s="108" t="s">
        <v>338</v>
      </c>
      <c r="AA325" s="108" t="s">
        <v>146</v>
      </c>
      <c r="AC325" s="109" t="n">
        <v>44767</v>
      </c>
      <c r="AD325" s="108" t="n">
        <v>2</v>
      </c>
      <c r="AF325" s="108" t="s">
        <v>238</v>
      </c>
      <c r="AG325" s="108" t="s">
        <v>239</v>
      </c>
      <c r="AI325" s="108" t="s">
        <v>150</v>
      </c>
      <c r="AJ325" s="108" t="s">
        <v>151</v>
      </c>
      <c r="AK325" s="108" t="s">
        <v>184</v>
      </c>
      <c r="AM325" s="108" t="n">
        <v>0</v>
      </c>
      <c r="AN325" s="108" t="n">
        <v>0</v>
      </c>
      <c r="AO325" s="108" t="s">
        <v>186</v>
      </c>
      <c r="AP325" s="108" t="s">
        <v>156</v>
      </c>
      <c r="AR325" s="108" t="s">
        <v>157</v>
      </c>
      <c r="BE325" s="109" t="n">
        <v>44767.4027777778</v>
      </c>
      <c r="BF325" s="109" t="n">
        <v>44767.4340277778</v>
      </c>
      <c r="BG325" s="109" t="n">
        <v>44767.4409722222</v>
      </c>
      <c r="BH325" s="109" t="n">
        <v>44767.4513888889</v>
      </c>
      <c r="BI325" s="109" t="n">
        <v>44767.4583333333</v>
      </c>
      <c r="BJ325" s="109" t="n">
        <v>44767.4895833333</v>
      </c>
      <c r="BK325" s="109" t="n">
        <v>44767.5069444444</v>
      </c>
      <c r="BL325" s="109" t="n">
        <v>44767.5069444444</v>
      </c>
      <c r="BM325" s="109" t="n">
        <v>44767.625</v>
      </c>
      <c r="BN325" s="108" t="s">
        <v>917</v>
      </c>
      <c r="BO325" s="1" t="n">
        <f aca="false">(BM325-BE325)*1440</f>
        <v>319.999999995343</v>
      </c>
      <c r="BP325" s="1" t="n">
        <f aca="false">(BL325-BG325)*1440</f>
        <v>95.0000000058208</v>
      </c>
      <c r="BQ325" s="1" t="n">
        <f aca="false">(BM325-BL325)*1440</f>
        <v>169.999999998836</v>
      </c>
      <c r="BR325" s="108" t="n">
        <v>2</v>
      </c>
      <c r="BS325" s="108" t="s">
        <v>1108</v>
      </c>
      <c r="BT325" s="108" t="n">
        <v>1</v>
      </c>
      <c r="BU325" s="108" t="n">
        <v>1</v>
      </c>
      <c r="BV325" s="108" t="n">
        <v>0</v>
      </c>
      <c r="BW325" s="108" t="n">
        <v>1</v>
      </c>
    </row>
    <row r="326" customFormat="false" ht="15" hidden="false" customHeight="false" outlineLevel="0" collapsed="false">
      <c r="B326" s="2" t="s">
        <v>2711</v>
      </c>
      <c r="C326" s="3" t="s">
        <v>1398</v>
      </c>
      <c r="D326" s="4" t="n">
        <v>2022569238</v>
      </c>
      <c r="E326" s="30" t="n">
        <v>33640</v>
      </c>
      <c r="F326" s="1" t="n">
        <f aca="true">INT((TODAY()-E326)/365.25)</f>
        <v>30</v>
      </c>
      <c r="G326" s="30" t="n">
        <v>44767</v>
      </c>
      <c r="J326" s="31"/>
      <c r="K326" s="32"/>
      <c r="L326" s="32"/>
      <c r="M326" s="32" t="e">
        <f aca="false">(K326)/(L326^2)</f>
        <v>#DIV/0!</v>
      </c>
      <c r="N326" s="33"/>
      <c r="O326" s="33"/>
      <c r="P326" s="33"/>
      <c r="T326" s="108" t="s">
        <v>139</v>
      </c>
      <c r="U326" s="108" t="s">
        <v>423</v>
      </c>
      <c r="V326" s="108" t="s">
        <v>424</v>
      </c>
      <c r="Y326" s="108" t="s">
        <v>144</v>
      </c>
      <c r="Z326" s="108" t="s">
        <v>338</v>
      </c>
      <c r="AA326" s="108" t="s">
        <v>146</v>
      </c>
      <c r="AC326" s="109" t="n">
        <v>44767</v>
      </c>
      <c r="AD326" s="108" t="n">
        <v>4</v>
      </c>
      <c r="AF326" s="108" t="s">
        <v>2712</v>
      </c>
      <c r="AG326" s="108" t="s">
        <v>2713</v>
      </c>
      <c r="AI326" s="108" t="s">
        <v>150</v>
      </c>
      <c r="AJ326" s="108" t="s">
        <v>151</v>
      </c>
      <c r="AK326" s="108" t="s">
        <v>152</v>
      </c>
      <c r="AM326" s="108" t="n">
        <v>0</v>
      </c>
      <c r="AN326" s="41" t="s">
        <v>154</v>
      </c>
      <c r="AO326" s="108" t="s">
        <v>155</v>
      </c>
      <c r="AP326" s="108" t="s">
        <v>156</v>
      </c>
      <c r="AR326" s="108" t="s">
        <v>157</v>
      </c>
      <c r="BE326" s="109" t="n">
        <v>44767.59375</v>
      </c>
      <c r="BF326" s="109" t="n">
        <v>44767.5833333333</v>
      </c>
      <c r="BG326" s="109" t="n">
        <v>44767.5972222222</v>
      </c>
      <c r="BH326" s="109" t="n">
        <v>44767.6041666667</v>
      </c>
      <c r="BI326" s="109" t="n">
        <v>44767.6284722222</v>
      </c>
      <c r="BJ326" s="109" t="n">
        <v>44767.7638888889</v>
      </c>
      <c r="BK326" s="109" t="n">
        <v>44767.7708333333</v>
      </c>
      <c r="BL326" s="109" t="n">
        <v>44767.78125</v>
      </c>
      <c r="BM326" s="109" t="n">
        <v>44767.8125</v>
      </c>
      <c r="BN326" s="108" t="s">
        <v>917</v>
      </c>
      <c r="BO326" s="1" t="n">
        <f aca="false">(BM326-BE326)*1440</f>
        <v>315</v>
      </c>
      <c r="BP326" s="1" t="n">
        <f aca="false">(BL326-BG326)*1440</f>
        <v>265.000000004657</v>
      </c>
      <c r="BQ326" s="1" t="n">
        <f aca="false">(BM326-BL326)*1440</f>
        <v>45</v>
      </c>
      <c r="BR326" s="108" t="n">
        <v>2</v>
      </c>
      <c r="BS326" s="108" t="s">
        <v>1047</v>
      </c>
      <c r="BT326" s="108" t="n">
        <v>2</v>
      </c>
      <c r="BU326" s="108" t="n">
        <v>1</v>
      </c>
      <c r="BV326" s="108" t="n">
        <v>0</v>
      </c>
      <c r="BW326" s="108" t="n">
        <v>1</v>
      </c>
    </row>
    <row r="327" customFormat="false" ht="15" hidden="false" customHeight="false" outlineLevel="0" collapsed="false">
      <c r="B327" s="2" t="s">
        <v>2714</v>
      </c>
      <c r="C327" s="3" t="s">
        <v>297</v>
      </c>
      <c r="D327" s="4" t="n">
        <v>2022563459</v>
      </c>
      <c r="E327" s="30" t="n">
        <v>21724</v>
      </c>
      <c r="F327" s="1" t="n">
        <f aca="true">INT((TODAY()-E327)/365.25)</f>
        <v>63</v>
      </c>
      <c r="G327" s="30" t="n">
        <v>44767</v>
      </c>
      <c r="J327" s="31"/>
      <c r="K327" s="32"/>
      <c r="L327" s="32"/>
      <c r="M327" s="32" t="e">
        <f aca="false">(K327)/(L327^2)</f>
        <v>#DIV/0!</v>
      </c>
      <c r="N327" s="33"/>
      <c r="O327" s="33"/>
      <c r="P327" s="33"/>
      <c r="T327" s="108" t="s">
        <v>139</v>
      </c>
      <c r="U327" s="108" t="s">
        <v>842</v>
      </c>
      <c r="V327" s="108" t="s">
        <v>843</v>
      </c>
      <c r="Y327" s="108" t="s">
        <v>144</v>
      </c>
      <c r="Z327" s="108" t="s">
        <v>338</v>
      </c>
      <c r="AA327" s="108" t="s">
        <v>146</v>
      </c>
      <c r="AC327" s="109" t="n">
        <v>44768</v>
      </c>
      <c r="AD327" s="108" t="n">
        <v>2</v>
      </c>
      <c r="AF327" s="108" t="s">
        <v>2715</v>
      </c>
      <c r="AG327" s="108" t="s">
        <v>2716</v>
      </c>
      <c r="AI327" s="108" t="s">
        <v>150</v>
      </c>
      <c r="AJ327" s="108" t="s">
        <v>151</v>
      </c>
      <c r="AK327" s="108" t="s">
        <v>184</v>
      </c>
      <c r="AM327" s="108" t="n">
        <v>0</v>
      </c>
      <c r="AN327" s="108" t="n">
        <v>0</v>
      </c>
      <c r="AO327" s="108" t="s">
        <v>155</v>
      </c>
      <c r="AP327" s="108" t="s">
        <v>156</v>
      </c>
      <c r="AR327" s="108" t="s">
        <v>157</v>
      </c>
      <c r="BE327" s="109" t="n">
        <v>44768.4097222222</v>
      </c>
      <c r="BF327" s="109" t="n">
        <v>44768.4201388889</v>
      </c>
      <c r="BG327" s="109" t="n">
        <v>44768.4236111111</v>
      </c>
      <c r="BH327" s="109" t="n">
        <v>44768.4409722222</v>
      </c>
      <c r="BI327" s="109" t="n">
        <v>44768.4548611111</v>
      </c>
      <c r="BJ327" s="109" t="n">
        <v>44768.5569444444</v>
      </c>
      <c r="BK327" s="109" t="n">
        <v>44768.5798611111</v>
      </c>
      <c r="BL327" s="109" t="n">
        <v>44768.5833333333</v>
      </c>
      <c r="BM327" s="109" t="n">
        <v>44768.6631944444</v>
      </c>
      <c r="BN327" s="109" t="n">
        <v>44768.6736111111</v>
      </c>
      <c r="BO327" s="1" t="n">
        <f aca="false">(BM327-BE327)*1440</f>
        <v>365.000000005821</v>
      </c>
      <c r="BP327" s="1" t="n">
        <f aca="false">(BL327-BG327)*1440</f>
        <v>230.000000005821</v>
      </c>
      <c r="BQ327" s="1" t="n">
        <f aca="false">(BM327-BL327)*1440</f>
        <v>114.999999997672</v>
      </c>
      <c r="BR327" s="108" t="n">
        <v>1</v>
      </c>
      <c r="BS327" s="108" t="s">
        <v>618</v>
      </c>
      <c r="BT327" s="108" t="n">
        <v>2</v>
      </c>
      <c r="BU327" s="108" t="n">
        <v>1</v>
      </c>
      <c r="BV327" s="108" t="n">
        <v>0</v>
      </c>
      <c r="BW327" s="108" t="n">
        <v>1</v>
      </c>
    </row>
    <row r="328" customFormat="false" ht="15" hidden="false" customHeight="false" outlineLevel="0" collapsed="false">
      <c r="B328" s="2" t="s">
        <v>2717</v>
      </c>
      <c r="C328" s="3" t="s">
        <v>1725</v>
      </c>
      <c r="D328" s="4" t="n">
        <v>2022050164</v>
      </c>
      <c r="E328" s="30" t="n">
        <v>23454</v>
      </c>
      <c r="F328" s="1" t="n">
        <f aca="true">INT((TODAY()-E328)/365.25)</f>
        <v>58</v>
      </c>
      <c r="G328" s="30" t="n">
        <v>44767</v>
      </c>
      <c r="J328" s="31"/>
      <c r="K328" s="32"/>
      <c r="L328" s="32"/>
      <c r="M328" s="32" t="e">
        <f aca="false">(K328)/(L328^2)</f>
        <v>#DIV/0!</v>
      </c>
      <c r="N328" s="33"/>
      <c r="O328" s="33"/>
      <c r="P328" s="33"/>
      <c r="T328" s="108" t="s">
        <v>139</v>
      </c>
      <c r="U328" s="108" t="s">
        <v>2718</v>
      </c>
      <c r="V328" s="108" t="s">
        <v>2719</v>
      </c>
      <c r="Y328" s="108" t="s">
        <v>144</v>
      </c>
      <c r="Z328" s="108" t="s">
        <v>338</v>
      </c>
      <c r="AA328" s="108" t="s">
        <v>146</v>
      </c>
      <c r="AC328" s="109" t="n">
        <v>44768</v>
      </c>
      <c r="AD328" s="108" t="n">
        <v>1</v>
      </c>
      <c r="AF328" s="108" t="s">
        <v>2720</v>
      </c>
      <c r="AG328" s="108" t="s">
        <v>2721</v>
      </c>
      <c r="AI328" s="108" t="s">
        <v>150</v>
      </c>
      <c r="AJ328" s="108" t="s">
        <v>183</v>
      </c>
      <c r="AK328" s="108" t="s">
        <v>152</v>
      </c>
      <c r="AM328" s="108" t="n">
        <v>0</v>
      </c>
      <c r="AN328" s="41" t="s">
        <v>154</v>
      </c>
      <c r="AO328" s="108" t="s">
        <v>186</v>
      </c>
      <c r="AP328" s="108" t="s">
        <v>156</v>
      </c>
      <c r="AR328" s="108" t="s">
        <v>157</v>
      </c>
      <c r="BE328" s="109" t="n">
        <v>44768.3298611111</v>
      </c>
      <c r="BF328" s="109" t="n">
        <v>44768.3368055556</v>
      </c>
      <c r="BG328" s="109" t="n">
        <v>44768.3472222222</v>
      </c>
      <c r="BH328" s="109" t="n">
        <v>44768.3576388889</v>
      </c>
      <c r="BI328" s="109" t="n">
        <v>44768.3611111111</v>
      </c>
      <c r="BJ328" s="109" t="n">
        <v>44768.3958333333</v>
      </c>
      <c r="BK328" s="109" t="n">
        <v>44768.4166666667</v>
      </c>
      <c r="BL328" s="109" t="n">
        <v>44768.4208333333</v>
      </c>
      <c r="BM328" s="109" t="n">
        <v>44768.4375</v>
      </c>
      <c r="BN328" s="109" t="n">
        <v>44768.4583333333</v>
      </c>
      <c r="BO328" s="1" t="n">
        <f aca="false">(BM328-BE328)*1440</f>
        <v>155.000000002328</v>
      </c>
      <c r="BP328" s="1" t="n">
        <f aca="false">(BL328-BG328)*1440</f>
        <v>105.999999999767</v>
      </c>
      <c r="BQ328" s="1" t="n">
        <f aca="false">(BM328-BL328)*1440</f>
        <v>24.0000000048894</v>
      </c>
      <c r="BR328" s="108" t="n">
        <v>1</v>
      </c>
      <c r="BS328" s="108" t="s">
        <v>488</v>
      </c>
      <c r="BT328" s="108" t="n">
        <v>0</v>
      </c>
      <c r="BU328" s="108" t="n">
        <v>1</v>
      </c>
      <c r="BV328" s="108" t="n">
        <v>0</v>
      </c>
      <c r="BW328" s="108" t="n">
        <v>1</v>
      </c>
    </row>
    <row r="329" customFormat="false" ht="15" hidden="false" customHeight="false" outlineLevel="0" collapsed="false">
      <c r="B329" s="2" t="s">
        <v>2722</v>
      </c>
      <c r="C329" s="3" t="s">
        <v>699</v>
      </c>
      <c r="D329" s="4" t="n">
        <v>2022053859</v>
      </c>
      <c r="E329" s="30" t="n">
        <v>14313</v>
      </c>
      <c r="F329" s="1" t="n">
        <f aca="true">INT((TODAY()-E329)/365.25)</f>
        <v>83</v>
      </c>
      <c r="G329" s="30" t="n">
        <v>44767</v>
      </c>
      <c r="J329" s="31"/>
      <c r="K329" s="32"/>
      <c r="L329" s="32"/>
      <c r="M329" s="32" t="e">
        <f aca="false">(K329)/(L329^2)</f>
        <v>#DIV/0!</v>
      </c>
      <c r="N329" s="33"/>
      <c r="O329" s="33"/>
      <c r="P329" s="33"/>
      <c r="T329" s="108" t="s">
        <v>139</v>
      </c>
      <c r="U329" s="108" t="s">
        <v>2723</v>
      </c>
      <c r="V329" s="108" t="s">
        <v>2724</v>
      </c>
      <c r="Y329" s="108" t="s">
        <v>144</v>
      </c>
      <c r="Z329" s="108" t="s">
        <v>1140</v>
      </c>
      <c r="AA329" s="108" t="s">
        <v>1837</v>
      </c>
      <c r="AC329" s="109" t="n">
        <v>44768</v>
      </c>
      <c r="AD329" s="108" t="n">
        <v>2</v>
      </c>
      <c r="AF329" s="108" t="s">
        <v>2725</v>
      </c>
      <c r="AG329" s="108" t="s">
        <v>2726</v>
      </c>
      <c r="AI329" s="108" t="s">
        <v>150</v>
      </c>
      <c r="AJ329" s="108" t="s">
        <v>1161</v>
      </c>
      <c r="AK329" s="108" t="s">
        <v>184</v>
      </c>
      <c r="AM329" s="108" t="n">
        <v>0</v>
      </c>
      <c r="AN329" s="108" t="n">
        <v>0</v>
      </c>
      <c r="AO329" s="108" t="s">
        <v>186</v>
      </c>
      <c r="AP329" s="108" t="s">
        <v>156</v>
      </c>
      <c r="AR329" s="108" t="s">
        <v>157</v>
      </c>
      <c r="BE329" s="109" t="n">
        <v>44768.5798611111</v>
      </c>
      <c r="BF329" s="109" t="n">
        <v>44768.5833333333</v>
      </c>
      <c r="BG329" s="109" t="n">
        <v>44768.5868055556</v>
      </c>
      <c r="BH329" s="109" t="n">
        <v>44768.5902777778</v>
      </c>
      <c r="BI329" s="109" t="n">
        <v>44768.625</v>
      </c>
      <c r="BJ329" s="109" t="n">
        <v>44768.8055555556</v>
      </c>
      <c r="BK329" s="109" t="n">
        <v>44768.8125</v>
      </c>
      <c r="BL329" s="109" t="n">
        <v>44768.8159722222</v>
      </c>
      <c r="BM329" s="109" t="n">
        <v>44768.8625</v>
      </c>
      <c r="BN329" s="108" t="s">
        <v>917</v>
      </c>
      <c r="BO329" s="1" t="n">
        <f aca="false">(BM329-BE329)*1440</f>
        <v>407.000000006519</v>
      </c>
      <c r="BP329" s="1" t="n">
        <f aca="false">(BL329-BG329)*1440</f>
        <v>329.999999996508</v>
      </c>
      <c r="BQ329" s="1" t="n">
        <f aca="false">(BM329-BL329)*1440</f>
        <v>67.0000000088476</v>
      </c>
      <c r="BR329" s="108" t="n">
        <v>2</v>
      </c>
      <c r="BS329" s="108" t="s">
        <v>2433</v>
      </c>
      <c r="BT329" s="108" t="n">
        <v>2</v>
      </c>
      <c r="BU329" s="108" t="n">
        <v>1</v>
      </c>
      <c r="BV329" s="108" t="n">
        <v>0</v>
      </c>
      <c r="BW329" s="108" t="n">
        <v>1</v>
      </c>
    </row>
    <row r="330" customFormat="false" ht="15" hidden="false" customHeight="false" outlineLevel="0" collapsed="false">
      <c r="B330" s="2" t="s">
        <v>2727</v>
      </c>
      <c r="C330" s="3" t="s">
        <v>272</v>
      </c>
      <c r="D330" s="4" t="n">
        <v>2022566739</v>
      </c>
      <c r="E330" s="30" t="n">
        <v>19686</v>
      </c>
      <c r="F330" s="1" t="n">
        <f aca="true">INT((TODAY()-E330)/365.25)</f>
        <v>68</v>
      </c>
      <c r="G330" s="30" t="n">
        <v>44767</v>
      </c>
      <c r="J330" s="31"/>
      <c r="K330" s="32"/>
      <c r="L330" s="32"/>
      <c r="M330" s="32" t="e">
        <f aca="false">(K330)/(L330^2)</f>
        <v>#DIV/0!</v>
      </c>
      <c r="N330" s="33"/>
      <c r="O330" s="33"/>
      <c r="P330" s="33"/>
      <c r="T330" s="108" t="s">
        <v>139</v>
      </c>
      <c r="U330" s="108" t="s">
        <v>1833</v>
      </c>
      <c r="V330" s="108" t="s">
        <v>1834</v>
      </c>
      <c r="Y330" s="108" t="s">
        <v>144</v>
      </c>
      <c r="Z330" s="108" t="s">
        <v>1140</v>
      </c>
      <c r="AA330" s="108" t="s">
        <v>1837</v>
      </c>
      <c r="AC330" s="109" t="n">
        <v>44768</v>
      </c>
      <c r="AD330" s="108" t="n">
        <v>1</v>
      </c>
      <c r="AF330" s="108" t="s">
        <v>2728</v>
      </c>
      <c r="AG330" s="108" t="s">
        <v>2729</v>
      </c>
      <c r="AI330" s="108" t="s">
        <v>150</v>
      </c>
      <c r="AJ330" s="108" t="s">
        <v>151</v>
      </c>
      <c r="AK330" s="108" t="s">
        <v>184</v>
      </c>
      <c r="AM330" s="108" t="n">
        <v>0</v>
      </c>
      <c r="AN330" s="108" t="n">
        <v>0</v>
      </c>
      <c r="AO330" s="108" t="s">
        <v>186</v>
      </c>
      <c r="AP330" s="108" t="s">
        <v>156</v>
      </c>
      <c r="AR330" s="108" t="s">
        <v>157</v>
      </c>
      <c r="BE330" s="109" t="n">
        <v>44768.3298611111</v>
      </c>
      <c r="BF330" s="109" t="n">
        <v>44768.3236111111</v>
      </c>
      <c r="BG330" s="109" t="n">
        <v>44768.3333333333</v>
      </c>
      <c r="BH330" s="109" t="n">
        <v>44768.3368055556</v>
      </c>
      <c r="BI330" s="109" t="n">
        <v>44768.3819444444</v>
      </c>
      <c r="BJ330" s="109" t="n">
        <v>44768.5520833333</v>
      </c>
      <c r="BK330" s="109" t="n">
        <v>44768.5625</v>
      </c>
      <c r="BL330" s="109" t="n">
        <v>44768.5694444444</v>
      </c>
      <c r="BM330" s="109" t="n">
        <v>44768.5729166667</v>
      </c>
      <c r="BN330" s="108" t="s">
        <v>917</v>
      </c>
      <c r="BO330" s="1" t="n">
        <f aca="false">(BM330-BE330)*1440</f>
        <v>349.999999998836</v>
      </c>
      <c r="BP330" s="1" t="n">
        <f aca="false">(BL330-BG330)*1440</f>
        <v>339.999999997672</v>
      </c>
      <c r="BQ330" s="1" t="n">
        <f aca="false">(BM330-BL330)*1440</f>
        <v>4.99999999534339</v>
      </c>
      <c r="BR330" s="108" t="n">
        <v>2</v>
      </c>
      <c r="BS330" s="108" t="s">
        <v>2075</v>
      </c>
      <c r="BT330" s="108" t="n">
        <v>2</v>
      </c>
      <c r="BU330" s="108" t="n">
        <v>1</v>
      </c>
      <c r="BV330" s="108" t="n">
        <v>0</v>
      </c>
      <c r="BW330" s="108" t="n">
        <v>1</v>
      </c>
    </row>
    <row r="331" customFormat="false" ht="15" hidden="false" customHeight="false" outlineLevel="0" collapsed="false">
      <c r="B331" s="2" t="s">
        <v>2730</v>
      </c>
      <c r="C331" s="3" t="s">
        <v>482</v>
      </c>
      <c r="D331" s="4" t="n">
        <v>2022568883</v>
      </c>
      <c r="E331" s="30" t="n">
        <v>18249</v>
      </c>
      <c r="F331" s="1" t="n">
        <f aca="true">INT((TODAY()-E331)/365.25)</f>
        <v>72</v>
      </c>
      <c r="G331" s="30" t="n">
        <v>44768</v>
      </c>
      <c r="J331" s="31"/>
      <c r="K331" s="32"/>
      <c r="L331" s="32"/>
      <c r="M331" s="32" t="e">
        <f aca="false">(K331)/(L331^2)</f>
        <v>#DIV/0!</v>
      </c>
      <c r="N331" s="33"/>
      <c r="O331" s="33"/>
      <c r="P331" s="33"/>
      <c r="T331" s="108" t="s">
        <v>139</v>
      </c>
      <c r="U331" s="108" t="s">
        <v>2731</v>
      </c>
      <c r="V331" s="108" t="s">
        <v>2732</v>
      </c>
      <c r="Y331" s="108" t="s">
        <v>144</v>
      </c>
      <c r="Z331" s="108" t="s">
        <v>338</v>
      </c>
      <c r="AA331" s="108" t="s">
        <v>146</v>
      </c>
      <c r="AC331" s="109" t="n">
        <v>44768</v>
      </c>
      <c r="AD331" s="108" t="n">
        <v>3</v>
      </c>
      <c r="AF331" s="108" t="s">
        <v>2733</v>
      </c>
      <c r="AG331" s="108" t="s">
        <v>2734</v>
      </c>
      <c r="AI331" s="108" t="s">
        <v>150</v>
      </c>
      <c r="AJ331" s="108" t="s">
        <v>151</v>
      </c>
      <c r="AK331" s="108" t="s">
        <v>184</v>
      </c>
      <c r="AM331" s="108" t="s">
        <v>917</v>
      </c>
      <c r="AN331" s="108" t="n">
        <v>0</v>
      </c>
      <c r="AO331" s="108" t="s">
        <v>186</v>
      </c>
      <c r="AP331" s="108" t="s">
        <v>156</v>
      </c>
      <c r="AS331" s="108" t="s">
        <v>617</v>
      </c>
      <c r="AT331" s="1" t="s">
        <v>2322</v>
      </c>
      <c r="BE331" s="109" t="n">
        <v>44768.5729166667</v>
      </c>
      <c r="BF331" s="109" t="n">
        <v>44768.5833333333</v>
      </c>
      <c r="BG331" s="109" t="n">
        <v>44768.5840277778</v>
      </c>
      <c r="BH331" s="109" t="n">
        <v>44768.5868055556</v>
      </c>
      <c r="BI331" s="109" t="n">
        <v>44768.5902777778</v>
      </c>
      <c r="BJ331" s="109" t="n">
        <v>44768.6020833333</v>
      </c>
      <c r="BK331" s="109" t="n">
        <v>44768.6076388889</v>
      </c>
      <c r="BL331" s="109" t="n">
        <v>44768.6111111111</v>
      </c>
      <c r="BM331" s="109" t="n">
        <v>44768.6145833333</v>
      </c>
      <c r="BN331" s="108" t="s">
        <v>917</v>
      </c>
      <c r="BO331" s="1" t="n">
        <f aca="false">(BM331-BE331)*1440</f>
        <v>60.0000000069849</v>
      </c>
      <c r="BP331" s="1" t="n">
        <f aca="false">(BL331-BG331)*1440</f>
        <v>39.000000001397</v>
      </c>
      <c r="BQ331" s="1" t="n">
        <f aca="false">(BM331-BL331)*1440</f>
        <v>5.00000000582077</v>
      </c>
      <c r="BR331" s="108" t="n">
        <v>1</v>
      </c>
      <c r="BS331" s="108" t="s">
        <v>488</v>
      </c>
      <c r="BT331" s="108" t="n">
        <v>1</v>
      </c>
      <c r="BU331" s="108" t="n">
        <v>1</v>
      </c>
      <c r="BV331" s="108" t="n">
        <v>0</v>
      </c>
      <c r="BW331" s="108" t="n">
        <v>1</v>
      </c>
    </row>
    <row r="332" customFormat="false" ht="15" hidden="false" customHeight="false" outlineLevel="0" collapsed="false">
      <c r="B332" s="2" t="s">
        <v>2735</v>
      </c>
      <c r="C332" s="3" t="s">
        <v>1452</v>
      </c>
      <c r="D332" s="4" t="n">
        <v>2022571085</v>
      </c>
      <c r="E332" s="30" t="n">
        <v>20804</v>
      </c>
      <c r="F332" s="1" t="n">
        <f aca="true">INT((TODAY()-E332)/365.25)</f>
        <v>65</v>
      </c>
      <c r="G332" s="30" t="n">
        <v>44768</v>
      </c>
      <c r="J332" s="31"/>
      <c r="K332" s="32"/>
      <c r="L332" s="32"/>
      <c r="M332" s="32" t="e">
        <f aca="false">(K332)/(L332^2)</f>
        <v>#DIV/0!</v>
      </c>
      <c r="N332" s="33"/>
      <c r="O332" s="33"/>
      <c r="P332" s="33"/>
      <c r="T332" s="108" t="s">
        <v>139</v>
      </c>
      <c r="U332" s="108" t="s">
        <v>550</v>
      </c>
      <c r="V332" s="108" t="s">
        <v>551</v>
      </c>
      <c r="Y332" s="108" t="s">
        <v>144</v>
      </c>
      <c r="Z332" s="108" t="s">
        <v>338</v>
      </c>
      <c r="AA332" s="108" t="s">
        <v>146</v>
      </c>
      <c r="AC332" s="109" t="n">
        <v>44769</v>
      </c>
      <c r="AD332" s="108" t="n">
        <v>1</v>
      </c>
      <c r="AF332" s="108" t="s">
        <v>775</v>
      </c>
      <c r="AG332" s="108" t="s">
        <v>776</v>
      </c>
      <c r="AI332" s="108" t="s">
        <v>150</v>
      </c>
      <c r="AJ332" s="108" t="s">
        <v>370</v>
      </c>
      <c r="AK332" s="108" t="s">
        <v>152</v>
      </c>
      <c r="AM332" s="108" t="n">
        <v>0</v>
      </c>
      <c r="AN332" s="41" t="s">
        <v>154</v>
      </c>
      <c r="AO332" s="108" t="s">
        <v>155</v>
      </c>
      <c r="AP332" s="108" t="s">
        <v>156</v>
      </c>
      <c r="AR332" s="108" t="s">
        <v>157</v>
      </c>
      <c r="BE332" s="109" t="n">
        <v>44769.3263888889</v>
      </c>
      <c r="BF332" s="109" t="n">
        <v>44769.3333333333</v>
      </c>
      <c r="BG332" s="109" t="n">
        <v>44769.3368055556</v>
      </c>
      <c r="BH332" s="109" t="n">
        <v>44769.3402777778</v>
      </c>
      <c r="BI332" s="109" t="n">
        <v>44769.3576388889</v>
      </c>
      <c r="BJ332" s="109" t="n">
        <v>44769.4652777778</v>
      </c>
      <c r="BK332" s="109" t="n">
        <v>44769.4722222222</v>
      </c>
      <c r="BL332" s="109" t="n">
        <v>44769.4791666667</v>
      </c>
      <c r="BM332" s="109" t="n">
        <v>44769.8020833333</v>
      </c>
      <c r="BN332" s="108" t="s">
        <v>917</v>
      </c>
      <c r="BO332" s="1" t="n">
        <f aca="false">(BM332-BE332)*1440</f>
        <v>685.000000001164</v>
      </c>
      <c r="BP332" s="1" t="n">
        <f aca="false">(BL332-BG332)*1440</f>
        <v>204.999999997672</v>
      </c>
      <c r="BQ332" s="1" t="n">
        <f aca="false">(BM332-BL332)*1440</f>
        <v>465.000000006985</v>
      </c>
      <c r="BR332" s="108" t="n">
        <v>1</v>
      </c>
      <c r="BS332" s="108" t="s">
        <v>249</v>
      </c>
      <c r="BT332" s="108" t="n">
        <v>2</v>
      </c>
      <c r="BU332" s="108" t="n">
        <v>1</v>
      </c>
      <c r="BV332" s="108" t="n">
        <v>0</v>
      </c>
      <c r="BW332" s="108" t="n">
        <v>1</v>
      </c>
    </row>
    <row r="333" customFormat="false" ht="15" hidden="false" customHeight="false" outlineLevel="0" collapsed="false">
      <c r="B333" s="2" t="s">
        <v>2736</v>
      </c>
      <c r="C333" s="3" t="s">
        <v>1679</v>
      </c>
      <c r="D333" s="4" t="n">
        <v>2022567800</v>
      </c>
      <c r="E333" s="30" t="n">
        <v>20014</v>
      </c>
      <c r="F333" s="1" t="n">
        <f aca="true">INT((TODAY()-E333)/365.25)</f>
        <v>68</v>
      </c>
      <c r="G333" s="30" t="n">
        <v>44769</v>
      </c>
      <c r="J333" s="31"/>
      <c r="K333" s="32"/>
      <c r="L333" s="32"/>
      <c r="M333" s="32" t="e">
        <f aca="false">(K333)/(L333^2)</f>
        <v>#DIV/0!</v>
      </c>
      <c r="N333" s="33"/>
      <c r="O333" s="33"/>
      <c r="P333" s="33"/>
      <c r="T333" s="108" t="s">
        <v>139</v>
      </c>
      <c r="U333" s="108" t="s">
        <v>528</v>
      </c>
      <c r="V333" s="108" t="s">
        <v>529</v>
      </c>
      <c r="Y333" s="108" t="s">
        <v>144</v>
      </c>
      <c r="Z333" s="108" t="s">
        <v>338</v>
      </c>
      <c r="AA333" s="108" t="s">
        <v>146</v>
      </c>
      <c r="AC333" s="109" t="n">
        <v>44769</v>
      </c>
      <c r="AD333" s="108" t="n">
        <v>2</v>
      </c>
      <c r="AF333" s="108" t="s">
        <v>2737</v>
      </c>
      <c r="AG333" s="108" t="s">
        <v>2738</v>
      </c>
      <c r="AI333" s="108" t="s">
        <v>150</v>
      </c>
      <c r="AJ333" s="108" t="s">
        <v>370</v>
      </c>
      <c r="AK333" s="108" t="s">
        <v>152</v>
      </c>
      <c r="AM333" s="108" t="n">
        <v>0</v>
      </c>
      <c r="AN333" s="41" t="s">
        <v>154</v>
      </c>
      <c r="AO333" s="108" t="s">
        <v>186</v>
      </c>
      <c r="AP333" s="108" t="s">
        <v>156</v>
      </c>
      <c r="AR333" s="108" t="s">
        <v>157</v>
      </c>
      <c r="BE333" s="109" t="n">
        <v>44769.4722222222</v>
      </c>
      <c r="BF333" s="109" t="n">
        <v>44769.4861111111</v>
      </c>
      <c r="BG333" s="109" t="n">
        <v>44769.4895833333</v>
      </c>
      <c r="BH333" s="109" t="n">
        <v>44769.4930555556</v>
      </c>
      <c r="BI333" s="109" t="n">
        <v>44769.5173611111</v>
      </c>
      <c r="BJ333" s="109" t="n">
        <v>44769.6006944445</v>
      </c>
      <c r="BK333" s="109" t="n">
        <v>44769.6076388889</v>
      </c>
      <c r="BL333" s="109" t="n">
        <v>44769.6125</v>
      </c>
      <c r="BM333" s="109" t="n">
        <v>44769.7083333333</v>
      </c>
      <c r="BN333" s="108" t="s">
        <v>917</v>
      </c>
      <c r="BO333" s="1" t="n">
        <f aca="false">(BM333-BE333)*1440</f>
        <v>340.000000008149</v>
      </c>
      <c r="BP333" s="1" t="n">
        <f aca="false">(BL333-BG333)*1440</f>
        <v>177.000000000698</v>
      </c>
      <c r="BQ333" s="1" t="n">
        <f aca="false">(BM333-BL333)*1440</f>
        <v>137.999999999302</v>
      </c>
      <c r="BR333" s="108" t="n">
        <v>1</v>
      </c>
      <c r="BS333" s="108" t="s">
        <v>478</v>
      </c>
      <c r="BT333" s="108" t="n">
        <v>2</v>
      </c>
      <c r="BU333" s="108" t="n">
        <v>2</v>
      </c>
      <c r="BV333" s="108" t="n">
        <v>1</v>
      </c>
      <c r="BW333" s="108" t="n">
        <v>2</v>
      </c>
    </row>
    <row r="334" customFormat="false" ht="15" hidden="false" customHeight="false" outlineLevel="0" collapsed="false">
      <c r="A334" s="1" t="s">
        <v>2657</v>
      </c>
      <c r="B334" s="2" t="s">
        <v>2739</v>
      </c>
      <c r="C334" s="3" t="s">
        <v>751</v>
      </c>
      <c r="D334" s="4" t="n">
        <v>2020557986</v>
      </c>
      <c r="E334" s="30" t="n">
        <v>23365</v>
      </c>
      <c r="F334" s="1" t="n">
        <f aca="true">INT((TODAY()-E334)/365.25)</f>
        <v>58</v>
      </c>
      <c r="G334" s="30" t="n">
        <v>44769</v>
      </c>
      <c r="J334" s="31"/>
      <c r="K334" s="32"/>
      <c r="L334" s="32"/>
      <c r="M334" s="32" t="e">
        <f aca="false">(K334)/(L334^2)</f>
        <v>#DIV/0!</v>
      </c>
      <c r="N334" s="33"/>
      <c r="O334" s="33"/>
      <c r="P334" s="33"/>
      <c r="BE334" s="109" t="n">
        <v>44770.3298611111</v>
      </c>
      <c r="BF334" s="109" t="n">
        <v>44770.3229166667</v>
      </c>
      <c r="BG334" s="109" t="n">
        <v>44770.3263888889</v>
      </c>
      <c r="BH334" s="109" t="n">
        <v>44770.3333333333</v>
      </c>
      <c r="BI334" s="109" t="n">
        <v>44770.3854166667</v>
      </c>
      <c r="BJ334" s="109" t="n">
        <v>44770.6875</v>
      </c>
      <c r="BK334" s="109" t="n">
        <v>44770.6944444444</v>
      </c>
      <c r="BL334" s="109" t="n">
        <v>44770.7013888889</v>
      </c>
      <c r="BM334" s="109" t="n">
        <v>44770.7756944444</v>
      </c>
      <c r="BO334" s="1" t="n">
        <f aca="false">(BM334-BE334)*1440</f>
        <v>641.999999997206</v>
      </c>
      <c r="BP334" s="1" t="n">
        <f aca="false">(BL334-BG334)*1440</f>
        <v>540</v>
      </c>
      <c r="BQ334" s="1" t="n">
        <f aca="false">(BM334-BL334)*1440</f>
        <v>106.999999992549</v>
      </c>
      <c r="BR334" s="108" t="n">
        <v>1</v>
      </c>
      <c r="BS334" s="108" t="s">
        <v>2740</v>
      </c>
      <c r="BT334" s="108" t="n">
        <v>2</v>
      </c>
      <c r="BU334" s="108" t="n">
        <v>1</v>
      </c>
      <c r="BV334" s="108" t="n">
        <v>0</v>
      </c>
      <c r="BW334" s="108" t="n">
        <v>1</v>
      </c>
    </row>
    <row r="335" customFormat="false" ht="15" hidden="false" customHeight="false" outlineLevel="0" collapsed="false">
      <c r="B335" s="2" t="s">
        <v>2741</v>
      </c>
      <c r="C335" s="3" t="s">
        <v>1704</v>
      </c>
      <c r="D335" s="4" t="n">
        <v>2022571129</v>
      </c>
      <c r="E335" s="30" t="n">
        <v>16533</v>
      </c>
      <c r="F335" s="1" t="n">
        <f aca="true">INT((TODAY()-E335)/365.25)</f>
        <v>77</v>
      </c>
      <c r="G335" s="30" t="n">
        <v>44769</v>
      </c>
      <c r="J335" s="31"/>
      <c r="K335" s="32"/>
      <c r="L335" s="32"/>
      <c r="M335" s="32" t="e">
        <f aca="false">(K335)/(L335^2)</f>
        <v>#DIV/0!</v>
      </c>
      <c r="N335" s="33"/>
      <c r="O335" s="33"/>
      <c r="P335" s="33"/>
      <c r="T335" s="108" t="s">
        <v>139</v>
      </c>
      <c r="U335" s="108" t="s">
        <v>2723</v>
      </c>
      <c r="V335" s="108" t="s">
        <v>2724</v>
      </c>
      <c r="Y335" s="108" t="s">
        <v>144</v>
      </c>
      <c r="Z335" s="108" t="s">
        <v>1140</v>
      </c>
      <c r="AA335" s="108" t="s">
        <v>1837</v>
      </c>
      <c r="AC335" s="109" t="n">
        <v>44770</v>
      </c>
      <c r="AD335" s="108" t="n">
        <v>1</v>
      </c>
      <c r="AF335" s="108" t="s">
        <v>2742</v>
      </c>
      <c r="AG335" s="108" t="s">
        <v>2743</v>
      </c>
      <c r="AI335" s="108" t="s">
        <v>150</v>
      </c>
      <c r="AJ335" s="108" t="s">
        <v>183</v>
      </c>
      <c r="AK335" s="108" t="s">
        <v>184</v>
      </c>
      <c r="AM335" s="108" t="n">
        <v>0</v>
      </c>
      <c r="AN335" s="108" t="n">
        <v>0</v>
      </c>
      <c r="AO335" s="108" t="s">
        <v>186</v>
      </c>
      <c r="AP335" s="108" t="s">
        <v>156</v>
      </c>
      <c r="AR335" s="108" t="s">
        <v>157</v>
      </c>
      <c r="BE335" s="109" t="n">
        <v>44770.3479166667</v>
      </c>
      <c r="BF335" s="109" t="n">
        <v>44770.3479166667</v>
      </c>
      <c r="BG335" s="109" t="n">
        <v>44770.3479166667</v>
      </c>
      <c r="BH335" s="109" t="n">
        <v>44770.3611111111</v>
      </c>
      <c r="BI335" s="109" t="n">
        <v>44770.3680555556</v>
      </c>
      <c r="BJ335" s="109" t="n">
        <v>44770.4930555556</v>
      </c>
      <c r="BK335" s="109" t="n">
        <v>44770.5104166667</v>
      </c>
      <c r="BL335" s="109" t="n">
        <v>44770.5020833333</v>
      </c>
      <c r="BM335" s="109" t="n">
        <v>44770.59375</v>
      </c>
      <c r="BO335" s="1" t="n">
        <f aca="false">(BM335-BE335)*1440</f>
        <v>354.000000001397</v>
      </c>
      <c r="BP335" s="1" t="n">
        <f aca="false">(BL335-BG335)*1440</f>
        <v>222.000000000698</v>
      </c>
      <c r="BQ335" s="1" t="n">
        <f aca="false">(BM335-BL335)*1440</f>
        <v>132.000000000699</v>
      </c>
      <c r="BR335" s="108" t="n">
        <v>2</v>
      </c>
      <c r="BS335" s="108" t="s">
        <v>417</v>
      </c>
      <c r="BT335" s="108" t="n">
        <v>2</v>
      </c>
      <c r="BU335" s="108" t="n">
        <v>1</v>
      </c>
      <c r="BV335" s="108" t="n">
        <v>0</v>
      </c>
      <c r="BW335" s="108" t="n">
        <v>1</v>
      </c>
    </row>
    <row r="336" customFormat="false" ht="15" hidden="false" customHeight="false" outlineLevel="0" collapsed="false">
      <c r="B336" s="2" t="s">
        <v>2744</v>
      </c>
      <c r="C336" s="3" t="s">
        <v>699</v>
      </c>
      <c r="D336" s="4" t="n">
        <v>2022570647</v>
      </c>
      <c r="E336" s="30" t="n">
        <v>18996</v>
      </c>
      <c r="F336" s="1" t="n">
        <f aca="true">INT((TODAY()-E336)/365.25)</f>
        <v>70</v>
      </c>
      <c r="G336" s="30" t="n">
        <v>44769</v>
      </c>
      <c r="J336" s="31"/>
      <c r="K336" s="32"/>
      <c r="L336" s="32"/>
      <c r="M336" s="32" t="e">
        <f aca="false">(K336)/(L336^2)</f>
        <v>#DIV/0!</v>
      </c>
      <c r="N336" s="33"/>
      <c r="O336" s="33"/>
      <c r="P336" s="33"/>
      <c r="T336" s="108" t="s">
        <v>139</v>
      </c>
      <c r="U336" s="108" t="s">
        <v>901</v>
      </c>
      <c r="V336" s="108" t="s">
        <v>902</v>
      </c>
      <c r="Y336" s="108" t="s">
        <v>144</v>
      </c>
      <c r="Z336" s="108" t="s">
        <v>338</v>
      </c>
      <c r="AA336" s="108" t="s">
        <v>146</v>
      </c>
      <c r="AC336" s="109" t="n">
        <v>44770</v>
      </c>
      <c r="AD336" s="108" t="n">
        <v>1</v>
      </c>
      <c r="AF336" s="108" t="s">
        <v>2745</v>
      </c>
      <c r="AG336" s="108" t="s">
        <v>2746</v>
      </c>
      <c r="AI336" s="108" t="s">
        <v>150</v>
      </c>
      <c r="AJ336" s="108" t="s">
        <v>151</v>
      </c>
      <c r="AK336" s="108" t="s">
        <v>184</v>
      </c>
      <c r="AM336" s="108" t="n">
        <v>1</v>
      </c>
      <c r="AN336" s="108" t="n">
        <v>1</v>
      </c>
      <c r="AO336" s="108" t="s">
        <v>186</v>
      </c>
      <c r="AP336" s="108" t="s">
        <v>156</v>
      </c>
      <c r="AR336" s="108" t="s">
        <v>157</v>
      </c>
      <c r="BE336" s="109" t="n">
        <v>44770.3368055556</v>
      </c>
      <c r="BF336" s="109" t="n">
        <v>44770.3381944444</v>
      </c>
      <c r="BG336" s="109" t="n">
        <v>44770.3472222222</v>
      </c>
      <c r="BH336" s="109" t="n">
        <v>44770.5173611111</v>
      </c>
      <c r="BI336" s="109" t="n">
        <v>44770.3784722222</v>
      </c>
      <c r="BJ336" s="109" t="n">
        <v>44770.4305555556</v>
      </c>
      <c r="BK336" s="109" t="n">
        <v>44770.4513888889</v>
      </c>
      <c r="BL336" s="109" t="n">
        <v>44770.4756944444</v>
      </c>
      <c r="BM336" s="109" t="n">
        <v>44770.6493055556</v>
      </c>
      <c r="BO336" s="1" t="n">
        <f aca="false">(BM336-BE336)*1440</f>
        <v>450</v>
      </c>
      <c r="BP336" s="1" t="n">
        <f aca="false">(BL336-BG336)*1440</f>
        <v>185.000000005821</v>
      </c>
      <c r="BQ336" s="1" t="n">
        <f aca="false">(BM336-BL336)*1440</f>
        <v>249.999999997672</v>
      </c>
      <c r="BR336" s="108" t="n">
        <v>2</v>
      </c>
      <c r="BS336" s="108" t="s">
        <v>2093</v>
      </c>
      <c r="BT336" s="108" t="n">
        <v>1</v>
      </c>
      <c r="BU336" s="108" t="n">
        <v>1</v>
      </c>
      <c r="BV336" s="108" t="n">
        <v>0</v>
      </c>
      <c r="BW336" s="108" t="n">
        <v>1</v>
      </c>
    </row>
    <row r="337" customFormat="false" ht="15" hidden="false" customHeight="false" outlineLevel="0" collapsed="false">
      <c r="B337" s="2" t="s">
        <v>2747</v>
      </c>
      <c r="C337" s="3" t="s">
        <v>272</v>
      </c>
      <c r="D337" s="4" t="n">
        <v>2022569971</v>
      </c>
      <c r="E337" s="30" t="n">
        <v>22285</v>
      </c>
      <c r="F337" s="1" t="n">
        <f aca="true">INT((TODAY()-E337)/365.25)</f>
        <v>61</v>
      </c>
      <c r="G337" s="30" t="n">
        <v>44769</v>
      </c>
      <c r="J337" s="31"/>
      <c r="K337" s="32"/>
      <c r="L337" s="32"/>
      <c r="M337" s="32" t="e">
        <f aca="false">(K337)/(L337^2)</f>
        <v>#DIV/0!</v>
      </c>
      <c r="N337" s="33"/>
      <c r="O337" s="33"/>
      <c r="P337" s="33"/>
      <c r="T337" s="108" t="s">
        <v>139</v>
      </c>
      <c r="U337" s="108" t="s">
        <v>483</v>
      </c>
      <c r="V337" s="108" t="s">
        <v>484</v>
      </c>
      <c r="Y337" s="108" t="s">
        <v>144</v>
      </c>
      <c r="Z337" s="108" t="s">
        <v>845</v>
      </c>
      <c r="AA337" s="108" t="s">
        <v>2089</v>
      </c>
      <c r="AC337" s="109" t="n">
        <v>44770</v>
      </c>
      <c r="AD337" s="108" t="n">
        <v>1</v>
      </c>
      <c r="AF337" s="108" t="s">
        <v>1273</v>
      </c>
      <c r="AG337" s="108" t="s">
        <v>1274</v>
      </c>
      <c r="AI337" s="108" t="s">
        <v>150</v>
      </c>
      <c r="AJ337" s="108" t="s">
        <v>183</v>
      </c>
      <c r="AK337" s="108" t="s">
        <v>184</v>
      </c>
      <c r="AM337" s="108" t="n">
        <v>0</v>
      </c>
      <c r="AN337" s="108" t="n">
        <v>0</v>
      </c>
      <c r="AO337" s="108" t="s">
        <v>186</v>
      </c>
      <c r="AP337" s="108" t="s">
        <v>641</v>
      </c>
      <c r="AR337" s="108" t="s">
        <v>157</v>
      </c>
      <c r="BE337" s="109" t="n">
        <v>44770.4652777778</v>
      </c>
      <c r="BF337" s="109" t="n">
        <v>44770.4895833333</v>
      </c>
      <c r="BG337" s="109" t="n">
        <v>44770.4930555556</v>
      </c>
      <c r="BH337" s="109" t="n">
        <v>44770.5</v>
      </c>
      <c r="BI337" s="109" t="n">
        <v>44770.5138888889</v>
      </c>
      <c r="BJ337" s="109" t="n">
        <v>44770.6215277778</v>
      </c>
      <c r="BK337" s="109" t="n">
        <v>44770.6388888889</v>
      </c>
      <c r="BL337" s="109" t="n">
        <v>44770.6423611111</v>
      </c>
      <c r="BM337" s="109" t="n">
        <v>44770.6666666667</v>
      </c>
      <c r="BO337" s="1" t="n">
        <f aca="false">(BM337-BE337)*1440</f>
        <v>289.999999991851</v>
      </c>
      <c r="BP337" s="1" t="n">
        <f aca="false">(BL337-BG337)*1440</f>
        <v>214.999999998836</v>
      </c>
      <c r="BQ337" s="1" t="n">
        <f aca="false">(BM337-BL337)*1440</f>
        <v>34.9999999988358</v>
      </c>
      <c r="BR337" s="108" t="n">
        <v>1</v>
      </c>
      <c r="BS337" s="108" t="s">
        <v>2748</v>
      </c>
      <c r="BT337" s="108" t="n">
        <v>1</v>
      </c>
      <c r="BU337" s="108" t="n">
        <v>1</v>
      </c>
      <c r="BV337" s="108" t="n">
        <v>0</v>
      </c>
      <c r="BW337" s="108" t="n">
        <v>1</v>
      </c>
    </row>
    <row r="338" customFormat="false" ht="15" hidden="false" customHeight="false" outlineLevel="0" collapsed="false">
      <c r="B338" s="2" t="s">
        <v>2749</v>
      </c>
      <c r="C338" s="3" t="s">
        <v>175</v>
      </c>
      <c r="D338" s="4" t="n">
        <v>2022571106</v>
      </c>
      <c r="E338" s="30" t="n">
        <v>21629</v>
      </c>
      <c r="F338" s="1" t="n">
        <f aca="true">INT((TODAY()-E338)/365.25)</f>
        <v>63</v>
      </c>
      <c r="G338" s="30" t="n">
        <v>44769</v>
      </c>
      <c r="J338" s="31"/>
      <c r="K338" s="32"/>
      <c r="L338" s="32"/>
      <c r="M338" s="32" t="e">
        <f aca="false">(K338)/(L338^2)</f>
        <v>#DIV/0!</v>
      </c>
      <c r="N338" s="33"/>
      <c r="O338" s="33"/>
      <c r="P338" s="33"/>
      <c r="T338" s="108" t="s">
        <v>139</v>
      </c>
      <c r="U338" s="108" t="s">
        <v>2087</v>
      </c>
      <c r="V338" s="108" t="s">
        <v>2088</v>
      </c>
      <c r="Y338" s="108" t="s">
        <v>144</v>
      </c>
      <c r="Z338" s="108" t="s">
        <v>845</v>
      </c>
      <c r="AA338" s="108" t="s">
        <v>2089</v>
      </c>
      <c r="AC338" s="109" t="n">
        <v>44770</v>
      </c>
      <c r="AD338" s="108" t="n">
        <v>2</v>
      </c>
      <c r="AF338" s="108" t="s">
        <v>2090</v>
      </c>
      <c r="AG338" s="108" t="s">
        <v>2091</v>
      </c>
      <c r="AI338" s="108" t="s">
        <v>150</v>
      </c>
      <c r="AJ338" s="108" t="s">
        <v>151</v>
      </c>
      <c r="AK338" s="108" t="s">
        <v>341</v>
      </c>
      <c r="AM338" s="108" t="n">
        <v>0</v>
      </c>
      <c r="AN338" s="108" t="s">
        <v>2092</v>
      </c>
      <c r="AO338" s="108" t="s">
        <v>155</v>
      </c>
      <c r="AP338" s="108" t="s">
        <v>882</v>
      </c>
      <c r="AS338" s="108" t="s">
        <v>2539</v>
      </c>
      <c r="BE338" s="109" t="n">
        <v>44770.4652777778</v>
      </c>
      <c r="BF338" s="109" t="n">
        <v>44770.53125</v>
      </c>
      <c r="BG338" s="109" t="n">
        <v>44770.5381944444</v>
      </c>
      <c r="BH338" s="109" t="n">
        <v>44770.5416666667</v>
      </c>
      <c r="BI338" s="108" t="s">
        <v>917</v>
      </c>
      <c r="BJ338" s="108" t="s">
        <v>917</v>
      </c>
      <c r="BK338" s="109" t="n">
        <v>44770.7638888889</v>
      </c>
      <c r="BL338" s="109" t="n">
        <v>44770.7673611111</v>
      </c>
      <c r="BM338" s="109" t="n">
        <v>44770.8055555556</v>
      </c>
      <c r="BO338" s="1" t="n">
        <f aca="false">(BM338-BE338)*1440</f>
        <v>489.999999994179</v>
      </c>
      <c r="BP338" s="1" t="n">
        <f aca="false">(BL338-BG338)*1440</f>
        <v>329.999999996508</v>
      </c>
      <c r="BQ338" s="1" t="n">
        <f aca="false">(BM338-BL338)*1440</f>
        <v>55.0000000011642</v>
      </c>
      <c r="BR338" s="108" t="n">
        <v>1</v>
      </c>
      <c r="BS338" s="108" t="s">
        <v>488</v>
      </c>
      <c r="BT338" s="108" t="n">
        <v>0</v>
      </c>
      <c r="BU338" s="108" t="n">
        <v>1</v>
      </c>
      <c r="BV338" s="108" t="n">
        <v>0</v>
      </c>
      <c r="BW338" s="108" t="n">
        <v>1</v>
      </c>
    </row>
    <row r="339" customFormat="false" ht="15" hidden="false" customHeight="false" outlineLevel="0" collapsed="false">
      <c r="B339" s="2" t="s">
        <v>2750</v>
      </c>
      <c r="C339" s="3" t="s">
        <v>687</v>
      </c>
      <c r="D339" s="4" t="n">
        <v>2022571365</v>
      </c>
      <c r="E339" s="30" t="n">
        <v>18675</v>
      </c>
      <c r="F339" s="1" t="n">
        <f aca="true">INT((TODAY()-E339)/365.25)</f>
        <v>71</v>
      </c>
      <c r="G339" s="30" t="n">
        <v>44770</v>
      </c>
      <c r="J339" s="31"/>
      <c r="K339" s="32"/>
      <c r="L339" s="32"/>
      <c r="M339" s="32" t="e">
        <f aca="false">(K339)/(L339^2)</f>
        <v>#DIV/0!</v>
      </c>
      <c r="N339" s="33"/>
      <c r="O339" s="33"/>
      <c r="P339" s="33"/>
      <c r="T339" s="108" t="s">
        <v>139</v>
      </c>
      <c r="U339" s="108" t="s">
        <v>2751</v>
      </c>
      <c r="V339" s="108" t="s">
        <v>2752</v>
      </c>
      <c r="Y339" s="108" t="s">
        <v>144</v>
      </c>
      <c r="Z339" s="108" t="s">
        <v>338</v>
      </c>
      <c r="AA339" s="108" t="s">
        <v>146</v>
      </c>
      <c r="AC339" s="109" t="n">
        <v>44770</v>
      </c>
      <c r="AD339" s="108" t="n">
        <v>2</v>
      </c>
      <c r="AF339" s="108" t="s">
        <v>2753</v>
      </c>
      <c r="AG339" s="108" t="s">
        <v>2754</v>
      </c>
      <c r="AI339" s="108" t="s">
        <v>150</v>
      </c>
      <c r="AJ339" s="108" t="s">
        <v>151</v>
      </c>
      <c r="AK339" s="108" t="e">
        <f aca="false">#N/A</f>
        <v>#N/A</v>
      </c>
      <c r="AM339" s="108" t="s">
        <v>917</v>
      </c>
      <c r="AN339" s="108" t="s">
        <v>917</v>
      </c>
      <c r="AO339" s="108" t="e">
        <f aca="false">#N/A</f>
        <v>#N/A</v>
      </c>
      <c r="AP339" s="108" t="s">
        <v>156</v>
      </c>
      <c r="AR339" s="108" t="s">
        <v>157</v>
      </c>
      <c r="BE339" s="109" t="n">
        <v>44771.3263888889</v>
      </c>
      <c r="BF339" s="109" t="n">
        <v>44771.3298611111</v>
      </c>
      <c r="BG339" s="109" t="n">
        <v>44771.3333333333</v>
      </c>
      <c r="BH339" s="109" t="n">
        <v>44771.3541666667</v>
      </c>
      <c r="BI339" s="109" t="n">
        <v>44771.3611111111</v>
      </c>
      <c r="BJ339" s="109" t="n">
        <v>44771.4104166667</v>
      </c>
      <c r="BK339" s="109" t="n">
        <v>44771.4270833333</v>
      </c>
      <c r="BL339" s="109" t="n">
        <v>44771.4270833333</v>
      </c>
      <c r="BM339" s="109" t="n">
        <v>44771.4791666667</v>
      </c>
      <c r="BO339" s="1" t="n">
        <f aca="false">(BM339-BE339)*1440</f>
        <v>219.999999994179</v>
      </c>
      <c r="BP339" s="1" t="n">
        <f aca="false">(BL339-BG339)*1440</f>
        <v>135</v>
      </c>
      <c r="BQ339" s="1" t="n">
        <f aca="false">(BM339-BL339)*1440</f>
        <v>74.9999999930151</v>
      </c>
      <c r="BR339" s="108" t="n">
        <v>2</v>
      </c>
      <c r="BS339" s="108" t="s">
        <v>417</v>
      </c>
      <c r="BT339" s="108" t="n">
        <v>2</v>
      </c>
      <c r="BU339" s="108" t="n">
        <v>1</v>
      </c>
      <c r="BV339" s="108" t="n">
        <v>0</v>
      </c>
      <c r="BW339" s="108" t="n">
        <v>1</v>
      </c>
    </row>
    <row r="340" customFormat="false" ht="15" hidden="false" customHeight="false" outlineLevel="0" collapsed="false">
      <c r="B340" s="2" t="s">
        <v>2755</v>
      </c>
      <c r="C340" s="3" t="s">
        <v>1647</v>
      </c>
      <c r="D340" s="4" t="n">
        <v>2022566791</v>
      </c>
      <c r="E340" s="30" t="n">
        <v>15986</v>
      </c>
      <c r="F340" s="1" t="n">
        <f aca="true">INT((TODAY()-E340)/365.25)</f>
        <v>79</v>
      </c>
      <c r="G340" s="30" t="n">
        <v>44770</v>
      </c>
      <c r="J340" s="31"/>
      <c r="K340" s="32"/>
      <c r="L340" s="32"/>
      <c r="M340" s="32" t="e">
        <f aca="false">(K340)/(L340^2)</f>
        <v>#DIV/0!</v>
      </c>
      <c r="N340" s="33"/>
      <c r="O340" s="33"/>
      <c r="P340" s="33"/>
      <c r="T340" s="108" t="s">
        <v>139</v>
      </c>
      <c r="U340" s="108" t="s">
        <v>2338</v>
      </c>
      <c r="V340" s="108" t="s">
        <v>2339</v>
      </c>
      <c r="Y340" s="108" t="s">
        <v>144</v>
      </c>
      <c r="Z340" s="108" t="s">
        <v>338</v>
      </c>
      <c r="AA340" s="108" t="s">
        <v>146</v>
      </c>
      <c r="AC340" s="109" t="n">
        <v>44771</v>
      </c>
      <c r="AD340" s="108" t="n">
        <v>1</v>
      </c>
      <c r="AF340" s="108" t="s">
        <v>2756</v>
      </c>
      <c r="AG340" s="108" t="s">
        <v>2757</v>
      </c>
      <c r="AI340" s="108" t="s">
        <v>150</v>
      </c>
      <c r="AJ340" s="108" t="s">
        <v>151</v>
      </c>
      <c r="AK340" s="108" t="s">
        <v>152</v>
      </c>
      <c r="AM340" s="108" t="n">
        <v>0</v>
      </c>
      <c r="AN340" s="41" t="s">
        <v>154</v>
      </c>
      <c r="AO340" s="108" t="s">
        <v>155</v>
      </c>
      <c r="AP340" s="108" t="s">
        <v>156</v>
      </c>
      <c r="AR340" s="108" t="s">
        <v>157</v>
      </c>
      <c r="BE340" s="109" t="n">
        <v>44771.5243055556</v>
      </c>
      <c r="BF340" s="109" t="n">
        <v>44771.5416666667</v>
      </c>
      <c r="BG340" s="109" t="n">
        <v>44771.5451388889</v>
      </c>
      <c r="BH340" s="109" t="n">
        <v>44771.5520833333</v>
      </c>
      <c r="BI340" s="109" t="n">
        <v>44771.5625</v>
      </c>
      <c r="BJ340" s="109" t="n">
        <v>44771.6041666667</v>
      </c>
      <c r="BK340" s="109" t="n">
        <v>44771.6118055556</v>
      </c>
      <c r="BL340" s="109" t="n">
        <v>44771.6145833333</v>
      </c>
      <c r="BM340" s="109" t="n">
        <v>44771.6493055556</v>
      </c>
      <c r="BO340" s="1" t="n">
        <f aca="false">(BM340-BE340)*1440</f>
        <v>180</v>
      </c>
      <c r="BP340" s="1" t="n">
        <f aca="false">(BL340-BG340)*1440</f>
        <v>100.000000001164</v>
      </c>
      <c r="BQ340" s="1" t="n">
        <f aca="false">(BM340-BL340)*1440</f>
        <v>49.9999999953434</v>
      </c>
      <c r="BR340" s="108" t="n">
        <v>1</v>
      </c>
      <c r="BS340" s="108" t="s">
        <v>2540</v>
      </c>
      <c r="BT340" s="108" t="n">
        <v>0</v>
      </c>
      <c r="BU340" s="108" t="n">
        <v>1</v>
      </c>
      <c r="BV340" s="108" t="n">
        <v>0</v>
      </c>
      <c r="BW340" s="108" t="n">
        <v>1</v>
      </c>
    </row>
    <row r="341" customFormat="false" ht="15" hidden="false" customHeight="false" outlineLevel="0" collapsed="false">
      <c r="B341" s="2" t="s">
        <v>2758</v>
      </c>
      <c r="C341" s="3" t="s">
        <v>1551</v>
      </c>
      <c r="D341" s="4" t="n">
        <v>2022563944</v>
      </c>
      <c r="E341" s="30" t="n">
        <v>15194</v>
      </c>
      <c r="F341" s="1" t="n">
        <f aca="true">INT((TODAY()-E341)/365.25)</f>
        <v>81</v>
      </c>
      <c r="G341" s="30" t="n">
        <v>44770</v>
      </c>
      <c r="J341" s="31"/>
      <c r="K341" s="32"/>
      <c r="L341" s="32"/>
      <c r="M341" s="32" t="e">
        <f aca="false">(K341)/(L341^2)</f>
        <v>#DIV/0!</v>
      </c>
      <c r="N341" s="33"/>
      <c r="O341" s="33"/>
      <c r="P341" s="33"/>
      <c r="T341" s="108" t="s">
        <v>139</v>
      </c>
      <c r="U341" s="108" t="s">
        <v>2759</v>
      </c>
      <c r="V341" s="108" t="s">
        <v>2760</v>
      </c>
      <c r="Y341" s="108" t="s">
        <v>144</v>
      </c>
      <c r="Z341" s="108" t="s">
        <v>845</v>
      </c>
      <c r="AA341" s="108" t="s">
        <v>2089</v>
      </c>
      <c r="AC341" s="109" t="n">
        <v>44771</v>
      </c>
      <c r="AD341" s="108" t="n">
        <v>3</v>
      </c>
      <c r="AF341" s="108" t="s">
        <v>2090</v>
      </c>
      <c r="AG341" s="108" t="s">
        <v>2091</v>
      </c>
      <c r="AI341" s="108" t="s">
        <v>150</v>
      </c>
      <c r="AJ341" s="108" t="s">
        <v>151</v>
      </c>
      <c r="AK341" s="108" t="s">
        <v>341</v>
      </c>
      <c r="AM341" s="108" t="n">
        <v>0</v>
      </c>
      <c r="AN341" s="108" t="s">
        <v>2092</v>
      </c>
      <c r="AO341" s="108" t="s">
        <v>155</v>
      </c>
      <c r="AP341" s="108" t="s">
        <v>882</v>
      </c>
      <c r="AS341" s="108" t="s">
        <v>2539</v>
      </c>
      <c r="BE341" s="109" t="n">
        <v>44771.5486111111</v>
      </c>
      <c r="BF341" s="109" t="n">
        <v>44771.5659722222</v>
      </c>
      <c r="BG341" s="109" t="n">
        <v>44771.5694444444</v>
      </c>
      <c r="BH341" s="109" t="n">
        <v>44771.5729166667</v>
      </c>
      <c r="BI341" s="109" t="n">
        <v>44771.6006944444</v>
      </c>
      <c r="BJ341" s="109" t="n">
        <v>44771.7430555556</v>
      </c>
      <c r="BK341" s="109" t="n">
        <v>44771.7486111111</v>
      </c>
      <c r="BL341" s="109" t="n">
        <v>44771.7548611111</v>
      </c>
      <c r="BM341" s="109" t="n">
        <v>44771.8055555556</v>
      </c>
      <c r="BO341" s="1" t="n">
        <f aca="false">(BM341-BE341)*1440</f>
        <v>370.000000001164</v>
      </c>
      <c r="BP341" s="1" t="n">
        <f aca="false">(BL341-BG341)*1440</f>
        <v>267.000000000698</v>
      </c>
      <c r="BQ341" s="1" t="n">
        <f aca="false">(BM341-BL341)*1440</f>
        <v>72.9999999969732</v>
      </c>
      <c r="BR341" s="108" t="n">
        <v>2</v>
      </c>
      <c r="BS341" s="108" t="s">
        <v>417</v>
      </c>
      <c r="BT341" s="108" t="n">
        <v>2</v>
      </c>
      <c r="BU341" s="108" t="n">
        <v>2</v>
      </c>
      <c r="BV341" s="108" t="n">
        <v>1</v>
      </c>
      <c r="BW341" s="108" t="n">
        <v>2</v>
      </c>
    </row>
    <row r="342" customFormat="false" ht="15" hidden="false" customHeight="false" outlineLevel="0" collapsed="false">
      <c r="B342" s="2" t="s">
        <v>2761</v>
      </c>
      <c r="C342" s="3" t="s">
        <v>751</v>
      </c>
      <c r="D342" s="4" t="n">
        <v>2022569077</v>
      </c>
      <c r="E342" s="30" t="n">
        <v>22944</v>
      </c>
      <c r="F342" s="1" t="n">
        <f aca="true">INT((TODAY()-E342)/365.25)</f>
        <v>60</v>
      </c>
      <c r="G342" s="30" t="n">
        <v>44770</v>
      </c>
      <c r="J342" s="31"/>
      <c r="K342" s="32"/>
      <c r="L342" s="32"/>
      <c r="M342" s="32" t="e">
        <f aca="false">(K342)/(L342^2)</f>
        <v>#DIV/0!</v>
      </c>
      <c r="N342" s="33"/>
      <c r="O342" s="33"/>
      <c r="P342" s="33"/>
      <c r="T342" s="108" t="s">
        <v>139</v>
      </c>
      <c r="U342" s="108" t="s">
        <v>951</v>
      </c>
      <c r="V342" s="108" t="s">
        <v>952</v>
      </c>
      <c r="Y342" s="108" t="s">
        <v>144</v>
      </c>
      <c r="Z342" s="108" t="s">
        <v>338</v>
      </c>
      <c r="AA342" s="108" t="s">
        <v>146</v>
      </c>
      <c r="AC342" s="109" t="n">
        <v>44771</v>
      </c>
      <c r="AD342" s="108" t="n">
        <v>3</v>
      </c>
      <c r="AF342" s="108" t="s">
        <v>994</v>
      </c>
      <c r="AG342" s="108" t="s">
        <v>995</v>
      </c>
      <c r="AI342" s="108" t="s">
        <v>150</v>
      </c>
      <c r="AJ342" s="108" t="s">
        <v>183</v>
      </c>
      <c r="AK342" s="108" t="s">
        <v>152</v>
      </c>
      <c r="AM342" s="108" t="n">
        <v>0</v>
      </c>
      <c r="AN342" s="41" t="s">
        <v>154</v>
      </c>
      <c r="AO342" s="108" t="s">
        <v>186</v>
      </c>
      <c r="AP342" s="108" t="s">
        <v>427</v>
      </c>
      <c r="AR342" s="108" t="s">
        <v>157</v>
      </c>
      <c r="BE342" s="109" t="n">
        <v>44771.3368055556</v>
      </c>
      <c r="BF342" s="109" t="n">
        <v>44771.3472222222</v>
      </c>
      <c r="BG342" s="109" t="n">
        <v>44771.3506944444</v>
      </c>
      <c r="BH342" s="109" t="n">
        <v>44771.3541666667</v>
      </c>
      <c r="BI342" s="109" t="n">
        <v>44771.4027777778</v>
      </c>
      <c r="BJ342" s="109" t="n">
        <v>44771.4583333333</v>
      </c>
      <c r="BK342" s="109" t="n">
        <v>44771.4652777778</v>
      </c>
      <c r="BL342" s="109" t="n">
        <v>44771.4756944445</v>
      </c>
      <c r="BM342" s="109" t="n">
        <v>44771.5625</v>
      </c>
      <c r="BO342" s="1" t="n">
        <f aca="false">(BM342-BE342)*1440</f>
        <v>325.000000001164</v>
      </c>
      <c r="BP342" s="1" t="n">
        <f aca="false">(BL342-BG342)*1440</f>
        <v>180</v>
      </c>
      <c r="BQ342" s="1" t="n">
        <f aca="false">(BM342-BL342)*1440</f>
        <v>124.999999998836</v>
      </c>
      <c r="BR342" s="108" t="n">
        <v>2</v>
      </c>
      <c r="BS342" s="108" t="s">
        <v>2540</v>
      </c>
      <c r="BT342" s="108" t="n">
        <v>1</v>
      </c>
      <c r="BU342" s="108" t="n">
        <v>1</v>
      </c>
      <c r="BV342" s="108" t="n">
        <v>0</v>
      </c>
      <c r="BW342" s="108" t="n">
        <v>1</v>
      </c>
    </row>
    <row r="343" customFormat="false" ht="15" hidden="false" customHeight="false" outlineLevel="0" collapsed="false">
      <c r="B343" s="2" t="s">
        <v>2762</v>
      </c>
      <c r="C343" s="3" t="s">
        <v>214</v>
      </c>
      <c r="D343" s="4" t="n">
        <v>2022551206</v>
      </c>
      <c r="E343" s="30" t="n">
        <v>20119</v>
      </c>
      <c r="F343" s="1" t="n">
        <f aca="true">INT((TODAY()-E343)/365.25)</f>
        <v>67</v>
      </c>
      <c r="G343" s="30" t="n">
        <v>44770</v>
      </c>
      <c r="J343" s="31"/>
      <c r="K343" s="32"/>
      <c r="L343" s="32"/>
      <c r="M343" s="32" t="e">
        <f aca="false">(K343)/(L343^2)</f>
        <v>#DIV/0!</v>
      </c>
      <c r="N343" s="33"/>
      <c r="O343" s="33"/>
      <c r="P343" s="33"/>
      <c r="T343" s="108" t="s">
        <v>139</v>
      </c>
      <c r="U343" s="108" t="s">
        <v>2763</v>
      </c>
      <c r="V343" s="108" t="s">
        <v>2764</v>
      </c>
      <c r="Y343" s="108" t="s">
        <v>144</v>
      </c>
      <c r="Z343" s="108" t="s">
        <v>845</v>
      </c>
      <c r="AA343" s="108" t="s">
        <v>2089</v>
      </c>
      <c r="AC343" s="109" t="n">
        <v>44771</v>
      </c>
      <c r="AD343" s="108" t="n">
        <v>1</v>
      </c>
      <c r="AF343" s="108" t="s">
        <v>1273</v>
      </c>
      <c r="AG343" s="108" t="s">
        <v>1274</v>
      </c>
      <c r="AI343" s="108" t="s">
        <v>150</v>
      </c>
      <c r="AJ343" s="108" t="s">
        <v>370</v>
      </c>
      <c r="AK343" s="108" t="s">
        <v>184</v>
      </c>
      <c r="AM343" s="108" t="n">
        <v>0</v>
      </c>
      <c r="AN343" s="108" t="n">
        <v>0</v>
      </c>
      <c r="AO343" s="108" t="s">
        <v>155</v>
      </c>
      <c r="AP343" s="108" t="s">
        <v>937</v>
      </c>
      <c r="AR343" s="108" t="s">
        <v>157</v>
      </c>
      <c r="AS343" s="108" t="s">
        <v>1339</v>
      </c>
      <c r="BE343" s="109" t="n">
        <v>44771.5840277778</v>
      </c>
      <c r="BF343" s="109" t="n">
        <v>44771.6215277778</v>
      </c>
      <c r="BG343" s="109" t="n">
        <v>44771.6284722222</v>
      </c>
      <c r="BH343" s="109" t="n">
        <v>44771.6354166667</v>
      </c>
      <c r="BI343" s="109" t="n">
        <v>44771.6354166667</v>
      </c>
      <c r="BJ343" s="109" t="n">
        <v>44771.6597222222</v>
      </c>
      <c r="BK343" s="109" t="n">
        <v>44771.6666666667</v>
      </c>
      <c r="BL343" s="109" t="n">
        <v>44771.6701388889</v>
      </c>
      <c r="BM343" s="109" t="n">
        <v>44771.6875</v>
      </c>
      <c r="BO343" s="1" t="n">
        <f aca="false">(BM343-BE343)*1440</f>
        <v>149.000000003725</v>
      </c>
      <c r="BP343" s="1" t="n">
        <f aca="false">(BL343-BG343)*1440</f>
        <v>60.0000000069849</v>
      </c>
      <c r="BQ343" s="1" t="n">
        <f aca="false">(BM343-BL343)*1440</f>
        <v>24.9999999976717</v>
      </c>
      <c r="BR343" s="108" t="n">
        <v>1</v>
      </c>
      <c r="BS343" s="108" t="s">
        <v>2103</v>
      </c>
      <c r="BT343" s="108" t="n">
        <v>1</v>
      </c>
      <c r="BU343" s="108" t="n">
        <v>1</v>
      </c>
      <c r="BV343" s="108" t="n">
        <v>0</v>
      </c>
      <c r="BW343" s="108" t="n">
        <v>1</v>
      </c>
    </row>
    <row r="344" customFormat="false" ht="15" hidden="false" customHeight="false" outlineLevel="0" collapsed="false">
      <c r="B344" s="2" t="s">
        <v>2765</v>
      </c>
      <c r="C344" s="3" t="s">
        <v>482</v>
      </c>
      <c r="D344" s="4" t="n">
        <v>2022571427</v>
      </c>
      <c r="E344" s="30" t="n">
        <v>15408</v>
      </c>
      <c r="F344" s="1" t="n">
        <f aca="true">INT((TODAY()-E344)/365.25)</f>
        <v>80</v>
      </c>
      <c r="G344" s="30" t="n">
        <v>44771</v>
      </c>
      <c r="J344" s="31"/>
      <c r="K344" s="32"/>
      <c r="L344" s="32"/>
      <c r="M344" s="32" t="e">
        <f aca="false">(K344)/(L344^2)</f>
        <v>#DIV/0!</v>
      </c>
      <c r="N344" s="33"/>
      <c r="O344" s="33"/>
      <c r="P344" s="33"/>
      <c r="T344" s="108" t="s">
        <v>540</v>
      </c>
      <c r="U344" s="108" t="s">
        <v>2766</v>
      </c>
      <c r="V344" s="108" t="n">
        <v>605</v>
      </c>
      <c r="Y344" s="108" t="s">
        <v>144</v>
      </c>
      <c r="Z344" s="108" t="s">
        <v>845</v>
      </c>
      <c r="AA344" s="108" t="s">
        <v>2089</v>
      </c>
      <c r="AC344" s="109" t="n">
        <v>44771</v>
      </c>
      <c r="AD344" s="108" t="n">
        <v>4</v>
      </c>
      <c r="AF344" s="108" t="s">
        <v>2767</v>
      </c>
      <c r="AG344" s="108" t="s">
        <v>2768</v>
      </c>
      <c r="AI344" s="108" t="s">
        <v>150</v>
      </c>
      <c r="AJ344" s="108" t="s">
        <v>151</v>
      </c>
      <c r="AK344" s="108" t="s">
        <v>184</v>
      </c>
      <c r="AM344" s="108" t="n">
        <v>1</v>
      </c>
      <c r="AN344" s="108" t="n">
        <v>0</v>
      </c>
      <c r="AO344" s="108" t="s">
        <v>155</v>
      </c>
      <c r="AP344" s="108" t="s">
        <v>2769</v>
      </c>
      <c r="AS344" s="108" t="s">
        <v>2539</v>
      </c>
      <c r="BE344" s="109" t="n">
        <v>44771.4305555556</v>
      </c>
      <c r="BF344" s="109" t="n">
        <v>44771.4791666667</v>
      </c>
      <c r="BG344" s="109" t="n">
        <v>44771.4861111111</v>
      </c>
      <c r="BH344" s="109" t="n">
        <v>44771.4930555556</v>
      </c>
      <c r="BI344" s="109" t="n">
        <v>44771.5</v>
      </c>
      <c r="BJ344" s="109" t="n">
        <v>44771.5104166667</v>
      </c>
      <c r="BK344" s="109" t="n">
        <v>44771.5208333333</v>
      </c>
      <c r="BL344" s="109" t="n">
        <v>44771.5347222222</v>
      </c>
      <c r="BM344" s="109" t="n">
        <v>44771.6006944444</v>
      </c>
      <c r="BO344" s="1" t="n">
        <f aca="false">(BM344-BE344)*1440</f>
        <v>245.000000002328</v>
      </c>
      <c r="BP344" s="1" t="n">
        <f aca="false">(BL344-BG344)*1440</f>
        <v>69.9999999976717</v>
      </c>
      <c r="BQ344" s="1" t="n">
        <f aca="false">(BM344-BL344)*1440</f>
        <v>95.0000000058208</v>
      </c>
      <c r="BR344" s="108" t="n">
        <v>1</v>
      </c>
      <c r="BS344" s="108" t="s">
        <v>2382</v>
      </c>
      <c r="BT344" s="108" t="n">
        <v>1</v>
      </c>
      <c r="BU344" s="108" t="n">
        <v>1</v>
      </c>
      <c r="BV344" s="108" t="n">
        <v>0</v>
      </c>
      <c r="BW344" s="108" t="n">
        <v>1</v>
      </c>
    </row>
    <row r="345" s="61" customFormat="true" ht="15" hidden="false" customHeight="false" outlineLevel="0" collapsed="false">
      <c r="B345" s="62" t="s">
        <v>2770</v>
      </c>
      <c r="C345" s="63" t="s">
        <v>539</v>
      </c>
      <c r="D345" s="64" t="n">
        <v>2022058221</v>
      </c>
      <c r="E345" s="65" t="n">
        <v>17733</v>
      </c>
      <c r="F345" s="61" t="n">
        <f aca="true">INT((TODAY()-E345)/365.25)</f>
        <v>74</v>
      </c>
      <c r="G345" s="65" t="n">
        <v>44771</v>
      </c>
      <c r="H345" s="66"/>
      <c r="I345" s="6"/>
      <c r="J345" s="63"/>
      <c r="K345" s="67"/>
      <c r="L345" s="67"/>
      <c r="M345" s="67" t="e">
        <f aca="false">(K345)/(L345^2)</f>
        <v>#DIV/0!</v>
      </c>
      <c r="N345" s="68"/>
      <c r="O345" s="68"/>
      <c r="P345" s="68"/>
      <c r="Q345" s="69"/>
      <c r="R345" s="69"/>
      <c r="S345" s="69"/>
      <c r="T345" s="106" t="s">
        <v>139</v>
      </c>
      <c r="U345" s="106" t="s">
        <v>2154</v>
      </c>
      <c r="V345" s="106" t="s">
        <v>2155</v>
      </c>
      <c r="Y345" s="106" t="s">
        <v>144</v>
      </c>
      <c r="Z345" s="106" t="s">
        <v>845</v>
      </c>
      <c r="AA345" s="106" t="s">
        <v>2089</v>
      </c>
      <c r="AC345" s="107" t="n">
        <v>44771</v>
      </c>
      <c r="AD345" s="106" t="n">
        <v>2</v>
      </c>
      <c r="AF345" s="106" t="s">
        <v>2771</v>
      </c>
      <c r="AG345" s="106" t="s">
        <v>2772</v>
      </c>
      <c r="AH345" s="69"/>
      <c r="AI345" s="106" t="s">
        <v>150</v>
      </c>
      <c r="AJ345" s="106" t="s">
        <v>151</v>
      </c>
      <c r="AK345" s="106" t="s">
        <v>341</v>
      </c>
      <c r="AL345" s="7"/>
      <c r="AM345" s="106" t="n">
        <v>0</v>
      </c>
      <c r="AN345" s="108" t="s">
        <v>2092</v>
      </c>
      <c r="AO345" s="106" t="s">
        <v>155</v>
      </c>
      <c r="AP345" s="106" t="s">
        <v>882</v>
      </c>
      <c r="AR345" s="106" t="s">
        <v>157</v>
      </c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8"/>
      <c r="BE345" s="107" t="n">
        <v>44771.7354166667</v>
      </c>
      <c r="BF345" s="107" t="n">
        <v>44771.7368055556</v>
      </c>
      <c r="BG345" s="107" t="n">
        <v>44771.7395833333</v>
      </c>
      <c r="BH345" s="107" t="n">
        <v>44771.7430555556</v>
      </c>
      <c r="BI345" s="107" t="n">
        <v>44771.7604166667</v>
      </c>
      <c r="BJ345" s="107" t="n">
        <v>44771.78125</v>
      </c>
      <c r="BK345" s="107" t="n">
        <v>44771.7916666667</v>
      </c>
      <c r="BL345" s="107" t="n">
        <v>44771.7986111111</v>
      </c>
      <c r="BM345" s="107" t="n">
        <v>44771.8055555556</v>
      </c>
      <c r="BO345" s="61" t="n">
        <f aca="false">(BM345-BE345)*1440</f>
        <v>100.999999993946</v>
      </c>
      <c r="BP345" s="61" t="n">
        <f aca="false">(BL345-BG345)*1440</f>
        <v>84.9999999941792</v>
      </c>
      <c r="BQ345" s="61" t="n">
        <f aca="false">(BM345-BL345)*1440</f>
        <v>10.0000000011642</v>
      </c>
      <c r="BR345" s="106" t="n">
        <v>1</v>
      </c>
      <c r="BS345" s="106" t="s">
        <v>2103</v>
      </c>
      <c r="BT345" s="106" t="n">
        <v>1</v>
      </c>
      <c r="BU345" s="106" t="n">
        <v>1</v>
      </c>
      <c r="BV345" s="106" t="n">
        <v>0</v>
      </c>
      <c r="BW345" s="106" t="n">
        <v>1</v>
      </c>
      <c r="CB345" s="7"/>
      <c r="CD345" s="69"/>
      <c r="CE345" s="69"/>
    </row>
    <row r="346" customFormat="false" ht="15" hidden="false" customHeight="false" outlineLevel="0" collapsed="false">
      <c r="B346" s="2" t="s">
        <v>2773</v>
      </c>
      <c r="C346" s="3" t="s">
        <v>1679</v>
      </c>
      <c r="D346" s="4" t="n">
        <v>2022572196</v>
      </c>
      <c r="E346" s="30" t="n">
        <v>16794</v>
      </c>
      <c r="F346" s="1" t="n">
        <f aca="true">INT((TODAY()-E346)/365.25)</f>
        <v>76</v>
      </c>
      <c r="G346" s="30" t="n">
        <v>44771</v>
      </c>
      <c r="J346" s="31"/>
      <c r="K346" s="32"/>
      <c r="L346" s="32"/>
      <c r="M346" s="32" t="e">
        <f aca="false">(K346)/(L346^2)</f>
        <v>#DIV/0!</v>
      </c>
      <c r="N346" s="33"/>
      <c r="O346" s="33"/>
      <c r="P346" s="33"/>
      <c r="T346" s="108" t="s">
        <v>139</v>
      </c>
      <c r="U346" s="108" t="s">
        <v>2154</v>
      </c>
      <c r="V346" s="108" t="s">
        <v>2155</v>
      </c>
      <c r="Y346" s="108" t="s">
        <v>144</v>
      </c>
      <c r="Z346" s="108" t="s">
        <v>845</v>
      </c>
      <c r="AA346" s="108" t="s">
        <v>2089</v>
      </c>
      <c r="AC346" s="109" t="n">
        <v>44771</v>
      </c>
      <c r="AD346" s="108" t="n">
        <v>6</v>
      </c>
      <c r="AF346" s="108" t="s">
        <v>2575</v>
      </c>
      <c r="AG346" s="108" t="s">
        <v>2576</v>
      </c>
      <c r="AI346" s="108" t="s">
        <v>150</v>
      </c>
      <c r="AJ346" s="108" t="s">
        <v>151</v>
      </c>
      <c r="AK346" s="108" t="s">
        <v>341</v>
      </c>
      <c r="AM346" s="108" t="n">
        <v>0</v>
      </c>
      <c r="AN346" s="108" t="s">
        <v>2092</v>
      </c>
      <c r="AO346" s="108" t="s">
        <v>155</v>
      </c>
      <c r="AP346" s="108" t="s">
        <v>882</v>
      </c>
      <c r="AS346" s="108" t="s">
        <v>2539</v>
      </c>
      <c r="BE346" s="109" t="n">
        <v>44771.6701388889</v>
      </c>
      <c r="BF346" s="109" t="n">
        <v>44771.6770833333</v>
      </c>
      <c r="BG346" s="109" t="n">
        <v>44771.6770833333</v>
      </c>
      <c r="BH346" s="109" t="n">
        <v>44771.6875</v>
      </c>
      <c r="BI346" s="109" t="n">
        <v>44771.6944444445</v>
      </c>
      <c r="BJ346" s="109" t="n">
        <v>44771.7152777778</v>
      </c>
      <c r="BK346" s="109" t="n">
        <v>44771.7361111111</v>
      </c>
      <c r="BL346" s="109" t="n">
        <v>44771.7395833333</v>
      </c>
      <c r="BM346" s="109" t="n">
        <v>44771.7430555556</v>
      </c>
      <c r="BO346" s="1" t="n">
        <f aca="false">(BM346-BE346)*1440</f>
        <v>104.999999996508</v>
      </c>
      <c r="BP346" s="1" t="n">
        <f aca="false">(BL346-BG346)*1440</f>
        <v>90</v>
      </c>
      <c r="BQ346" s="1" t="n">
        <f aca="false">(BM346-BL346)*1440</f>
        <v>4.99999999534339</v>
      </c>
      <c r="BR346" s="108" t="n">
        <v>1</v>
      </c>
      <c r="BS346" s="108" t="s">
        <v>2103</v>
      </c>
      <c r="BT346" s="108" t="n">
        <v>1</v>
      </c>
      <c r="BU346" s="108" t="n">
        <v>1</v>
      </c>
      <c r="BV346" s="108" t="n">
        <v>0</v>
      </c>
      <c r="BW346" s="108" t="n">
        <v>1</v>
      </c>
    </row>
    <row r="347" customFormat="false" ht="15" hidden="false" customHeight="false" outlineLevel="0" collapsed="false">
      <c r="B347" s="2" t="s">
        <v>2774</v>
      </c>
      <c r="C347" s="3" t="s">
        <v>2282</v>
      </c>
      <c r="D347" s="4" t="n">
        <v>2022572208</v>
      </c>
      <c r="E347" s="30" t="n">
        <v>13964</v>
      </c>
      <c r="F347" s="1" t="n">
        <f aca="true">INT((TODAY()-E347)/365.25)</f>
        <v>84</v>
      </c>
      <c r="G347" s="30" t="n">
        <v>44771</v>
      </c>
      <c r="J347" s="31"/>
      <c r="K347" s="32"/>
      <c r="L347" s="32"/>
      <c r="M347" s="32" t="e">
        <f aca="false">(K347)/(L347^2)</f>
        <v>#DIV/0!</v>
      </c>
      <c r="N347" s="33"/>
      <c r="O347" s="33"/>
      <c r="P347" s="33"/>
      <c r="T347" s="108" t="s">
        <v>139</v>
      </c>
      <c r="U347" s="108" t="s">
        <v>2775</v>
      </c>
      <c r="V347" s="108" t="s">
        <v>2776</v>
      </c>
      <c r="Y347" s="108" t="s">
        <v>144</v>
      </c>
      <c r="Z347" s="108" t="s">
        <v>845</v>
      </c>
      <c r="AA347" s="108" t="s">
        <v>2089</v>
      </c>
      <c r="AC347" s="109" t="n">
        <v>44771</v>
      </c>
      <c r="AD347" s="108" t="n">
        <v>5</v>
      </c>
      <c r="AF347" s="108" t="s">
        <v>2777</v>
      </c>
      <c r="AG347" s="108" t="s">
        <v>2778</v>
      </c>
      <c r="AI347" s="108" t="s">
        <v>150</v>
      </c>
      <c r="AJ347" s="108" t="s">
        <v>151</v>
      </c>
      <c r="AK347" s="108" t="s">
        <v>341</v>
      </c>
      <c r="AM347" s="108" t="n">
        <v>0</v>
      </c>
      <c r="AN347" s="108" t="s">
        <v>2092</v>
      </c>
      <c r="AO347" s="108" t="s">
        <v>155</v>
      </c>
      <c r="AP347" s="108" t="s">
        <v>882</v>
      </c>
      <c r="AS347" s="108" t="s">
        <v>2539</v>
      </c>
      <c r="BE347" s="109" t="n">
        <v>44774.3243055556</v>
      </c>
      <c r="BF347" s="109" t="n">
        <v>44774.3263888889</v>
      </c>
      <c r="BG347" s="109" t="n">
        <v>44774.3263888889</v>
      </c>
      <c r="BH347" s="109" t="n">
        <v>44774.3298611111</v>
      </c>
      <c r="BI347" s="109" t="n">
        <v>44774.3541666667</v>
      </c>
      <c r="BJ347" s="109" t="n">
        <v>44774.5416666667</v>
      </c>
      <c r="BK347" s="109" t="n">
        <v>44774.5451388889</v>
      </c>
      <c r="BL347" s="109" t="n">
        <v>44774.5555555556</v>
      </c>
      <c r="BM347" s="109" t="n">
        <v>44774.7708333333</v>
      </c>
      <c r="BO347" s="1" t="n">
        <f aca="false">(BM347-BE347)*1440</f>
        <v>643.000000000466</v>
      </c>
      <c r="BP347" s="1" t="n">
        <f aca="false">(BL347-BG347)*1440</f>
        <v>329.999999996508</v>
      </c>
      <c r="BQ347" s="1" t="n">
        <f aca="false">(BM347-BL347)*1440</f>
        <v>310.000000004657</v>
      </c>
      <c r="BR347" s="108" t="n">
        <v>2</v>
      </c>
      <c r="BS347" s="108" t="s">
        <v>1571</v>
      </c>
      <c r="BT347" s="108" t="n">
        <v>2</v>
      </c>
      <c r="BU347" s="108" t="n">
        <v>1</v>
      </c>
      <c r="BV347" s="108" t="n">
        <v>0</v>
      </c>
      <c r="BW347" s="108" t="n">
        <v>1</v>
      </c>
    </row>
    <row r="348" customFormat="false" ht="15" hidden="false" customHeight="false" outlineLevel="0" collapsed="false">
      <c r="B348" s="2" t="s">
        <v>2779</v>
      </c>
      <c r="C348" s="3" t="s">
        <v>1405</v>
      </c>
      <c r="D348" s="4" t="n">
        <v>2022570287</v>
      </c>
      <c r="E348" s="30" t="n">
        <v>14206</v>
      </c>
      <c r="F348" s="1" t="n">
        <f aca="true">INT((TODAY()-E348)/365.25)</f>
        <v>83</v>
      </c>
      <c r="G348" s="30" t="n">
        <v>44774</v>
      </c>
      <c r="J348" s="31"/>
      <c r="K348" s="32"/>
      <c r="L348" s="32"/>
      <c r="M348" s="32" t="e">
        <f aca="false">(K348)/(L348^2)</f>
        <v>#DIV/0!</v>
      </c>
      <c r="N348" s="33"/>
      <c r="O348" s="33"/>
      <c r="P348" s="33"/>
      <c r="T348" s="108" t="s">
        <v>139</v>
      </c>
      <c r="U348" s="108" t="s">
        <v>423</v>
      </c>
      <c r="V348" s="108" t="s">
        <v>424</v>
      </c>
      <c r="Y348" s="108" t="s">
        <v>144</v>
      </c>
      <c r="Z348" s="108" t="s">
        <v>338</v>
      </c>
      <c r="AA348" s="108" t="s">
        <v>146</v>
      </c>
      <c r="AC348" s="109" t="n">
        <v>44774</v>
      </c>
      <c r="AD348" s="108" t="n">
        <v>1</v>
      </c>
      <c r="AF348" s="108" t="s">
        <v>2780</v>
      </c>
      <c r="AG348" s="108" t="s">
        <v>2781</v>
      </c>
      <c r="AI348" s="108" t="s">
        <v>150</v>
      </c>
      <c r="AJ348" s="108" t="s">
        <v>151</v>
      </c>
      <c r="AK348" s="108" t="s">
        <v>152</v>
      </c>
      <c r="AM348" s="108" t="n">
        <v>0</v>
      </c>
      <c r="AN348" s="41" t="s">
        <v>154</v>
      </c>
      <c r="AO348" s="108" t="s">
        <v>155</v>
      </c>
      <c r="AP348" s="108" t="s">
        <v>1232</v>
      </c>
      <c r="AR348" s="108" t="s">
        <v>157</v>
      </c>
      <c r="AS348" s="108" t="s">
        <v>2539</v>
      </c>
      <c r="BE348" s="109" t="n">
        <v>44774.3368055556</v>
      </c>
      <c r="BF348" s="109" t="n">
        <v>44774.3333333333</v>
      </c>
      <c r="BG348" s="109" t="n">
        <v>44774.3388888889</v>
      </c>
      <c r="BH348" s="109" t="n">
        <v>44774.3402777778</v>
      </c>
      <c r="BI348" s="109" t="n">
        <v>44774.3680555556</v>
      </c>
      <c r="BJ348" s="109" t="n">
        <v>44774.4131944445</v>
      </c>
      <c r="BK348" s="109" t="n">
        <v>44774.4236111111</v>
      </c>
      <c r="BL348" s="109" t="n">
        <v>44774.4277777778</v>
      </c>
      <c r="BM348" s="109" t="n">
        <v>44774.4930555556</v>
      </c>
      <c r="BO348" s="1" t="n">
        <f aca="false">(BM348-BE348)*1440</f>
        <v>225</v>
      </c>
      <c r="BP348" s="1" t="n">
        <f aca="false">(BL348-BG348)*1440</f>
        <v>127.999999998137</v>
      </c>
      <c r="BQ348" s="1" t="n">
        <f aca="false">(BM348-BL348)*1440</f>
        <v>94.0000000025611</v>
      </c>
      <c r="BR348" s="108" t="n">
        <v>1</v>
      </c>
      <c r="BS348" s="108" t="s">
        <v>1940</v>
      </c>
      <c r="BT348" s="108" t="n">
        <v>2</v>
      </c>
      <c r="BU348" s="108" t="n">
        <v>1</v>
      </c>
      <c r="BV348" s="108" t="n">
        <v>0</v>
      </c>
      <c r="BW348" s="108" t="n">
        <v>1</v>
      </c>
    </row>
    <row r="349" s="61" customFormat="true" ht="15" hidden="false" customHeight="false" outlineLevel="0" collapsed="false">
      <c r="B349" s="62" t="s">
        <v>2782</v>
      </c>
      <c r="C349" s="63" t="s">
        <v>494</v>
      </c>
      <c r="D349" s="64" t="n">
        <v>2022569945</v>
      </c>
      <c r="E349" s="65" t="n">
        <v>17324</v>
      </c>
      <c r="F349" s="61" t="n">
        <f aca="true">INT((TODAY()-E349)/365.25)</f>
        <v>75</v>
      </c>
      <c r="G349" s="65" t="n">
        <v>44774</v>
      </c>
      <c r="H349" s="66"/>
      <c r="I349" s="6"/>
      <c r="J349" s="63"/>
      <c r="K349" s="67"/>
      <c r="L349" s="67"/>
      <c r="M349" s="67" t="e">
        <f aca="false">(K349)/(L349^2)</f>
        <v>#DIV/0!</v>
      </c>
      <c r="N349" s="68"/>
      <c r="O349" s="68"/>
      <c r="P349" s="68"/>
      <c r="Q349" s="69"/>
      <c r="R349" s="69"/>
      <c r="S349" s="69"/>
      <c r="T349" s="106" t="s">
        <v>139</v>
      </c>
      <c r="U349" s="106" t="s">
        <v>2783</v>
      </c>
      <c r="V349" s="106" t="n">
        <v>515</v>
      </c>
      <c r="Y349" s="106" t="s">
        <v>144</v>
      </c>
      <c r="Z349" s="106" t="s">
        <v>1140</v>
      </c>
      <c r="AA349" s="106" t="s">
        <v>1802</v>
      </c>
      <c r="AC349" s="107" t="n">
        <v>44774</v>
      </c>
      <c r="AD349" s="106" t="n">
        <v>1</v>
      </c>
      <c r="AF349" s="106" t="s">
        <v>1938</v>
      </c>
      <c r="AG349" s="106" t="s">
        <v>1939</v>
      </c>
      <c r="AH349" s="69"/>
      <c r="AI349" s="106" t="s">
        <v>150</v>
      </c>
      <c r="AJ349" s="106" t="s">
        <v>370</v>
      </c>
      <c r="AK349" s="106" t="s">
        <v>1816</v>
      </c>
      <c r="AL349" s="7"/>
      <c r="AM349" s="106" t="n">
        <v>0</v>
      </c>
      <c r="AN349" s="108" t="s">
        <v>1817</v>
      </c>
      <c r="AO349" s="106" t="s">
        <v>155</v>
      </c>
      <c r="AP349" s="106" t="s">
        <v>937</v>
      </c>
      <c r="AR349" s="106" t="s">
        <v>157</v>
      </c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8"/>
      <c r="BE349" s="107" t="n">
        <v>44774.3298611111</v>
      </c>
      <c r="BF349" s="107" t="n">
        <v>44774.3333333333</v>
      </c>
      <c r="BG349" s="107" t="n">
        <v>44774.3368055556</v>
      </c>
      <c r="BH349" s="107" t="n">
        <v>44774.3472222222</v>
      </c>
      <c r="BI349" s="107" t="n">
        <v>44774.3611111111</v>
      </c>
      <c r="BJ349" s="107" t="n">
        <v>44774.3958333333</v>
      </c>
      <c r="BK349" s="107" t="n">
        <v>44774.3993055556</v>
      </c>
      <c r="BL349" s="107" t="n">
        <v>44774.4027777778</v>
      </c>
      <c r="BM349" s="107" t="n">
        <v>44774.4861111111</v>
      </c>
      <c r="BO349" s="61" t="n">
        <f aca="false">(BM349-BE349)*1440</f>
        <v>225</v>
      </c>
      <c r="BP349" s="61" t="n">
        <f aca="false">(BL349-BG349)*1440</f>
        <v>95.0000000058208</v>
      </c>
      <c r="BQ349" s="61" t="n">
        <f aca="false">(BM349-BL349)*1440</f>
        <v>119.999999993015</v>
      </c>
      <c r="BR349" s="106" t="n">
        <v>1</v>
      </c>
      <c r="BS349" s="106" t="s">
        <v>2784</v>
      </c>
      <c r="BT349" s="106" t="n">
        <v>1</v>
      </c>
      <c r="BU349" s="106" t="n">
        <v>1</v>
      </c>
      <c r="BV349" s="106" t="n">
        <v>0</v>
      </c>
      <c r="BW349" s="106" t="n">
        <v>1</v>
      </c>
      <c r="CB349" s="7"/>
      <c r="CD349" s="69"/>
      <c r="CE349" s="69"/>
    </row>
    <row r="350" customFormat="false" ht="15" hidden="false" customHeight="false" outlineLevel="0" collapsed="false">
      <c r="B350" s="2" t="s">
        <v>2785</v>
      </c>
      <c r="C350" s="3" t="s">
        <v>2041</v>
      </c>
      <c r="D350" s="4" t="n">
        <v>2022572703</v>
      </c>
      <c r="E350" s="30" t="n">
        <v>37513</v>
      </c>
      <c r="F350" s="1" t="n">
        <f aca="true">INT((TODAY()-E350)/365.25)</f>
        <v>20</v>
      </c>
      <c r="G350" s="30" t="n">
        <v>44774</v>
      </c>
      <c r="J350" s="31"/>
      <c r="K350" s="32"/>
      <c r="L350" s="32"/>
      <c r="M350" s="32" t="e">
        <f aca="false">(K350)/(L350^2)</f>
        <v>#DIV/0!</v>
      </c>
      <c r="N350" s="33"/>
      <c r="O350" s="33"/>
      <c r="P350" s="33"/>
      <c r="T350" s="108" t="s">
        <v>139</v>
      </c>
      <c r="U350" s="108" t="s">
        <v>2786</v>
      </c>
      <c r="V350" s="108" t="s">
        <v>2787</v>
      </c>
      <c r="Y350" s="108" t="s">
        <v>144</v>
      </c>
      <c r="Z350" s="108" t="s">
        <v>845</v>
      </c>
      <c r="AA350" s="108" t="s">
        <v>2089</v>
      </c>
      <c r="AC350" s="109" t="n">
        <v>44774</v>
      </c>
      <c r="AD350" s="108" t="n">
        <v>1</v>
      </c>
      <c r="AF350" s="108" t="s">
        <v>2788</v>
      </c>
      <c r="AG350" s="108" t="s">
        <v>2789</v>
      </c>
      <c r="AI350" s="108" t="s">
        <v>150</v>
      </c>
      <c r="AJ350" s="108" t="s">
        <v>183</v>
      </c>
      <c r="AK350" s="108" t="s">
        <v>184</v>
      </c>
      <c r="AM350" s="108" t="n">
        <v>0</v>
      </c>
      <c r="AN350" s="108" t="n">
        <v>0</v>
      </c>
      <c r="AO350" s="108" t="s">
        <v>186</v>
      </c>
      <c r="AP350" s="108" t="s">
        <v>156</v>
      </c>
      <c r="AS350" s="108" t="s">
        <v>2539</v>
      </c>
      <c r="AT350" s="1" t="s">
        <v>2322</v>
      </c>
      <c r="BE350" s="109" t="n">
        <v>44774.4166666667</v>
      </c>
      <c r="BF350" s="109" t="n">
        <v>44774.4409722222</v>
      </c>
      <c r="BG350" s="109" t="n">
        <v>44774.4444444444</v>
      </c>
      <c r="BH350" s="109" t="n">
        <v>44774.4479166667</v>
      </c>
      <c r="BI350" s="109" t="n">
        <v>44774.4583333333</v>
      </c>
      <c r="BJ350" s="109" t="n">
        <v>44774.5416666667</v>
      </c>
      <c r="BK350" s="109" t="n">
        <v>44774.5555555556</v>
      </c>
      <c r="BL350" s="109" t="n">
        <v>44774.5659722222</v>
      </c>
      <c r="BM350" s="109" t="n">
        <v>44774.7638888889</v>
      </c>
      <c r="BO350" s="1" t="n">
        <f aca="false">(BM350-BE350)*1440</f>
        <v>500.000000005821</v>
      </c>
      <c r="BP350" s="1" t="n">
        <f aca="false">(BL350-BG350)*1440</f>
        <v>174.999999994179</v>
      </c>
      <c r="BQ350" s="1" t="n">
        <f aca="false">(BM350-BL350)*1440</f>
        <v>285.000000006985</v>
      </c>
      <c r="BR350" s="108" t="n">
        <v>1</v>
      </c>
      <c r="BS350" s="108" t="s">
        <v>1929</v>
      </c>
      <c r="BT350" s="108" t="n">
        <v>2</v>
      </c>
      <c r="BU350" s="108" t="n">
        <v>1</v>
      </c>
      <c r="BV350" s="108" t="n">
        <v>0</v>
      </c>
      <c r="BW350" s="108" t="n">
        <v>0</v>
      </c>
    </row>
    <row r="351" customFormat="false" ht="15" hidden="false" customHeight="false" outlineLevel="0" collapsed="false">
      <c r="B351" s="2" t="s">
        <v>2790</v>
      </c>
      <c r="C351" s="3" t="s">
        <v>549</v>
      </c>
      <c r="D351" s="4" t="n">
        <v>2022571381</v>
      </c>
      <c r="E351" s="30" t="n">
        <v>24299</v>
      </c>
      <c r="F351" s="1" t="n">
        <f aca="true">INT((TODAY()-E351)/365.25)</f>
        <v>56</v>
      </c>
      <c r="G351" s="30" t="n">
        <v>44774</v>
      </c>
      <c r="J351" s="31"/>
      <c r="K351" s="32"/>
      <c r="L351" s="32"/>
      <c r="M351" s="32" t="e">
        <f aca="false">(K351)/(L351^2)</f>
        <v>#DIV/0!</v>
      </c>
      <c r="N351" s="33"/>
      <c r="O351" s="33"/>
      <c r="P351" s="33"/>
      <c r="T351" s="108" t="s">
        <v>139</v>
      </c>
      <c r="U351" s="108" t="s">
        <v>2791</v>
      </c>
      <c r="V351" s="108" t="s">
        <v>2792</v>
      </c>
      <c r="Y351" s="108" t="s">
        <v>144</v>
      </c>
      <c r="Z351" s="108" t="s">
        <v>1140</v>
      </c>
      <c r="AA351" s="108" t="s">
        <v>1802</v>
      </c>
      <c r="AC351" s="109" t="n">
        <v>44774</v>
      </c>
      <c r="AD351" s="108" t="n">
        <v>2</v>
      </c>
      <c r="AF351" s="108" t="s">
        <v>2287</v>
      </c>
      <c r="AG351" s="108" t="s">
        <v>2288</v>
      </c>
      <c r="AI351" s="108" t="s">
        <v>150</v>
      </c>
      <c r="AJ351" s="108" t="s">
        <v>183</v>
      </c>
      <c r="AK351" s="108" t="s">
        <v>1816</v>
      </c>
      <c r="AM351" s="108" t="n">
        <v>0</v>
      </c>
      <c r="AN351" s="108" t="s">
        <v>1817</v>
      </c>
      <c r="AO351" s="108" t="s">
        <v>155</v>
      </c>
      <c r="AP351" s="108" t="s">
        <v>641</v>
      </c>
      <c r="AR351" s="108" t="s">
        <v>157</v>
      </c>
      <c r="BE351" s="109" t="n">
        <v>44774.3958333333</v>
      </c>
      <c r="BF351" s="109" t="n">
        <v>44774.3993055556</v>
      </c>
      <c r="BG351" s="109" t="n">
        <v>44774.3993055556</v>
      </c>
      <c r="BH351" s="109" t="n">
        <v>44774.4027777778</v>
      </c>
      <c r="BI351" s="109" t="n">
        <v>44774.4375</v>
      </c>
      <c r="BJ351" s="109" t="n">
        <v>44774.5104166667</v>
      </c>
      <c r="BK351" s="109" t="n">
        <v>44774.5138888889</v>
      </c>
      <c r="BL351" s="109" t="n">
        <v>44774.5173611111</v>
      </c>
      <c r="BM351" s="109" t="n">
        <v>44774.5694444444</v>
      </c>
      <c r="BO351" s="1" t="n">
        <f aca="false">(BM351-BE351)*1440</f>
        <v>249.999999997672</v>
      </c>
      <c r="BP351" s="1" t="n">
        <f aca="false">(BL351-BG351)*1440</f>
        <v>169.999999998836</v>
      </c>
      <c r="BQ351" s="1" t="n">
        <f aca="false">(BM351-BL351)*1440</f>
        <v>75.0000000034925</v>
      </c>
      <c r="BR351" s="108" t="n">
        <v>1</v>
      </c>
      <c r="BS351" s="108" t="s">
        <v>2784</v>
      </c>
      <c r="BT351" s="108" t="n">
        <v>2</v>
      </c>
      <c r="BU351" s="108" t="n">
        <v>1</v>
      </c>
      <c r="BV351" s="108" t="n">
        <v>0</v>
      </c>
      <c r="BW351" s="108" t="n">
        <v>1</v>
      </c>
    </row>
    <row r="352" s="61" customFormat="true" ht="15" hidden="false" customHeight="false" outlineLevel="0" collapsed="false">
      <c r="B352" s="62" t="s">
        <v>2793</v>
      </c>
      <c r="C352" s="63" t="s">
        <v>1704</v>
      </c>
      <c r="D352" s="64" t="n">
        <v>2022571379</v>
      </c>
      <c r="E352" s="65" t="n">
        <v>32428</v>
      </c>
      <c r="F352" s="61" t="n">
        <f aca="true">INT((TODAY()-E352)/365.25)</f>
        <v>34</v>
      </c>
      <c r="G352" s="65" t="n">
        <v>44774</v>
      </c>
      <c r="H352" s="66"/>
      <c r="I352" s="6"/>
      <c r="J352" s="63"/>
      <c r="K352" s="67"/>
      <c r="L352" s="67"/>
      <c r="M352" s="67" t="e">
        <f aca="false">(K352)/(L352^2)</f>
        <v>#DIV/0!</v>
      </c>
      <c r="N352" s="68"/>
      <c r="O352" s="68"/>
      <c r="P352" s="68"/>
      <c r="Q352" s="69"/>
      <c r="R352" s="69"/>
      <c r="S352" s="69"/>
      <c r="T352" s="106" t="s">
        <v>139</v>
      </c>
      <c r="U352" s="106" t="s">
        <v>2786</v>
      </c>
      <c r="V352" s="106" t="s">
        <v>2787</v>
      </c>
      <c r="Y352" s="106" t="s">
        <v>144</v>
      </c>
      <c r="Z352" s="106" t="s">
        <v>845</v>
      </c>
      <c r="AA352" s="106" t="s">
        <v>2089</v>
      </c>
      <c r="AC352" s="107" t="n">
        <v>44774</v>
      </c>
      <c r="AD352" s="106" t="n">
        <v>2</v>
      </c>
      <c r="AF352" s="106" t="s">
        <v>2788</v>
      </c>
      <c r="AG352" s="106" t="s">
        <v>2789</v>
      </c>
      <c r="AH352" s="69"/>
      <c r="AI352" s="106" t="s">
        <v>150</v>
      </c>
      <c r="AJ352" s="106" t="s">
        <v>183</v>
      </c>
      <c r="AK352" s="106" t="s">
        <v>184</v>
      </c>
      <c r="AL352" s="7"/>
      <c r="AM352" s="106" t="n">
        <v>0</v>
      </c>
      <c r="AN352" s="106" t="n">
        <v>0</v>
      </c>
      <c r="AO352" s="106" t="s">
        <v>186</v>
      </c>
      <c r="AP352" s="106" t="s">
        <v>156</v>
      </c>
      <c r="AR352" s="69"/>
      <c r="AS352" s="106" t="s">
        <v>2539</v>
      </c>
      <c r="AT352" s="69" t="s">
        <v>2322</v>
      </c>
      <c r="AU352" s="69"/>
      <c r="AV352" s="69"/>
      <c r="AW352" s="69"/>
      <c r="AX352" s="69"/>
      <c r="AY352" s="69"/>
      <c r="AZ352" s="69"/>
      <c r="BA352" s="69"/>
      <c r="BB352" s="69"/>
      <c r="BC352" s="69"/>
      <c r="BD352" s="8"/>
      <c r="BE352" s="107" t="n">
        <v>44774.5659722222</v>
      </c>
      <c r="BF352" s="107" t="n">
        <v>44774.5833333333</v>
      </c>
      <c r="BG352" s="107" t="n">
        <v>44774.5833333333</v>
      </c>
      <c r="BH352" s="107" t="n">
        <v>44774.59375</v>
      </c>
      <c r="BI352" s="107" t="n">
        <v>44774.64375</v>
      </c>
      <c r="BJ352" s="107" t="n">
        <v>44774.7083333333</v>
      </c>
      <c r="BK352" s="107" t="n">
        <v>44774.75</v>
      </c>
      <c r="BL352" s="107" t="n">
        <v>44774.7708333333</v>
      </c>
      <c r="BM352" s="107" t="n">
        <v>44774.8125</v>
      </c>
      <c r="BO352" s="61" t="n">
        <f aca="false">(BM352-BE352)*1440</f>
        <v>355.000000004657</v>
      </c>
      <c r="BP352" s="61" t="n">
        <f aca="false">(BL352-BG352)*1440</f>
        <v>270</v>
      </c>
      <c r="BQ352" s="61" t="n">
        <f aca="false">(BM352-BL352)*1440</f>
        <v>59.9999999965075</v>
      </c>
      <c r="BR352" s="106" t="n">
        <v>1</v>
      </c>
      <c r="BS352" s="106" t="s">
        <v>2191</v>
      </c>
      <c r="BT352" s="106" t="n">
        <v>2</v>
      </c>
      <c r="BU352" s="106" t="n">
        <v>1</v>
      </c>
      <c r="BV352" s="106" t="n">
        <v>0</v>
      </c>
      <c r="BW352" s="106" t="n">
        <v>1</v>
      </c>
      <c r="CB352" s="7"/>
      <c r="CD352" s="69"/>
      <c r="CE352" s="69"/>
    </row>
    <row r="353" s="61" customFormat="true" ht="15" hidden="false" customHeight="false" outlineLevel="0" collapsed="false">
      <c r="B353" s="62" t="s">
        <v>2794</v>
      </c>
      <c r="C353" s="63" t="s">
        <v>214</v>
      </c>
      <c r="D353" s="64" t="n">
        <v>2022571321</v>
      </c>
      <c r="E353" s="65" t="n">
        <v>13522</v>
      </c>
      <c r="F353" s="61" t="n">
        <f aca="true">INT((TODAY()-E353)/365.25)</f>
        <v>85</v>
      </c>
      <c r="G353" s="65" t="n">
        <v>44774</v>
      </c>
      <c r="H353" s="66"/>
      <c r="I353" s="6"/>
      <c r="J353" s="63"/>
      <c r="K353" s="67"/>
      <c r="L353" s="67"/>
      <c r="M353" s="67" t="e">
        <f aca="false">(K353)/(L353^2)</f>
        <v>#DIV/0!</v>
      </c>
      <c r="N353" s="68"/>
      <c r="O353" s="68"/>
      <c r="P353" s="68"/>
      <c r="Q353" s="69"/>
      <c r="R353" s="69"/>
      <c r="S353" s="69"/>
      <c r="T353" s="106" t="s">
        <v>139</v>
      </c>
      <c r="U353" s="106" t="s">
        <v>2008</v>
      </c>
      <c r="V353" s="106" t="s">
        <v>2009</v>
      </c>
      <c r="Y353" s="106" t="s">
        <v>144</v>
      </c>
      <c r="Z353" s="106" t="s">
        <v>1140</v>
      </c>
      <c r="AA353" s="106" t="s">
        <v>1802</v>
      </c>
      <c r="AC353" s="107" t="n">
        <v>44774</v>
      </c>
      <c r="AD353" s="106" t="n">
        <v>3</v>
      </c>
      <c r="AF353" s="106" t="s">
        <v>2189</v>
      </c>
      <c r="AG353" s="106" t="s">
        <v>2190</v>
      </c>
      <c r="AH353" s="69"/>
      <c r="AI353" s="106" t="s">
        <v>150</v>
      </c>
      <c r="AJ353" s="106" t="s">
        <v>183</v>
      </c>
      <c r="AK353" s="106" t="s">
        <v>184</v>
      </c>
      <c r="AL353" s="7"/>
      <c r="AM353" s="106" t="n">
        <v>0</v>
      </c>
      <c r="AN353" s="106" t="n">
        <v>0</v>
      </c>
      <c r="AO353" s="106" t="s">
        <v>155</v>
      </c>
      <c r="AP353" s="106" t="s">
        <v>641</v>
      </c>
      <c r="AR353" s="106" t="s">
        <v>157</v>
      </c>
      <c r="AS353" s="106" t="s">
        <v>1818</v>
      </c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8"/>
      <c r="BE353" s="107" t="n">
        <v>44774.5277777778</v>
      </c>
      <c r="BF353" s="107" t="n">
        <v>44774.5277777778</v>
      </c>
      <c r="BG353" s="107" t="n">
        <v>44774.5284722222</v>
      </c>
      <c r="BH353" s="107" t="n">
        <v>44774.5347222222</v>
      </c>
      <c r="BI353" s="107" t="n">
        <v>44774.5486111111</v>
      </c>
      <c r="BJ353" s="107" t="n">
        <v>44774.5694444444</v>
      </c>
      <c r="BK353" s="107" t="n">
        <v>44774.5798611111</v>
      </c>
      <c r="BL353" s="107" t="n">
        <v>44774.5763888889</v>
      </c>
      <c r="BM353" s="107" t="n">
        <v>44774.5798611111</v>
      </c>
      <c r="BO353" s="61" t="n">
        <f aca="false">(BM353-BE353)*1440</f>
        <v>74.9999999930151</v>
      </c>
      <c r="BP353" s="61" t="n">
        <f aca="false">(BL353-BG353)*1440</f>
        <v>69.0000000048894</v>
      </c>
      <c r="BQ353" s="61" t="n">
        <f aca="false">(BM353-BL353)*1440</f>
        <v>4.99999999534339</v>
      </c>
      <c r="BR353" s="106" t="n">
        <v>1</v>
      </c>
      <c r="BS353" s="106" t="s">
        <v>2307</v>
      </c>
      <c r="BT353" s="106" t="n">
        <v>1</v>
      </c>
      <c r="BU353" s="106" t="n">
        <v>1</v>
      </c>
      <c r="BV353" s="106" t="n">
        <v>0</v>
      </c>
      <c r="BW353" s="106" t="n">
        <v>1</v>
      </c>
      <c r="CB353" s="7"/>
      <c r="CD353" s="69"/>
      <c r="CE353" s="69"/>
    </row>
    <row r="354" customFormat="false" ht="15" hidden="false" customHeight="false" outlineLevel="0" collapsed="false">
      <c r="B354" s="2" t="s">
        <v>2795</v>
      </c>
      <c r="C354" s="3" t="s">
        <v>539</v>
      </c>
      <c r="D354" s="4" t="n">
        <v>2022570413</v>
      </c>
      <c r="E354" s="30" t="n">
        <v>31040</v>
      </c>
      <c r="F354" s="1" t="n">
        <f aca="true">INT((TODAY()-E354)/365.25)</f>
        <v>37</v>
      </c>
      <c r="G354" s="30" t="n">
        <v>44774</v>
      </c>
      <c r="J354" s="31"/>
      <c r="K354" s="32"/>
      <c r="L354" s="32"/>
      <c r="M354" s="32" t="e">
        <f aca="false">(K354)/(L354^2)</f>
        <v>#DIV/0!</v>
      </c>
      <c r="N354" s="33"/>
      <c r="O354" s="33"/>
      <c r="P354" s="33"/>
      <c r="T354" s="108" t="s">
        <v>139</v>
      </c>
      <c r="U354" s="108" t="s">
        <v>2132</v>
      </c>
      <c r="V354" s="108" t="s">
        <v>2133</v>
      </c>
      <c r="Y354" s="108" t="s">
        <v>144</v>
      </c>
      <c r="Z354" s="108" t="s">
        <v>845</v>
      </c>
      <c r="AA354" s="108" t="s">
        <v>2089</v>
      </c>
      <c r="AC354" s="109" t="n">
        <v>44774</v>
      </c>
      <c r="AD354" s="108" t="n">
        <v>3</v>
      </c>
      <c r="AF354" s="108" t="s">
        <v>2796</v>
      </c>
      <c r="AG354" s="108" t="s">
        <v>2797</v>
      </c>
      <c r="AI354" s="108" t="s">
        <v>150</v>
      </c>
      <c r="AJ354" s="108" t="s">
        <v>370</v>
      </c>
      <c r="AK354" s="108" t="s">
        <v>341</v>
      </c>
      <c r="AM354" s="108" t="n">
        <v>0</v>
      </c>
      <c r="AN354" s="108" t="s">
        <v>2092</v>
      </c>
      <c r="AO354" s="108" t="s">
        <v>155</v>
      </c>
      <c r="AP354" s="108" t="s">
        <v>882</v>
      </c>
      <c r="AS354" s="108" t="s">
        <v>2539</v>
      </c>
      <c r="AT354" s="1" t="s">
        <v>2322</v>
      </c>
      <c r="BE354" s="109" t="n">
        <v>44774.4965277778</v>
      </c>
      <c r="BF354" s="109" t="n">
        <v>44774.55625</v>
      </c>
      <c r="BG354" s="109" t="n">
        <v>44774.55625</v>
      </c>
      <c r="BH354" s="109" t="n">
        <v>44774.5659722222</v>
      </c>
      <c r="BI354" s="109" t="n">
        <v>44774.5833333333</v>
      </c>
      <c r="BJ354" s="109" t="n">
        <v>44774.8263888889</v>
      </c>
      <c r="BK354" s="109" t="n">
        <v>44774.84375</v>
      </c>
      <c r="BL354" s="109" t="n">
        <v>44774.8472222222</v>
      </c>
      <c r="BM354" s="109" t="n">
        <v>44774.875</v>
      </c>
      <c r="BO354" s="1" t="n">
        <f aca="false">(BM354-BE354)*1440</f>
        <v>544.999999995343</v>
      </c>
      <c r="BP354" s="1" t="n">
        <f aca="false">(BL354-BG354)*1440</f>
        <v>418.999999993248</v>
      </c>
      <c r="BQ354" s="1" t="n">
        <f aca="false">(BM354-BL354)*1440</f>
        <v>40.0000000046566</v>
      </c>
      <c r="BR354" s="108" t="n">
        <v>2</v>
      </c>
      <c r="BS354" s="108" t="s">
        <v>1134</v>
      </c>
      <c r="BT354" s="108" t="n">
        <v>2</v>
      </c>
      <c r="BU354" s="108" t="n">
        <v>2</v>
      </c>
      <c r="BV354" s="108" t="n">
        <v>1</v>
      </c>
      <c r="BW354" s="108" t="n">
        <v>2</v>
      </c>
    </row>
    <row r="355" customFormat="false" ht="15" hidden="false" customHeight="false" outlineLevel="0" collapsed="false">
      <c r="B355" s="2" t="s">
        <v>2798</v>
      </c>
      <c r="C355" s="3" t="s">
        <v>1647</v>
      </c>
      <c r="D355" s="4" t="n">
        <v>2022569606</v>
      </c>
      <c r="E355" s="30" t="n">
        <v>26570</v>
      </c>
      <c r="F355" s="1" t="n">
        <f aca="true">INT((TODAY()-E355)/365.25)</f>
        <v>50</v>
      </c>
      <c r="G355" s="30" t="n">
        <v>44774</v>
      </c>
      <c r="J355" s="31"/>
      <c r="K355" s="32"/>
      <c r="L355" s="32"/>
      <c r="M355" s="32" t="e">
        <f aca="false">(K355)/(L355^2)</f>
        <v>#DIV/0!</v>
      </c>
      <c r="N355" s="33"/>
      <c r="O355" s="33"/>
      <c r="P355" s="33"/>
      <c r="T355" s="108" t="s">
        <v>139</v>
      </c>
      <c r="U355" s="108" t="s">
        <v>2799</v>
      </c>
      <c r="V355" s="108" t="s">
        <v>2800</v>
      </c>
      <c r="Y355" s="108" t="s">
        <v>144</v>
      </c>
      <c r="Z355" s="108" t="s">
        <v>338</v>
      </c>
      <c r="AA355" s="108" t="s">
        <v>146</v>
      </c>
      <c r="AC355" s="109" t="n">
        <v>44774</v>
      </c>
      <c r="AD355" s="108" t="n">
        <v>2</v>
      </c>
      <c r="AF355" s="108" t="s">
        <v>2801</v>
      </c>
      <c r="AG355" s="108" t="s">
        <v>2802</v>
      </c>
      <c r="AI355" s="108" t="s">
        <v>150</v>
      </c>
      <c r="AJ355" s="108" t="s">
        <v>151</v>
      </c>
      <c r="AK355" s="108" t="s">
        <v>152</v>
      </c>
      <c r="AM355" s="108" t="n">
        <v>0</v>
      </c>
      <c r="AN355" s="41" t="s">
        <v>154</v>
      </c>
      <c r="AO355" s="108" t="s">
        <v>155</v>
      </c>
      <c r="AP355" s="108" t="s">
        <v>427</v>
      </c>
      <c r="AR355" s="108" t="s">
        <v>157</v>
      </c>
      <c r="AS355" s="108" t="s">
        <v>1339</v>
      </c>
      <c r="BE355" s="109" t="n">
        <v>44775.3333333333</v>
      </c>
      <c r="BF355" s="109" t="n">
        <v>44775.3229166667</v>
      </c>
      <c r="BG355" s="109" t="n">
        <v>44775.3368055556</v>
      </c>
      <c r="BH355" s="109" t="n">
        <v>44775.3402777778</v>
      </c>
      <c r="BI355" s="109" t="n">
        <v>44775.375</v>
      </c>
      <c r="BJ355" s="109" t="n">
        <v>44775.5277777778</v>
      </c>
      <c r="BK355" s="109" t="n">
        <v>44775.5381944444</v>
      </c>
      <c r="BL355" s="109" t="n">
        <v>44775.5451388889</v>
      </c>
      <c r="BM355" s="109" t="n">
        <v>44775.5486111111</v>
      </c>
      <c r="BO355" s="1" t="n">
        <f aca="false">(BM355-BE355)*1440</f>
        <v>309.999999994179</v>
      </c>
      <c r="BP355" s="1" t="n">
        <f aca="false">(BL355-BG355)*1440</f>
        <v>300.000000003492</v>
      </c>
      <c r="BQ355" s="1" t="n">
        <f aca="false">(BM355-BL355)*1440</f>
        <v>4.99999999534339</v>
      </c>
      <c r="BR355" s="108" t="n">
        <v>2</v>
      </c>
      <c r="BS355" s="108" t="s">
        <v>2234</v>
      </c>
      <c r="BT355" s="108" t="n">
        <v>2</v>
      </c>
      <c r="BU355" s="108" t="n">
        <v>1</v>
      </c>
      <c r="BV355" s="108" t="n">
        <v>0</v>
      </c>
      <c r="BW355" s="108" t="n">
        <v>1</v>
      </c>
    </row>
    <row r="356" customFormat="false" ht="15" hidden="false" customHeight="false" outlineLevel="0" collapsed="false">
      <c r="B356" s="2" t="s">
        <v>2803</v>
      </c>
      <c r="C356" s="3" t="s">
        <v>2282</v>
      </c>
      <c r="D356" s="4" t="n">
        <v>2022569616</v>
      </c>
      <c r="E356" s="30" t="n">
        <v>20646</v>
      </c>
      <c r="F356" s="1" t="n">
        <f aca="true">INT((TODAY()-E356)/365.25)</f>
        <v>66</v>
      </c>
      <c r="G356" s="30" t="n">
        <v>44774</v>
      </c>
      <c r="J356" s="31"/>
      <c r="K356" s="32"/>
      <c r="L356" s="32"/>
      <c r="M356" s="32" t="e">
        <f aca="false">(K356)/(L356^2)</f>
        <v>#DIV/0!</v>
      </c>
      <c r="N356" s="33"/>
      <c r="O356" s="33"/>
      <c r="P356" s="33"/>
      <c r="T356" s="108" t="s">
        <v>139</v>
      </c>
      <c r="U356" s="108" t="s">
        <v>1833</v>
      </c>
      <c r="V356" s="108" t="s">
        <v>1834</v>
      </c>
      <c r="Y356" s="108" t="s">
        <v>144</v>
      </c>
      <c r="Z356" s="108" t="s">
        <v>1140</v>
      </c>
      <c r="AA356" s="108" t="s">
        <v>1837</v>
      </c>
      <c r="AC356" s="109" t="n">
        <v>44775</v>
      </c>
      <c r="AD356" s="108" t="n">
        <v>1</v>
      </c>
      <c r="AF356" s="108" t="s">
        <v>2804</v>
      </c>
      <c r="AG356" s="108" t="s">
        <v>2805</v>
      </c>
      <c r="AI356" s="108" t="s">
        <v>150</v>
      </c>
      <c r="AJ356" s="108" t="s">
        <v>151</v>
      </c>
      <c r="AK356" s="108" t="s">
        <v>184</v>
      </c>
      <c r="AM356" s="108" t="n">
        <v>0</v>
      </c>
      <c r="AN356" s="108" t="n">
        <v>0</v>
      </c>
      <c r="AO356" s="108" t="s">
        <v>186</v>
      </c>
      <c r="AP356" s="108" t="s">
        <v>156</v>
      </c>
      <c r="AR356" s="108" t="s">
        <v>157</v>
      </c>
      <c r="BE356" s="109" t="n">
        <v>44775.5625</v>
      </c>
      <c r="BF356" s="109" t="n">
        <v>44775.5833333333</v>
      </c>
      <c r="BG356" s="109" t="n">
        <v>44775.5868055556</v>
      </c>
      <c r="BH356" s="109" t="n">
        <v>44775.5902777778</v>
      </c>
      <c r="BI356" s="109" t="n">
        <v>44775.6041666667</v>
      </c>
      <c r="BJ356" s="109" t="n">
        <v>44775.6701388889</v>
      </c>
      <c r="BK356" s="109" t="n">
        <v>44775.6770833333</v>
      </c>
      <c r="BL356" s="109" t="n">
        <v>44775.6840277778</v>
      </c>
      <c r="BM356" s="109" t="n">
        <v>44775.8055555556</v>
      </c>
      <c r="BO356" s="1" t="n">
        <f aca="false">(BM356-BE356)*1440</f>
        <v>349.999999998836</v>
      </c>
      <c r="BP356" s="1" t="n">
        <f aca="false">(BL356-BG356)*1440</f>
        <v>140.000000005821</v>
      </c>
      <c r="BQ356" s="1" t="n">
        <f aca="false">(BM356-BL356)*1440</f>
        <v>174.999999994179</v>
      </c>
      <c r="BR356" s="108" t="n">
        <v>1</v>
      </c>
      <c r="BS356" s="108" t="s">
        <v>2075</v>
      </c>
      <c r="BT356" s="108" t="n">
        <v>2</v>
      </c>
      <c r="BU356" s="108" t="n">
        <v>1</v>
      </c>
      <c r="BV356" s="108" t="n">
        <v>0</v>
      </c>
      <c r="BW356" s="108" t="n">
        <v>1</v>
      </c>
    </row>
    <row r="357" customFormat="false" ht="15" hidden="false" customHeight="false" outlineLevel="0" collapsed="false">
      <c r="B357" s="2" t="s">
        <v>2806</v>
      </c>
      <c r="C357" s="3" t="s">
        <v>687</v>
      </c>
      <c r="D357" s="4" t="n">
        <v>2022568698</v>
      </c>
      <c r="E357" s="30" t="n">
        <v>18682</v>
      </c>
      <c r="F357" s="1" t="n">
        <f aca="true">INT((TODAY()-E357)/365.25)</f>
        <v>71</v>
      </c>
      <c r="G357" s="30" t="n">
        <v>44774</v>
      </c>
      <c r="J357" s="31"/>
      <c r="K357" s="32"/>
      <c r="L357" s="32"/>
      <c r="M357" s="32" t="e">
        <f aca="false">(K357)/(L357^2)</f>
        <v>#DIV/0!</v>
      </c>
      <c r="N357" s="33"/>
      <c r="O357" s="33"/>
      <c r="P357" s="33"/>
      <c r="T357" s="108" t="s">
        <v>139</v>
      </c>
      <c r="U357" s="108" t="s">
        <v>1878</v>
      </c>
      <c r="V357" s="108" t="s">
        <v>1879</v>
      </c>
      <c r="Y357" s="108" t="s">
        <v>144</v>
      </c>
      <c r="Z357" s="108" t="s">
        <v>1140</v>
      </c>
      <c r="AA357" s="108" t="s">
        <v>1837</v>
      </c>
      <c r="AC357" s="109" t="n">
        <v>44775</v>
      </c>
      <c r="AD357" s="108" t="n">
        <v>2</v>
      </c>
      <c r="AF357" s="108" t="s">
        <v>2202</v>
      </c>
      <c r="AG357" s="108" t="s">
        <v>2203</v>
      </c>
      <c r="AI357" s="108" t="s">
        <v>150</v>
      </c>
      <c r="AJ357" s="108" t="s">
        <v>370</v>
      </c>
      <c r="AK357" s="108" t="s">
        <v>184</v>
      </c>
      <c r="AM357" s="108" t="n">
        <v>0</v>
      </c>
      <c r="AN357" s="108" t="n">
        <v>0</v>
      </c>
      <c r="AO357" s="108" t="s">
        <v>186</v>
      </c>
      <c r="AP357" s="108" t="s">
        <v>156</v>
      </c>
      <c r="AR357" s="108" t="s">
        <v>157</v>
      </c>
      <c r="BE357" s="109" t="n">
        <v>44775.3263888889</v>
      </c>
      <c r="BF357" s="109" t="n">
        <v>44775.3333333333</v>
      </c>
      <c r="BG357" s="109" t="n">
        <v>44775.3472222222</v>
      </c>
      <c r="BH357" s="109" t="n">
        <v>44775.3541666667</v>
      </c>
      <c r="BI357" s="109" t="n">
        <v>44775.375</v>
      </c>
      <c r="BJ357" s="109" t="n">
        <v>44775.5208333333</v>
      </c>
      <c r="BK357" s="109" t="n">
        <v>44775.53125</v>
      </c>
      <c r="BL357" s="109" t="n">
        <v>44775.53125</v>
      </c>
      <c r="BM357" s="109" t="n">
        <v>44775.6152777778</v>
      </c>
      <c r="BO357" s="1" t="n">
        <f aca="false">(BM357-BE357)*1440</f>
        <v>415.999999993946</v>
      </c>
      <c r="BP357" s="1" t="n">
        <f aca="false">(BL357-BG357)*1440</f>
        <v>265.000000004657</v>
      </c>
      <c r="BQ357" s="1" t="n">
        <f aca="false">(BM357-BL357)*1440</f>
        <v>120.999999996275</v>
      </c>
      <c r="BR357" s="108" t="n">
        <v>2</v>
      </c>
      <c r="BS357" s="108" t="s">
        <v>2807</v>
      </c>
      <c r="BT357" s="108" t="n">
        <v>1</v>
      </c>
      <c r="BU357" s="108" t="n">
        <v>1</v>
      </c>
      <c r="BV357" s="108" t="n">
        <v>0</v>
      </c>
      <c r="BW357" s="108" t="n">
        <v>1</v>
      </c>
    </row>
    <row r="358" customFormat="false" ht="15" hidden="false" customHeight="false" outlineLevel="0" collapsed="false">
      <c r="B358" s="2" t="s">
        <v>2808</v>
      </c>
      <c r="C358" s="3" t="s">
        <v>482</v>
      </c>
      <c r="D358" s="4" t="n">
        <v>2022559456</v>
      </c>
      <c r="E358" s="30" t="n">
        <v>18335</v>
      </c>
      <c r="F358" s="1" t="n">
        <f aca="true">INT((TODAY()-E358)/365.25)</f>
        <v>72</v>
      </c>
      <c r="G358" s="30" t="n">
        <v>44774</v>
      </c>
      <c r="J358" s="31"/>
      <c r="K358" s="32"/>
      <c r="L358" s="32"/>
      <c r="M358" s="32" t="e">
        <f aca="false">(K358)/(L358^2)</f>
        <v>#DIV/0!</v>
      </c>
      <c r="N358" s="33"/>
      <c r="O358" s="33"/>
      <c r="P358" s="33"/>
      <c r="T358" s="108" t="s">
        <v>139</v>
      </c>
      <c r="U358" s="108" t="s">
        <v>2472</v>
      </c>
      <c r="V358" s="108" t="s">
        <v>2473</v>
      </c>
      <c r="Y358" s="108" t="s">
        <v>144</v>
      </c>
      <c r="Z358" s="108" t="s">
        <v>845</v>
      </c>
      <c r="AA358" s="108" t="s">
        <v>2089</v>
      </c>
      <c r="AC358" s="109" t="n">
        <v>44775</v>
      </c>
      <c r="AD358" s="108" t="n">
        <v>1</v>
      </c>
      <c r="AF358" s="108" t="s">
        <v>2809</v>
      </c>
      <c r="AG358" s="108" t="s">
        <v>2810</v>
      </c>
      <c r="AI358" s="108" t="s">
        <v>150</v>
      </c>
      <c r="AJ358" s="108" t="s">
        <v>370</v>
      </c>
      <c r="AK358" s="108" t="s">
        <v>341</v>
      </c>
      <c r="AM358" s="108" t="n">
        <v>0</v>
      </c>
      <c r="AN358" s="108" t="s">
        <v>2092</v>
      </c>
      <c r="AO358" s="108" t="s">
        <v>155</v>
      </c>
      <c r="AP358" s="108" t="s">
        <v>882</v>
      </c>
      <c r="AR358" s="108" t="s">
        <v>157</v>
      </c>
      <c r="BE358" s="109" t="n">
        <v>44775.5208333333</v>
      </c>
      <c r="BF358" s="109" t="n">
        <v>44775.5277777778</v>
      </c>
      <c r="BG358" s="109" t="n">
        <v>44775.53125</v>
      </c>
      <c r="BH358" s="109" t="n">
        <v>44775.5520833333</v>
      </c>
      <c r="BI358" s="109" t="n">
        <v>44775.5625</v>
      </c>
      <c r="BJ358" s="109" t="n">
        <v>44775.5868055556</v>
      </c>
      <c r="BK358" s="109" t="n">
        <v>44775.5972222222</v>
      </c>
      <c r="BL358" s="109" t="n">
        <v>44775.6145833333</v>
      </c>
      <c r="BM358" s="109" t="n">
        <v>44775.7291666667</v>
      </c>
      <c r="BO358" s="1" t="n">
        <f aca="false">(BM358-BE358)*1440</f>
        <v>299.999999993015</v>
      </c>
      <c r="BP358" s="1" t="n">
        <f aca="false">(BL358-BG358)*1440</f>
        <v>120.000000003492</v>
      </c>
      <c r="BQ358" s="1" t="n">
        <f aca="false">(BM358-BL358)*1440</f>
        <v>164.999999993015</v>
      </c>
      <c r="BR358" s="108" t="n">
        <v>1</v>
      </c>
      <c r="BS358" s="108" t="s">
        <v>2807</v>
      </c>
      <c r="BT358" s="108" t="n">
        <v>1</v>
      </c>
      <c r="BU358" s="108" t="n">
        <v>2</v>
      </c>
      <c r="BV358" s="108" t="n">
        <v>1</v>
      </c>
      <c r="BW358" s="108" t="n">
        <v>2</v>
      </c>
    </row>
    <row r="359" customFormat="false" ht="15" hidden="false" customHeight="false" outlineLevel="0" collapsed="false">
      <c r="B359" s="2" t="s">
        <v>2811</v>
      </c>
      <c r="C359" s="3" t="s">
        <v>136</v>
      </c>
      <c r="D359" s="4" t="n">
        <v>2022572165</v>
      </c>
      <c r="E359" s="30" t="n">
        <v>23787</v>
      </c>
      <c r="F359" s="1" t="n">
        <f aca="true">INT((TODAY()-E359)/365.25)</f>
        <v>57</v>
      </c>
      <c r="G359" s="30" t="n">
        <v>44775</v>
      </c>
      <c r="J359" s="31"/>
      <c r="K359" s="32"/>
      <c r="L359" s="32"/>
      <c r="M359" s="32" t="e">
        <f aca="false">(K359)/(L359^2)</f>
        <v>#DIV/0!</v>
      </c>
      <c r="N359" s="33"/>
      <c r="O359" s="33"/>
      <c r="P359" s="33"/>
      <c r="T359" s="108" t="s">
        <v>139</v>
      </c>
      <c r="U359" s="108" t="s">
        <v>178</v>
      </c>
      <c r="V359" s="108" t="n">
        <v>193</v>
      </c>
      <c r="Y359" s="108" t="s">
        <v>144</v>
      </c>
      <c r="Z359" s="108" t="s">
        <v>338</v>
      </c>
      <c r="AA359" s="108" t="s">
        <v>146</v>
      </c>
      <c r="AC359" s="109" t="n">
        <v>44775</v>
      </c>
      <c r="AD359" s="108" t="n">
        <v>1</v>
      </c>
      <c r="AF359" s="108" t="s">
        <v>238</v>
      </c>
      <c r="AG359" s="108" t="s">
        <v>239</v>
      </c>
      <c r="AI359" s="108" t="s">
        <v>150</v>
      </c>
      <c r="AJ359" s="108" t="s">
        <v>151</v>
      </c>
      <c r="AK359" s="108" t="s">
        <v>184</v>
      </c>
      <c r="AM359" s="108" t="n">
        <v>0</v>
      </c>
      <c r="AN359" s="108" t="n">
        <v>0</v>
      </c>
      <c r="AO359" s="108" t="s">
        <v>186</v>
      </c>
      <c r="AP359" s="108" t="s">
        <v>156</v>
      </c>
      <c r="AR359" s="108" t="s">
        <v>157</v>
      </c>
      <c r="BE359" s="109" t="n">
        <v>44775.3263888889</v>
      </c>
      <c r="BF359" s="109" t="n">
        <v>44775.3298611111</v>
      </c>
      <c r="BG359" s="109" t="n">
        <v>44775.3333333333</v>
      </c>
      <c r="BH359" s="109" t="n">
        <v>44775.3368055556</v>
      </c>
      <c r="BI359" s="109" t="n">
        <v>44775.3472222222</v>
      </c>
      <c r="BJ359" s="109" t="n">
        <v>44775.3923611111</v>
      </c>
      <c r="BK359" s="109" t="n">
        <v>44775.3993055556</v>
      </c>
      <c r="BL359" s="109" t="n">
        <v>44775.4027777778</v>
      </c>
      <c r="BM359" s="109" t="n">
        <v>44775.4861111111</v>
      </c>
      <c r="BR359" s="108" t="n">
        <v>2</v>
      </c>
      <c r="BS359" s="108" t="s">
        <v>1108</v>
      </c>
      <c r="BT359" s="108" t="n">
        <v>1</v>
      </c>
      <c r="BU359" s="108" t="n">
        <v>1</v>
      </c>
      <c r="BV359" s="108" t="n">
        <v>0</v>
      </c>
      <c r="BW359" s="108" t="n">
        <v>1</v>
      </c>
    </row>
    <row r="360" customFormat="false" ht="15" hidden="false" customHeight="false" outlineLevel="0" collapsed="false">
      <c r="B360" s="2" t="s">
        <v>2812</v>
      </c>
      <c r="C360" s="3" t="s">
        <v>1551</v>
      </c>
      <c r="D360" s="4" t="n">
        <v>2022572717</v>
      </c>
      <c r="E360" s="30" t="n">
        <v>18026</v>
      </c>
      <c r="F360" s="1" t="n">
        <f aca="true">INT((TODAY()-E360)/365.25)</f>
        <v>73</v>
      </c>
      <c r="G360" s="30" t="n">
        <v>44775</v>
      </c>
      <c r="J360" s="31"/>
      <c r="K360" s="32"/>
      <c r="L360" s="32"/>
      <c r="M360" s="32" t="e">
        <f aca="false">(K360)/(L360^2)</f>
        <v>#DIV/0!</v>
      </c>
      <c r="N360" s="33"/>
      <c r="O360" s="33"/>
      <c r="P360" s="33"/>
      <c r="T360" s="108" t="s">
        <v>139</v>
      </c>
      <c r="U360" s="108" t="s">
        <v>2472</v>
      </c>
      <c r="V360" s="108" t="s">
        <v>2473</v>
      </c>
      <c r="Y360" s="108" t="s">
        <v>144</v>
      </c>
      <c r="Z360" s="108" t="s">
        <v>845</v>
      </c>
      <c r="AA360" s="108" t="s">
        <v>2089</v>
      </c>
      <c r="AC360" s="109" t="n">
        <v>44775</v>
      </c>
      <c r="AD360" s="108" t="n">
        <v>2</v>
      </c>
      <c r="AF360" s="108" t="s">
        <v>2813</v>
      </c>
      <c r="AG360" s="108" t="s">
        <v>2814</v>
      </c>
      <c r="AI360" s="108" t="s">
        <v>150</v>
      </c>
      <c r="AJ360" s="108" t="s">
        <v>370</v>
      </c>
      <c r="AK360" s="108" t="s">
        <v>341</v>
      </c>
      <c r="AM360" s="108" t="n">
        <v>0</v>
      </c>
      <c r="AN360" s="108" t="s">
        <v>2092</v>
      </c>
      <c r="AO360" s="108" t="s">
        <v>155</v>
      </c>
      <c r="AP360" s="108" t="s">
        <v>882</v>
      </c>
      <c r="AR360" s="108" t="s">
        <v>157</v>
      </c>
      <c r="BE360" s="109" t="n">
        <v>44775.3888888889</v>
      </c>
      <c r="BF360" s="109" t="n">
        <v>44775.4097222222</v>
      </c>
      <c r="BG360" s="109" t="n">
        <v>44775.4166666667</v>
      </c>
      <c r="BH360" s="109" t="n">
        <v>44775.4201388889</v>
      </c>
      <c r="BI360" s="109" t="n">
        <v>44775.4236111111</v>
      </c>
      <c r="BJ360" s="109" t="n">
        <v>44775.4652777778</v>
      </c>
      <c r="BK360" s="109" t="n">
        <v>44775.4722222222</v>
      </c>
      <c r="BL360" s="109" t="n">
        <v>44775.4861111111</v>
      </c>
      <c r="BM360" s="109" t="n">
        <v>44775.5694444444</v>
      </c>
      <c r="BO360" s="1" t="n">
        <f aca="false">(BM360-BE360)*1440</f>
        <v>259.999999998836</v>
      </c>
      <c r="BP360" s="1" t="n">
        <f aca="false">(BL360-BG360)*1440</f>
        <v>100.000000001164</v>
      </c>
      <c r="BQ360" s="1" t="n">
        <f aca="false">(BM360-BL360)*1440</f>
        <v>120.000000003492</v>
      </c>
      <c r="BR360" s="108" t="n">
        <v>2</v>
      </c>
      <c r="BS360" s="108" t="s">
        <v>1108</v>
      </c>
      <c r="BT360" s="108" t="n">
        <v>1</v>
      </c>
      <c r="BU360" s="108" t="n">
        <v>1</v>
      </c>
      <c r="BV360" s="108" t="n">
        <v>0</v>
      </c>
      <c r="BW360" s="108" t="n">
        <v>1</v>
      </c>
    </row>
    <row r="361" customFormat="false" ht="15" hidden="false" customHeight="false" outlineLevel="0" collapsed="false">
      <c r="B361" s="2" t="s">
        <v>2815</v>
      </c>
      <c r="C361" s="3" t="s">
        <v>272</v>
      </c>
      <c r="D361" s="4" t="n">
        <v>2022560200</v>
      </c>
      <c r="E361" s="30" t="n">
        <v>26152</v>
      </c>
      <c r="F361" s="1" t="n">
        <f aca="true">INT((TODAY()-E361)/365.25)</f>
        <v>51</v>
      </c>
      <c r="G361" s="30" t="n">
        <v>44775</v>
      </c>
      <c r="J361" s="31"/>
      <c r="K361" s="32"/>
      <c r="L361" s="32"/>
      <c r="M361" s="32" t="e">
        <f aca="false">(K361)/(L361^2)</f>
        <v>#DIV/0!</v>
      </c>
      <c r="N361" s="33"/>
      <c r="O361" s="33"/>
      <c r="P361" s="33"/>
      <c r="T361" s="108" t="s">
        <v>139</v>
      </c>
      <c r="U361" s="108" t="s">
        <v>1114</v>
      </c>
      <c r="V361" s="108" t="s">
        <v>1115</v>
      </c>
      <c r="Y361" s="108" t="s">
        <v>144</v>
      </c>
      <c r="Z361" s="108" t="s">
        <v>338</v>
      </c>
      <c r="AA361" s="108" t="s">
        <v>146</v>
      </c>
      <c r="AC361" s="109" t="n">
        <v>44775</v>
      </c>
      <c r="AD361" s="108" t="n">
        <v>2</v>
      </c>
      <c r="AF361" s="108" t="s">
        <v>238</v>
      </c>
      <c r="AG361" s="108" t="s">
        <v>239</v>
      </c>
      <c r="AI361" s="108" t="s">
        <v>150</v>
      </c>
      <c r="AJ361" s="108" t="s">
        <v>151</v>
      </c>
      <c r="AK361" s="108" t="s">
        <v>184</v>
      </c>
      <c r="AM361" s="108" t="n">
        <v>0</v>
      </c>
      <c r="AN361" s="108" t="n">
        <v>0</v>
      </c>
      <c r="AO361" s="108" t="s">
        <v>186</v>
      </c>
      <c r="AP361" s="108" t="s">
        <v>156</v>
      </c>
      <c r="AR361" s="108" t="s">
        <v>157</v>
      </c>
      <c r="BE361" s="109" t="n">
        <v>44775.4722222222</v>
      </c>
      <c r="BF361" s="109" t="n">
        <v>44775.4791666667</v>
      </c>
      <c r="BG361" s="109" t="n">
        <v>44775.4826388889</v>
      </c>
      <c r="BH361" s="109" t="n">
        <v>44775.4833333333</v>
      </c>
      <c r="BI361" s="109" t="n">
        <v>44775.5034722222</v>
      </c>
      <c r="BJ361" s="109" t="n">
        <v>44775.5416666667</v>
      </c>
      <c r="BK361" s="109" t="n">
        <v>44775.5520833333</v>
      </c>
      <c r="BL361" s="109" t="n">
        <v>44775.5590277778</v>
      </c>
      <c r="BM361" s="109" t="n">
        <v>44775.6458333333</v>
      </c>
      <c r="BO361" s="1" t="n">
        <f aca="false">(BM361-BE361)*1440</f>
        <v>250.000000008149</v>
      </c>
      <c r="BP361" s="1" t="n">
        <f aca="false">(BL361-BG361)*1440</f>
        <v>110.000000002328</v>
      </c>
      <c r="BQ361" s="1" t="n">
        <f aca="false">(BM361-BL361)*1440</f>
        <v>124.999999998836</v>
      </c>
      <c r="BR361" s="108" t="n">
        <v>2</v>
      </c>
      <c r="BS361" s="108" t="s">
        <v>2816</v>
      </c>
      <c r="BT361" s="108" t="n">
        <v>1</v>
      </c>
      <c r="BU361" s="108" t="n">
        <v>1</v>
      </c>
      <c r="BV361" s="108" t="n">
        <v>0</v>
      </c>
      <c r="BW361" s="108" t="n">
        <v>1</v>
      </c>
    </row>
    <row r="362" customFormat="false" ht="15" hidden="false" customHeight="false" outlineLevel="0" collapsed="false">
      <c r="B362" s="2" t="s">
        <v>2817</v>
      </c>
      <c r="C362" s="3" t="s">
        <v>1452</v>
      </c>
      <c r="D362" s="4" t="n">
        <v>2022563335</v>
      </c>
      <c r="E362" s="30" t="n">
        <v>19244</v>
      </c>
      <c r="F362" s="1" t="n">
        <f aca="true">INT((TODAY()-E362)/365.25)</f>
        <v>70</v>
      </c>
      <c r="G362" s="30" t="n">
        <v>44775</v>
      </c>
      <c r="J362" s="31"/>
      <c r="K362" s="32"/>
      <c r="L362" s="32"/>
      <c r="M362" s="32" t="e">
        <f aca="false">(K362)/(L362^2)</f>
        <v>#DIV/0!</v>
      </c>
      <c r="N362" s="33"/>
      <c r="O362" s="33"/>
      <c r="P362" s="33"/>
      <c r="T362" s="108" t="s">
        <v>139</v>
      </c>
      <c r="U362" s="108" t="s">
        <v>1114</v>
      </c>
      <c r="V362" s="108" t="s">
        <v>1115</v>
      </c>
      <c r="Y362" s="108" t="s">
        <v>144</v>
      </c>
      <c r="Z362" s="108" t="s">
        <v>338</v>
      </c>
      <c r="AA362" s="108" t="s">
        <v>146</v>
      </c>
      <c r="AC362" s="109" t="n">
        <v>44775</v>
      </c>
      <c r="AD362" s="108" t="n">
        <v>3</v>
      </c>
      <c r="AF362" s="108" t="s">
        <v>238</v>
      </c>
      <c r="AG362" s="108" t="s">
        <v>239</v>
      </c>
      <c r="AI362" s="108" t="s">
        <v>150</v>
      </c>
      <c r="AJ362" s="108" t="s">
        <v>151</v>
      </c>
      <c r="AK362" s="108" t="s">
        <v>184</v>
      </c>
      <c r="AM362" s="108" t="n">
        <v>0</v>
      </c>
      <c r="AN362" s="108" t="n">
        <v>0</v>
      </c>
      <c r="AO362" s="108" t="s">
        <v>186</v>
      </c>
      <c r="AP362" s="108" t="s">
        <v>156</v>
      </c>
      <c r="AR362" s="108" t="s">
        <v>157</v>
      </c>
      <c r="BE362" s="109" t="n">
        <v>44775.6159722222</v>
      </c>
      <c r="BF362" s="109" t="n">
        <v>44775.6243055556</v>
      </c>
      <c r="BG362" s="109" t="n">
        <v>44775.6284722222</v>
      </c>
      <c r="BH362" s="109" t="n">
        <v>44775.6354166667</v>
      </c>
      <c r="BI362" s="109" t="n">
        <v>44775.6423611111</v>
      </c>
      <c r="BJ362" s="109" t="n">
        <v>44775.6840277778</v>
      </c>
      <c r="BK362" s="109" t="n">
        <v>44775.6909722222</v>
      </c>
      <c r="BL362" s="109" t="n">
        <v>44775.6958333333</v>
      </c>
      <c r="BM362" s="109" t="n">
        <v>44775.7569444445</v>
      </c>
      <c r="BO362" s="1" t="n">
        <f aca="false">(BM362-BE362)*1440</f>
        <v>203.00000000163</v>
      </c>
      <c r="BP362" s="1" t="n">
        <f aca="false">(BL362-BG362)*1440</f>
        <v>97.0000000018626</v>
      </c>
      <c r="BQ362" s="1" t="n">
        <f aca="false">(BM362-BL362)*1440</f>
        <v>88.0000000039581</v>
      </c>
      <c r="BR362" s="108" t="n">
        <v>1</v>
      </c>
      <c r="BS362" s="108" t="s">
        <v>2818</v>
      </c>
      <c r="BT362" s="108" t="n">
        <v>1</v>
      </c>
      <c r="BU362" s="108" t="n">
        <v>1</v>
      </c>
      <c r="BV362" s="108" t="n">
        <v>0</v>
      </c>
      <c r="BW362" s="108" t="n">
        <v>1</v>
      </c>
    </row>
    <row r="363" customFormat="false" ht="15" hidden="false" customHeight="false" outlineLevel="0" collapsed="false">
      <c r="B363" s="2" t="s">
        <v>2819</v>
      </c>
      <c r="C363" s="3" t="s">
        <v>1398</v>
      </c>
      <c r="D363" s="4" t="n">
        <v>2022551509</v>
      </c>
      <c r="E363" s="30" t="n">
        <v>14568</v>
      </c>
      <c r="F363" s="1" t="n">
        <f aca="true">INT((TODAY()-E363)/365.25)</f>
        <v>82</v>
      </c>
      <c r="G363" s="30" t="n">
        <v>44775</v>
      </c>
      <c r="J363" s="31"/>
      <c r="K363" s="32"/>
      <c r="L363" s="32"/>
      <c r="M363" s="32" t="e">
        <f aca="false">(K363)/(L363^2)</f>
        <v>#DIV/0!</v>
      </c>
      <c r="N363" s="33"/>
      <c r="O363" s="33"/>
      <c r="P363" s="33"/>
      <c r="T363" s="108" t="s">
        <v>139</v>
      </c>
      <c r="U363" s="108" t="s">
        <v>2472</v>
      </c>
      <c r="V363" s="108" t="s">
        <v>2473</v>
      </c>
      <c r="Y363" s="108" t="s">
        <v>144</v>
      </c>
      <c r="Z363" s="108" t="s">
        <v>845</v>
      </c>
      <c r="AA363" s="108" t="s">
        <v>2089</v>
      </c>
      <c r="AC363" s="109" t="n">
        <v>44775</v>
      </c>
      <c r="AD363" s="108" t="n">
        <v>3</v>
      </c>
      <c r="AF363" s="108" t="s">
        <v>2820</v>
      </c>
      <c r="AG363" s="108" t="s">
        <v>2821</v>
      </c>
      <c r="AI363" s="108" t="s">
        <v>150</v>
      </c>
      <c r="AJ363" s="108" t="s">
        <v>370</v>
      </c>
      <c r="AK363" s="108" t="s">
        <v>341</v>
      </c>
      <c r="AM363" s="108" t="n">
        <v>0</v>
      </c>
      <c r="AN363" s="108" t="s">
        <v>2092</v>
      </c>
      <c r="AO363" s="108" t="s">
        <v>155</v>
      </c>
      <c r="AP363" s="108" t="s">
        <v>882</v>
      </c>
      <c r="AR363" s="108"/>
      <c r="AS363" s="108" t="s">
        <v>2539</v>
      </c>
      <c r="BE363" s="109" t="n">
        <v>44775.6909722222</v>
      </c>
      <c r="BF363" s="109" t="n">
        <v>44775.7104166667</v>
      </c>
      <c r="BG363" s="109" t="n">
        <v>44775.7118055556</v>
      </c>
      <c r="BH363" s="109" t="n">
        <v>44775.7138888889</v>
      </c>
      <c r="BI363" s="109" t="n">
        <v>44775.7152777778</v>
      </c>
      <c r="BJ363" s="109" t="n">
        <v>44775.7395833333</v>
      </c>
      <c r="BK363" s="109" t="n">
        <v>44775.7486111111</v>
      </c>
      <c r="BL363" s="109" t="n">
        <v>44775.7534722222</v>
      </c>
      <c r="BM363" s="109" t="n">
        <v>44775.8194444444</v>
      </c>
      <c r="BO363" s="1" t="n">
        <f aca="false">(BM363-BE363)*1440</f>
        <v>185.000000005821</v>
      </c>
      <c r="BP363" s="1" t="n">
        <f aca="false">(BL363-BG363)*1440</f>
        <v>59.9999999965075</v>
      </c>
      <c r="BQ363" s="1" t="n">
        <f aca="false">(BM363-BL363)*1440</f>
        <v>95.0000000058208</v>
      </c>
      <c r="BR363" s="108" t="n">
        <v>1</v>
      </c>
      <c r="BS363" s="108" t="s">
        <v>2822</v>
      </c>
      <c r="BT363" s="108" t="n">
        <v>1</v>
      </c>
      <c r="BU363" s="108" t="n">
        <v>1</v>
      </c>
      <c r="BV363" s="108" t="n">
        <v>0</v>
      </c>
      <c r="BW363" s="108" t="n">
        <v>1</v>
      </c>
    </row>
    <row r="364" customFormat="false" ht="15" hidden="false" customHeight="false" outlineLevel="0" collapsed="false">
      <c r="B364" s="2" t="s">
        <v>2823</v>
      </c>
      <c r="C364" s="3" t="s">
        <v>297</v>
      </c>
      <c r="D364" s="4" t="n">
        <v>2022551385</v>
      </c>
      <c r="E364" s="30" t="n">
        <v>24879</v>
      </c>
      <c r="F364" s="1" t="n">
        <f aca="true">INT((TODAY()-E364)/365.25)</f>
        <v>54</v>
      </c>
      <c r="G364" s="30" t="n">
        <v>44775</v>
      </c>
      <c r="J364" s="31"/>
      <c r="K364" s="32"/>
      <c r="L364" s="32"/>
      <c r="M364" s="32" t="e">
        <f aca="false">(K364)/(L364^2)</f>
        <v>#DIV/0!</v>
      </c>
      <c r="N364" s="33"/>
      <c r="O364" s="33"/>
      <c r="P364" s="33"/>
      <c r="T364" s="108" t="s">
        <v>139</v>
      </c>
      <c r="U364" s="108" t="s">
        <v>2132</v>
      </c>
      <c r="V364" s="108" t="s">
        <v>2133</v>
      </c>
      <c r="Y364" s="108" t="s">
        <v>144</v>
      </c>
      <c r="Z364" s="108" t="s">
        <v>845</v>
      </c>
      <c r="AA364" s="108" t="s">
        <v>2089</v>
      </c>
      <c r="AC364" s="109" t="n">
        <v>44775</v>
      </c>
      <c r="AD364" s="108" t="n">
        <v>4</v>
      </c>
      <c r="AF364" s="108" t="s">
        <v>2824</v>
      </c>
      <c r="AG364" s="108" t="s">
        <v>2825</v>
      </c>
      <c r="AI364" s="108" t="s">
        <v>150</v>
      </c>
      <c r="AJ364" s="108" t="s">
        <v>183</v>
      </c>
      <c r="AK364" s="108" t="s">
        <v>341</v>
      </c>
      <c r="AM364" s="108" t="n">
        <v>0</v>
      </c>
      <c r="AN364" s="108" t="s">
        <v>2092</v>
      </c>
      <c r="AO364" s="108" t="s">
        <v>155</v>
      </c>
      <c r="AP364" s="108" t="s">
        <v>882</v>
      </c>
      <c r="AR364" s="108" t="s">
        <v>157</v>
      </c>
      <c r="BE364" s="109" t="n">
        <v>44776.3409722222</v>
      </c>
      <c r="BF364" s="109" t="n">
        <v>44776.3479166667</v>
      </c>
      <c r="BG364" s="109" t="n">
        <v>44776.3479166667</v>
      </c>
      <c r="BH364" s="109" t="n">
        <v>44776.3541666667</v>
      </c>
      <c r="BI364" s="109" t="n">
        <v>44776.3854166667</v>
      </c>
      <c r="BJ364" s="109" t="n">
        <v>44776.4791666667</v>
      </c>
      <c r="BK364" s="109" t="n">
        <v>44776.5138888889</v>
      </c>
      <c r="BL364" s="109" t="n">
        <v>44776.5145833333</v>
      </c>
      <c r="BM364" s="109" t="n">
        <v>44776.5173611111</v>
      </c>
      <c r="BO364" s="1" t="n">
        <f aca="false">(BM364-BE364)*1440</f>
        <v>254.000000000233</v>
      </c>
      <c r="BP364" s="1" t="n">
        <f aca="false">(BL364-BG364)*1440</f>
        <v>239.999999996508</v>
      </c>
      <c r="BQ364" s="1" t="n">
        <f aca="false">(BM364-BL364)*1440</f>
        <v>4.00000000256114</v>
      </c>
      <c r="BR364" s="108" t="n">
        <v>2</v>
      </c>
      <c r="BS364" s="108" t="s">
        <v>2540</v>
      </c>
      <c r="BT364" s="108" t="n">
        <v>1</v>
      </c>
      <c r="BU364" s="108" t="n">
        <v>1</v>
      </c>
      <c r="BV364" s="108" t="n">
        <v>0</v>
      </c>
      <c r="BW364" s="108" t="n">
        <v>1</v>
      </c>
    </row>
    <row r="365" customFormat="false" ht="15" hidden="false" customHeight="false" outlineLevel="0" collapsed="false">
      <c r="B365" s="2" t="s">
        <v>2826</v>
      </c>
      <c r="C365" s="3" t="s">
        <v>549</v>
      </c>
      <c r="D365" s="4" t="n">
        <v>2022565172</v>
      </c>
      <c r="E365" s="30" t="n">
        <v>17996</v>
      </c>
      <c r="F365" s="1" t="n">
        <f aca="true">INT((TODAY()-E365)/365.25)</f>
        <v>73</v>
      </c>
      <c r="G365" s="30" t="n">
        <v>44775</v>
      </c>
      <c r="J365" s="31"/>
      <c r="K365" s="32"/>
      <c r="L365" s="32"/>
      <c r="M365" s="32" t="e">
        <f aca="false">(K365)/(L365^2)</f>
        <v>#DIV/0!</v>
      </c>
      <c r="N365" s="33"/>
      <c r="O365" s="33"/>
      <c r="P365" s="33"/>
      <c r="T365" s="108" t="s">
        <v>139</v>
      </c>
      <c r="U365" s="108" t="s">
        <v>483</v>
      </c>
      <c r="V365" s="108" t="s">
        <v>484</v>
      </c>
      <c r="Y365" s="108" t="s">
        <v>144</v>
      </c>
      <c r="Z365" s="108" t="s">
        <v>845</v>
      </c>
      <c r="AA365" s="108" t="s">
        <v>2089</v>
      </c>
      <c r="AC365" s="109" t="n">
        <v>44776</v>
      </c>
      <c r="AD365" s="108" t="n">
        <v>1</v>
      </c>
      <c r="AF365" s="108" t="s">
        <v>486</v>
      </c>
      <c r="AG365" s="108" t="s">
        <v>487</v>
      </c>
      <c r="AI365" s="108" t="s">
        <v>150</v>
      </c>
      <c r="AJ365" s="108" t="s">
        <v>370</v>
      </c>
      <c r="AK365" s="108" t="s">
        <v>184</v>
      </c>
      <c r="AM365" s="108" t="n">
        <v>0</v>
      </c>
      <c r="AN365" s="108" t="n">
        <v>0</v>
      </c>
      <c r="AO365" s="108" t="s">
        <v>155</v>
      </c>
      <c r="AP365" s="108" t="s">
        <v>882</v>
      </c>
      <c r="AR365" s="108" t="s">
        <v>157</v>
      </c>
      <c r="BE365" s="109" t="n">
        <v>44776.5291666667</v>
      </c>
      <c r="BF365" s="109" t="n">
        <v>44776.5381944445</v>
      </c>
      <c r="BG365" s="109" t="n">
        <v>44776.5381944445</v>
      </c>
      <c r="BH365" s="109" t="n">
        <v>44776.5416666667</v>
      </c>
      <c r="BI365" s="109" t="n">
        <v>44776.5659722222</v>
      </c>
      <c r="BJ365" s="109" t="n">
        <v>44776.6111111111</v>
      </c>
      <c r="BK365" s="109" t="n">
        <v>44776.625</v>
      </c>
      <c r="BL365" s="109" t="n">
        <v>44776.6354166667</v>
      </c>
      <c r="BM365" s="109" t="n">
        <v>44776.6944444444</v>
      </c>
      <c r="BO365" s="1" t="n">
        <f aca="false">(BM365-BE365)*1440</f>
        <v>238.000000000466</v>
      </c>
      <c r="BP365" s="1" t="n">
        <f aca="false">(BL365-BG365)*1440</f>
        <v>139.999999995343</v>
      </c>
      <c r="BQ365" s="1" t="n">
        <f aca="false">(BM365-BL365)*1440</f>
        <v>85.0000000046566</v>
      </c>
      <c r="BR365" s="108" t="n">
        <v>1</v>
      </c>
      <c r="BS365" s="108" t="s">
        <v>2807</v>
      </c>
      <c r="BT365" s="108" t="n">
        <v>1</v>
      </c>
      <c r="BU365" s="108" t="n">
        <v>2</v>
      </c>
      <c r="BV365" s="108" t="n">
        <v>1</v>
      </c>
      <c r="BW365" s="108" t="n">
        <v>2</v>
      </c>
    </row>
    <row r="366" customFormat="false" ht="15" hidden="false" customHeight="false" outlineLevel="0" collapsed="false">
      <c r="B366" s="2" t="s">
        <v>2827</v>
      </c>
      <c r="C366" s="3" t="s">
        <v>699</v>
      </c>
      <c r="D366" s="4" t="n">
        <v>2022571653</v>
      </c>
      <c r="E366" s="30" t="n">
        <v>27256</v>
      </c>
      <c r="F366" s="1" t="n">
        <f aca="true">INT((TODAY()-E366)/365.25)</f>
        <v>48</v>
      </c>
      <c r="G366" s="30" t="n">
        <v>44776</v>
      </c>
      <c r="J366" s="31"/>
      <c r="K366" s="32"/>
      <c r="L366" s="32"/>
      <c r="M366" s="32" t="e">
        <f aca="false">(K366)/(L366^2)</f>
        <v>#DIV/0!</v>
      </c>
      <c r="N366" s="33"/>
      <c r="O366" s="33"/>
      <c r="P366" s="33"/>
      <c r="T366" s="108" t="s">
        <v>139</v>
      </c>
      <c r="U366" s="108" t="s">
        <v>2472</v>
      </c>
      <c r="V366" s="108" t="s">
        <v>2473</v>
      </c>
      <c r="Y366" s="108" t="s">
        <v>144</v>
      </c>
      <c r="Z366" s="108" t="s">
        <v>845</v>
      </c>
      <c r="AA366" s="108" t="s">
        <v>2089</v>
      </c>
      <c r="AC366" s="109" t="n">
        <v>44776</v>
      </c>
      <c r="AD366" s="108" t="n">
        <v>2</v>
      </c>
      <c r="AF366" s="108" t="s">
        <v>2828</v>
      </c>
      <c r="AG366" s="108" t="s">
        <v>2829</v>
      </c>
      <c r="AI366" s="108" t="s">
        <v>150</v>
      </c>
      <c r="AJ366" s="108" t="s">
        <v>370</v>
      </c>
      <c r="AK366" s="108" t="s">
        <v>341</v>
      </c>
      <c r="AM366" s="108" t="n">
        <v>0</v>
      </c>
      <c r="AN366" s="108" t="s">
        <v>2092</v>
      </c>
      <c r="AO366" s="108" t="s">
        <v>155</v>
      </c>
      <c r="AP366" s="108" t="s">
        <v>882</v>
      </c>
      <c r="AR366" s="108" t="s">
        <v>157</v>
      </c>
      <c r="BE366" s="109" t="n">
        <v>44776.6291666667</v>
      </c>
      <c r="BF366" s="109" t="n">
        <v>44776.6319444444</v>
      </c>
      <c r="BG366" s="109" t="n">
        <v>44776.6458333333</v>
      </c>
      <c r="BH366" s="109" t="n">
        <v>44776.6527777778</v>
      </c>
      <c r="BI366" s="109" t="n">
        <v>44776.6597222222</v>
      </c>
      <c r="BJ366" s="109" t="n">
        <v>44776.6805555556</v>
      </c>
      <c r="BK366" s="109" t="n">
        <v>44776.7013888889</v>
      </c>
      <c r="BL366" s="109" t="n">
        <v>44776.7048611111</v>
      </c>
      <c r="BM366" s="109" t="n">
        <v>44776.7222222222</v>
      </c>
      <c r="BO366" s="1" t="n">
        <f aca="false">(BM366-BE366)*1440</f>
        <v>133.99999999674</v>
      </c>
      <c r="BP366" s="1" t="n">
        <f aca="false">(BL366-BG366)*1440</f>
        <v>84.9999999941792</v>
      </c>
      <c r="BQ366" s="1" t="n">
        <f aca="false">(BM366-BL366)*1440</f>
        <v>24.9999999976717</v>
      </c>
      <c r="BR366" s="108" t="n">
        <v>1</v>
      </c>
      <c r="BS366" s="108" t="s">
        <v>2807</v>
      </c>
      <c r="BT366" s="108" t="n">
        <v>1</v>
      </c>
      <c r="BU366" s="108" t="n">
        <v>1</v>
      </c>
      <c r="BV366" s="108" t="n">
        <v>0</v>
      </c>
      <c r="BW366" s="108" t="n">
        <v>1</v>
      </c>
    </row>
    <row r="367" customFormat="false" ht="15" hidden="false" customHeight="false" outlineLevel="0" collapsed="false">
      <c r="B367" s="2" t="s">
        <v>2830</v>
      </c>
      <c r="C367" s="3" t="s">
        <v>1704</v>
      </c>
      <c r="D367" s="4" t="n">
        <v>2022551376</v>
      </c>
      <c r="E367" s="30" t="n">
        <v>22993</v>
      </c>
      <c r="F367" s="1" t="n">
        <f aca="true">INT((TODAY()-E367)/365.25)</f>
        <v>59</v>
      </c>
      <c r="G367" s="30" t="n">
        <v>44776</v>
      </c>
      <c r="J367" s="31"/>
      <c r="K367" s="32"/>
      <c r="L367" s="32"/>
      <c r="M367" s="32" t="e">
        <f aca="false">(K367)/(L367^2)</f>
        <v>#DIV/0!</v>
      </c>
      <c r="N367" s="33"/>
      <c r="O367" s="33"/>
      <c r="P367" s="33"/>
      <c r="T367" s="108" t="s">
        <v>139</v>
      </c>
      <c r="U367" s="108" t="s">
        <v>2132</v>
      </c>
      <c r="V367" s="108" t="s">
        <v>2133</v>
      </c>
      <c r="Y367" s="108" t="s">
        <v>144</v>
      </c>
      <c r="Z367" s="108" t="s">
        <v>845</v>
      </c>
      <c r="AA367" s="108" t="s">
        <v>2089</v>
      </c>
      <c r="AC367" s="109" t="n">
        <v>44776</v>
      </c>
      <c r="AD367" s="108" t="n">
        <v>3</v>
      </c>
      <c r="AF367" s="108" t="s">
        <v>2831</v>
      </c>
      <c r="AG367" s="108" t="s">
        <v>2832</v>
      </c>
      <c r="AI367" s="108" t="s">
        <v>150</v>
      </c>
      <c r="AJ367" s="108" t="s">
        <v>370</v>
      </c>
      <c r="AK367" s="108" t="s">
        <v>341</v>
      </c>
      <c r="AM367" s="108" t="n">
        <v>0</v>
      </c>
      <c r="AN367" s="108" t="s">
        <v>2092</v>
      </c>
      <c r="AO367" s="108" t="s">
        <v>155</v>
      </c>
      <c r="AP367" s="108" t="s">
        <v>882</v>
      </c>
      <c r="AS367" s="108" t="s">
        <v>2539</v>
      </c>
      <c r="AT367" s="1" t="s">
        <v>2322</v>
      </c>
      <c r="BE367" s="109" t="n">
        <v>44777.3340277778</v>
      </c>
      <c r="BF367" s="109" t="n">
        <v>44777.3409722222</v>
      </c>
      <c r="BG367" s="109" t="n">
        <v>44777.34375</v>
      </c>
      <c r="BH367" s="109" t="n">
        <v>44777.3472222222</v>
      </c>
      <c r="BI367" s="109" t="n">
        <v>44777.3819444444</v>
      </c>
      <c r="BJ367" s="109" t="n">
        <v>44777.7152777778</v>
      </c>
      <c r="BK367" s="109" t="n">
        <v>44777.7166666667</v>
      </c>
      <c r="BL367" s="109" t="n">
        <v>44777.71875</v>
      </c>
      <c r="BM367" s="109" t="n">
        <v>44777.7222222222</v>
      </c>
      <c r="BO367" s="1" t="n">
        <f aca="false">(BM367-BE367)*1440</f>
        <v>558.999999999069</v>
      </c>
      <c r="BP367" s="1" t="n">
        <f aca="false">(BL367-BG367)*1440</f>
        <v>540</v>
      </c>
      <c r="BQ367" s="1" t="n">
        <f aca="false">(BM367-BL367)*1440</f>
        <v>4.99999999534339</v>
      </c>
      <c r="BR367" s="108" t="n">
        <v>2</v>
      </c>
      <c r="BS367" s="108" t="s">
        <v>2833</v>
      </c>
      <c r="BT367" s="108" t="n">
        <v>2</v>
      </c>
      <c r="BU367" s="108" t="n">
        <v>1</v>
      </c>
      <c r="BV367" s="108" t="n">
        <v>0</v>
      </c>
      <c r="BW367" s="108" t="n">
        <v>1</v>
      </c>
    </row>
    <row r="368" customFormat="false" ht="15" hidden="false" customHeight="false" outlineLevel="0" collapsed="false">
      <c r="B368" s="2" t="s">
        <v>2834</v>
      </c>
      <c r="C368" s="3" t="s">
        <v>539</v>
      </c>
      <c r="D368" s="4" t="n">
        <v>2022059228</v>
      </c>
      <c r="E368" s="30" t="n">
        <v>14297</v>
      </c>
      <c r="F368" s="1" t="n">
        <f aca="true">INT((TODAY()-E368)/365.25)</f>
        <v>83</v>
      </c>
      <c r="G368" s="30" t="n">
        <v>44776</v>
      </c>
      <c r="J368" s="31"/>
      <c r="K368" s="32"/>
      <c r="L368" s="32"/>
      <c r="M368" s="32" t="e">
        <f aca="false">(K368)/(L368^2)</f>
        <v>#DIV/0!</v>
      </c>
      <c r="N368" s="33"/>
      <c r="O368" s="33"/>
      <c r="P368" s="33"/>
      <c r="T368" s="108" t="s">
        <v>139</v>
      </c>
      <c r="U368" s="108" t="s">
        <v>2723</v>
      </c>
      <c r="V368" s="108" t="s">
        <v>2724</v>
      </c>
      <c r="Y368" s="108" t="s">
        <v>144</v>
      </c>
      <c r="Z368" s="108" t="s">
        <v>1140</v>
      </c>
      <c r="AA368" s="108" t="s">
        <v>1837</v>
      </c>
      <c r="AC368" s="109" t="n">
        <v>44777</v>
      </c>
      <c r="AD368" s="108" t="n">
        <v>1</v>
      </c>
      <c r="AF368" s="108" t="s">
        <v>2835</v>
      </c>
      <c r="AG368" s="108" t="s">
        <v>2836</v>
      </c>
      <c r="AI368" s="108" t="s">
        <v>150</v>
      </c>
      <c r="AJ368" s="108" t="s">
        <v>370</v>
      </c>
      <c r="AK368" s="108" t="s">
        <v>184</v>
      </c>
      <c r="AM368" s="108" t="n">
        <v>0</v>
      </c>
      <c r="AN368" s="108" t="n">
        <v>0</v>
      </c>
      <c r="AO368" s="108" t="s">
        <v>186</v>
      </c>
      <c r="AP368" s="108" t="s">
        <v>156</v>
      </c>
      <c r="AR368" s="108" t="s">
        <v>157</v>
      </c>
      <c r="BE368" s="109" t="n">
        <v>44777.3423611111</v>
      </c>
      <c r="BF368" s="109" t="n">
        <v>44777.34375</v>
      </c>
      <c r="BG368" s="109" t="n">
        <v>44777.34375</v>
      </c>
      <c r="BH368" s="109" t="n">
        <v>44777.3472222222</v>
      </c>
      <c r="BI368" s="109" t="n">
        <v>44777.3701388889</v>
      </c>
      <c r="BJ368" s="109" t="n">
        <v>44777.5694444445</v>
      </c>
      <c r="BK368" s="109" t="n">
        <v>44777.5763888889</v>
      </c>
      <c r="BL368" s="109" t="n">
        <v>44777.5868055556</v>
      </c>
      <c r="BM368" s="109" t="n">
        <v>44777.7569444444</v>
      </c>
      <c r="BO368" s="1" t="n">
        <f aca="false">(BM368-BE368)*1440</f>
        <v>596.999999997206</v>
      </c>
      <c r="BP368" s="1" t="n">
        <f aca="false">(BL368-BG368)*1440</f>
        <v>349.999999998836</v>
      </c>
      <c r="BQ368" s="1" t="n">
        <f aca="false">(BM368-BL368)*1440</f>
        <v>245.000000002328</v>
      </c>
      <c r="BR368" s="108" t="n">
        <v>1</v>
      </c>
      <c r="BS368" s="108" t="s">
        <v>249</v>
      </c>
      <c r="BT368" s="108" t="n">
        <v>2</v>
      </c>
      <c r="BU368" s="108" t="n">
        <v>1</v>
      </c>
      <c r="BV368" s="108" t="n">
        <v>0</v>
      </c>
      <c r="BW368" s="108" t="n">
        <v>1</v>
      </c>
    </row>
    <row r="369" customFormat="false" ht="15" hidden="false" customHeight="false" outlineLevel="0" collapsed="false">
      <c r="B369" s="2" t="s">
        <v>2837</v>
      </c>
      <c r="C369" s="3" t="s">
        <v>687</v>
      </c>
      <c r="D369" s="4" t="n">
        <v>2022572157</v>
      </c>
      <c r="E369" s="30" t="n">
        <v>15393</v>
      </c>
      <c r="F369" s="1" t="n">
        <f aca="true">INT((TODAY()-E369)/365.25)</f>
        <v>80</v>
      </c>
      <c r="G369" s="30" t="n">
        <v>44776</v>
      </c>
      <c r="J369" s="31"/>
      <c r="K369" s="32"/>
      <c r="L369" s="32"/>
      <c r="M369" s="32" t="e">
        <f aca="false">(K369)/(L369^2)</f>
        <v>#DIV/0!</v>
      </c>
      <c r="N369" s="33"/>
      <c r="O369" s="33"/>
      <c r="P369" s="33"/>
      <c r="T369" s="108" t="s">
        <v>139</v>
      </c>
      <c r="U369" s="108" t="s">
        <v>2838</v>
      </c>
      <c r="V369" s="108" t="s">
        <v>2839</v>
      </c>
      <c r="Y369" s="108" t="s">
        <v>144</v>
      </c>
      <c r="Z369" s="108" t="s">
        <v>338</v>
      </c>
      <c r="AA369" s="108" t="s">
        <v>146</v>
      </c>
      <c r="AC369" s="109" t="n">
        <v>44777</v>
      </c>
      <c r="AD369" s="108" t="n">
        <v>1</v>
      </c>
      <c r="AF369" s="108" t="s">
        <v>2840</v>
      </c>
      <c r="AG369" s="108" t="s">
        <v>2841</v>
      </c>
      <c r="AI369" s="108" t="s">
        <v>150</v>
      </c>
      <c r="AJ369" s="108" t="s">
        <v>151</v>
      </c>
      <c r="AK369" s="108" t="s">
        <v>152</v>
      </c>
      <c r="AM369" s="108" t="n">
        <v>0</v>
      </c>
      <c r="AN369" s="41" t="s">
        <v>154</v>
      </c>
      <c r="AO369" s="108" t="s">
        <v>155</v>
      </c>
      <c r="AP369" s="108" t="s">
        <v>156</v>
      </c>
      <c r="AR369" s="108" t="s">
        <v>157</v>
      </c>
      <c r="BE369" s="109" t="n">
        <v>44777.3368055556</v>
      </c>
      <c r="BF369" s="109" t="n">
        <v>44777.3368055556</v>
      </c>
      <c r="BG369" s="109" t="n">
        <v>44777.34375</v>
      </c>
      <c r="BH369" s="109" t="n">
        <v>44777.3472222222</v>
      </c>
      <c r="BI369" s="109" t="n">
        <v>44777.3611111111</v>
      </c>
      <c r="BJ369" s="109" t="n">
        <v>44777.5277777778</v>
      </c>
      <c r="BK369" s="109" t="n">
        <v>44777.5520833333</v>
      </c>
      <c r="BL369" s="109" t="n">
        <v>44777.55625</v>
      </c>
      <c r="BM369" s="109" t="n">
        <v>44777.6180555556</v>
      </c>
      <c r="BO369" s="1" t="n">
        <f aca="false">(BM369-BE369)*1440</f>
        <v>405</v>
      </c>
      <c r="BP369" s="1" t="n">
        <f aca="false">(BL369-BG369)*1440</f>
        <v>306.000000002095</v>
      </c>
      <c r="BQ369" s="1" t="n">
        <f aca="false">(BM369-BL369)*1440</f>
        <v>88.9999999967404</v>
      </c>
      <c r="BR369" s="108" t="n">
        <v>2</v>
      </c>
      <c r="BS369" s="108" t="s">
        <v>2842</v>
      </c>
      <c r="BT369" s="108" t="n">
        <v>1</v>
      </c>
      <c r="BU369" s="108" t="n">
        <v>1</v>
      </c>
      <c r="BV369" s="108" t="n">
        <v>0</v>
      </c>
      <c r="BW369" s="108" t="n">
        <v>1</v>
      </c>
    </row>
    <row r="370" customFormat="false" ht="15" hidden="false" customHeight="false" outlineLevel="0" collapsed="false">
      <c r="B370" s="2" t="s">
        <v>2843</v>
      </c>
      <c r="C370" s="3" t="s">
        <v>1788</v>
      </c>
      <c r="D370" s="4" t="n">
        <v>2022058444</v>
      </c>
      <c r="E370" s="30" t="n">
        <v>24019</v>
      </c>
      <c r="F370" s="1" t="n">
        <f aca="true">INT((TODAY()-E370)/365.25)</f>
        <v>57</v>
      </c>
      <c r="G370" s="30" t="n">
        <v>44776</v>
      </c>
      <c r="J370" s="31"/>
      <c r="K370" s="32"/>
      <c r="L370" s="32"/>
      <c r="M370" s="32" t="e">
        <f aca="false">(K370)/(L370^2)</f>
        <v>#DIV/0!</v>
      </c>
      <c r="N370" s="33"/>
      <c r="O370" s="33"/>
      <c r="P370" s="33"/>
      <c r="T370" s="108" t="s">
        <v>139</v>
      </c>
      <c r="U370" s="108" t="s">
        <v>2844</v>
      </c>
      <c r="V370" s="108" t="s">
        <v>2845</v>
      </c>
      <c r="Y370" s="108" t="s">
        <v>144</v>
      </c>
      <c r="Z370" s="108" t="s">
        <v>845</v>
      </c>
      <c r="AA370" s="108" t="s">
        <v>2089</v>
      </c>
      <c r="AC370" s="109" t="n">
        <v>44777</v>
      </c>
      <c r="AD370" s="108" t="n">
        <v>1</v>
      </c>
      <c r="AF370" s="108" t="s">
        <v>2846</v>
      </c>
      <c r="AG370" s="108" t="s">
        <v>2847</v>
      </c>
      <c r="AI370" s="108" t="s">
        <v>150</v>
      </c>
      <c r="AJ370" s="108" t="s">
        <v>183</v>
      </c>
      <c r="AK370" s="108" t="s">
        <v>2391</v>
      </c>
      <c r="AM370" s="108" t="n">
        <v>0</v>
      </c>
      <c r="AN370" s="108" t="s">
        <v>2392</v>
      </c>
      <c r="AO370" s="108" t="s">
        <v>155</v>
      </c>
      <c r="AP370" s="108" t="s">
        <v>156</v>
      </c>
      <c r="AR370" s="108" t="s">
        <v>157</v>
      </c>
      <c r="BE370" s="109" t="n">
        <v>44778.6527777778</v>
      </c>
      <c r="BF370" s="109" t="n">
        <v>44778.6666666667</v>
      </c>
      <c r="BG370" s="109" t="n">
        <v>44778.6770833333</v>
      </c>
      <c r="BH370" s="109" t="n">
        <v>44778.6840277778</v>
      </c>
      <c r="BI370" s="109" t="n">
        <v>44778.6979166667</v>
      </c>
      <c r="BJ370" s="109" t="n">
        <v>44778.7361111111</v>
      </c>
      <c r="BK370" s="109" t="n">
        <v>44778.7430555556</v>
      </c>
      <c r="BL370" s="109" t="n">
        <v>44778.7534722222</v>
      </c>
      <c r="BM370" s="109" t="n">
        <v>44778.7708333333</v>
      </c>
      <c r="BO370" s="1" t="n">
        <f aca="false">(BM370-BE370)*1440</f>
        <v>169.999999998836</v>
      </c>
      <c r="BP370" s="1" t="n">
        <f aca="false">(BL370-BG370)*1440</f>
        <v>109.999999991851</v>
      </c>
      <c r="BQ370" s="1" t="n">
        <f aca="false">(BM370-BL370)*1440</f>
        <v>25.0000000081491</v>
      </c>
      <c r="BR370" s="108" t="n">
        <v>1</v>
      </c>
      <c r="BS370" s="108" t="s">
        <v>2307</v>
      </c>
      <c r="BT370" s="108" t="n">
        <v>1</v>
      </c>
      <c r="BU370" s="108" t="n">
        <v>1</v>
      </c>
      <c r="BV370" s="108" t="n">
        <v>0</v>
      </c>
      <c r="BW370" s="108" t="n">
        <v>1</v>
      </c>
    </row>
    <row r="371" customFormat="false" ht="15" hidden="false" customHeight="false" outlineLevel="0" collapsed="false">
      <c r="B371" s="2" t="s">
        <v>2848</v>
      </c>
      <c r="C371" s="3" t="s">
        <v>1704</v>
      </c>
      <c r="D371" s="4" t="n">
        <v>2022569099</v>
      </c>
      <c r="E371" s="30" t="n">
        <v>16964</v>
      </c>
      <c r="F371" s="1" t="n">
        <f aca="true">INT((TODAY()-E371)/365.25)</f>
        <v>76</v>
      </c>
      <c r="G371" s="30" t="n">
        <v>44777</v>
      </c>
      <c r="J371" s="31"/>
      <c r="K371" s="32"/>
      <c r="L371" s="32"/>
      <c r="M371" s="32" t="e">
        <f aca="false">(K371)/(L371^2)</f>
        <v>#DIV/0!</v>
      </c>
      <c r="N371" s="33"/>
      <c r="O371" s="33"/>
      <c r="P371" s="33"/>
      <c r="T371" s="108" t="s">
        <v>139</v>
      </c>
      <c r="U371" s="108" t="s">
        <v>2154</v>
      </c>
      <c r="V371" s="108" t="s">
        <v>2155</v>
      </c>
      <c r="Y371" s="108" t="s">
        <v>144</v>
      </c>
      <c r="Z371" s="108" t="s">
        <v>845</v>
      </c>
      <c r="AA371" s="108" t="s">
        <v>2089</v>
      </c>
      <c r="AC371" s="109" t="n">
        <v>44778</v>
      </c>
      <c r="AD371" s="108" t="n">
        <v>2</v>
      </c>
      <c r="AF371" s="108" t="s">
        <v>2575</v>
      </c>
      <c r="AG371" s="108" t="s">
        <v>2576</v>
      </c>
      <c r="AI371" s="108" t="s">
        <v>150</v>
      </c>
      <c r="AJ371" s="108" t="s">
        <v>151</v>
      </c>
      <c r="AK371" s="108" t="s">
        <v>341</v>
      </c>
      <c r="AM371" s="108" t="n">
        <v>0</v>
      </c>
      <c r="AN371" s="108" t="s">
        <v>2092</v>
      </c>
      <c r="AO371" s="108" t="s">
        <v>155</v>
      </c>
      <c r="AP371" s="108" t="s">
        <v>427</v>
      </c>
      <c r="AS371" s="108" t="s">
        <v>2539</v>
      </c>
      <c r="BE371" s="109" t="n">
        <v>44778.4972222222</v>
      </c>
      <c r="BF371" s="109" t="n">
        <v>44778.53125</v>
      </c>
      <c r="BG371" s="109" t="n">
        <v>44778.5347222222</v>
      </c>
      <c r="BH371" s="109" t="n">
        <v>44778.5416666667</v>
      </c>
      <c r="BI371" s="109" t="n">
        <v>44778.5833333333</v>
      </c>
      <c r="BJ371" s="109" t="n">
        <v>44778.7951388889</v>
      </c>
      <c r="BK371" s="109" t="n">
        <v>44778.8020833333</v>
      </c>
      <c r="BL371" s="109" t="n">
        <v>44778.8055555556</v>
      </c>
      <c r="BM371" s="109" t="n">
        <v>44778.8069444444</v>
      </c>
      <c r="BO371" s="1" t="n">
        <f aca="false">(BM371-BE371)*1440</f>
        <v>445.999999997439</v>
      </c>
      <c r="BP371" s="1" t="n">
        <f aca="false">(BL371-BG371)*1440</f>
        <v>390.000000003492</v>
      </c>
      <c r="BQ371" s="1" t="n">
        <f aca="false">(BM371-BL371)*1440</f>
        <v>1.99999999604188</v>
      </c>
      <c r="BR371" s="108" t="n">
        <v>1</v>
      </c>
      <c r="BS371" s="108" t="s">
        <v>228</v>
      </c>
      <c r="BT371" s="108" t="n">
        <v>0</v>
      </c>
      <c r="BU371" s="108" t="n">
        <v>1</v>
      </c>
      <c r="BV371" s="108" t="n">
        <v>0</v>
      </c>
      <c r="BW371" s="108" t="n">
        <v>1</v>
      </c>
    </row>
    <row r="372" s="89" customFormat="true" ht="15" hidden="false" customHeight="false" outlineLevel="0" collapsed="false">
      <c r="B372" s="90" t="s">
        <v>2849</v>
      </c>
      <c r="C372" s="91" t="s">
        <v>2041</v>
      </c>
      <c r="D372" s="92" t="n">
        <v>2022571659</v>
      </c>
      <c r="E372" s="93" t="n">
        <v>22759</v>
      </c>
      <c r="F372" s="89" t="n">
        <f aca="true">INT((TODAY()-E372)/365.25)</f>
        <v>60</v>
      </c>
      <c r="G372" s="93" t="n">
        <v>44777</v>
      </c>
      <c r="H372" s="94"/>
      <c r="I372" s="6"/>
      <c r="J372" s="91"/>
      <c r="K372" s="95"/>
      <c r="L372" s="95"/>
      <c r="M372" s="95" t="e">
        <f aca="false">(K372)/(L372^2)</f>
        <v>#DIV/0!</v>
      </c>
      <c r="N372" s="96"/>
      <c r="O372" s="96"/>
      <c r="P372" s="96"/>
      <c r="Q372" s="97"/>
      <c r="R372" s="97"/>
      <c r="S372" s="97"/>
      <c r="T372" s="118" t="s">
        <v>139</v>
      </c>
      <c r="U372" s="118" t="s">
        <v>591</v>
      </c>
      <c r="V372" s="118" t="s">
        <v>592</v>
      </c>
      <c r="Y372" s="118" t="s">
        <v>144</v>
      </c>
      <c r="Z372" s="118" t="s">
        <v>465</v>
      </c>
      <c r="AA372" s="118" t="s">
        <v>146</v>
      </c>
      <c r="AC372" s="119" t="n">
        <v>44778</v>
      </c>
      <c r="AD372" s="118" t="n">
        <v>2</v>
      </c>
      <c r="AE372" s="97"/>
      <c r="AF372" s="118" t="s">
        <v>2850</v>
      </c>
      <c r="AG372" s="118" t="s">
        <v>2851</v>
      </c>
      <c r="AH372" s="97"/>
      <c r="AI372" s="118" t="s">
        <v>150</v>
      </c>
      <c r="AJ372" s="118" t="s">
        <v>151</v>
      </c>
      <c r="AK372" s="118" t="s">
        <v>280</v>
      </c>
      <c r="AL372" s="7"/>
      <c r="AM372" s="118" t="n">
        <v>0</v>
      </c>
      <c r="AN372" s="108" t="s">
        <v>2419</v>
      </c>
      <c r="AO372" s="118" t="s">
        <v>155</v>
      </c>
      <c r="AP372" s="118" t="s">
        <v>156</v>
      </c>
      <c r="AR372" s="118" t="s">
        <v>157</v>
      </c>
      <c r="AZ372" s="97"/>
      <c r="BA372" s="97"/>
      <c r="BB372" s="97"/>
      <c r="BC372" s="97"/>
      <c r="BD372" s="8"/>
      <c r="BE372" s="119" t="n">
        <v>44778.3368055556</v>
      </c>
      <c r="BF372" s="119" t="n">
        <v>44778.4972222222</v>
      </c>
      <c r="BG372" s="119" t="n">
        <v>44778.53125</v>
      </c>
      <c r="BH372" s="119" t="n">
        <v>44778.5347222222</v>
      </c>
      <c r="BI372" s="119" t="n">
        <v>44778.5416666667</v>
      </c>
      <c r="BJ372" s="119" t="n">
        <v>44778.5833333333</v>
      </c>
      <c r="BK372" s="119" t="n">
        <v>44778.7951388889</v>
      </c>
      <c r="BL372" s="119" t="n">
        <v>44778.8020833333</v>
      </c>
      <c r="BM372" s="119" t="n">
        <v>44778.8055555556</v>
      </c>
      <c r="BN372" s="119" t="n">
        <v>44778.8069444444</v>
      </c>
      <c r="BO372" s="89" t="n">
        <f aca="false">(BM372-BE372)*1440</f>
        <v>675</v>
      </c>
      <c r="BP372" s="89" t="n">
        <f aca="false">(BL372-BG372)*1440</f>
        <v>390.000000003492</v>
      </c>
      <c r="BQ372" s="89" t="n">
        <f aca="false">(BM372-BL372)*1440</f>
        <v>4.99999999534339</v>
      </c>
      <c r="BR372" s="118" t="n">
        <v>1</v>
      </c>
      <c r="BS372" s="118" t="s">
        <v>228</v>
      </c>
      <c r="BT372" s="118" t="n">
        <v>0</v>
      </c>
      <c r="BU372" s="118" t="n">
        <v>1</v>
      </c>
      <c r="BV372" s="118" t="n">
        <v>0</v>
      </c>
      <c r="BW372" s="118" t="n">
        <v>0</v>
      </c>
      <c r="CB372" s="7"/>
      <c r="CD372" s="97"/>
      <c r="CE372" s="97"/>
      <c r="CN372" s="89" t="s">
        <v>2424</v>
      </c>
    </row>
    <row r="373" customFormat="false" ht="15" hidden="false" customHeight="false" outlineLevel="0" collapsed="false">
      <c r="B373" s="2" t="s">
        <v>2852</v>
      </c>
      <c r="C373" s="3" t="s">
        <v>136</v>
      </c>
      <c r="D373" s="4" t="n">
        <v>2022569344</v>
      </c>
      <c r="E373" s="30" t="n">
        <v>13517</v>
      </c>
      <c r="F373" s="1" t="n">
        <f aca="true">INT((TODAY()-E373)/365.25)</f>
        <v>85</v>
      </c>
      <c r="G373" s="30" t="n">
        <v>44777</v>
      </c>
      <c r="J373" s="31"/>
      <c r="K373" s="32"/>
      <c r="L373" s="32"/>
      <c r="M373" s="32" t="e">
        <f aca="false">(K373)/(L373^2)</f>
        <v>#DIV/0!</v>
      </c>
      <c r="N373" s="33"/>
      <c r="O373" s="33"/>
      <c r="P373" s="33"/>
      <c r="T373" s="108" t="s">
        <v>139</v>
      </c>
      <c r="U373" s="108" t="s">
        <v>2853</v>
      </c>
      <c r="V373" s="108" t="s">
        <v>2854</v>
      </c>
      <c r="Y373" s="108" t="s">
        <v>144</v>
      </c>
      <c r="Z373" s="108" t="s">
        <v>845</v>
      </c>
      <c r="AA373" s="108" t="s">
        <v>2089</v>
      </c>
      <c r="AC373" s="109" t="n">
        <v>44778</v>
      </c>
      <c r="AD373" s="108" t="n">
        <v>1</v>
      </c>
      <c r="AF373" s="108" t="s">
        <v>2855</v>
      </c>
      <c r="AG373" s="108" t="s">
        <v>2856</v>
      </c>
      <c r="AI373" s="108" t="s">
        <v>150</v>
      </c>
      <c r="AJ373" s="108" t="s">
        <v>183</v>
      </c>
      <c r="AK373" s="108" t="s">
        <v>184</v>
      </c>
      <c r="AM373" s="108" t="n">
        <v>0</v>
      </c>
      <c r="AN373" s="108" t="n">
        <v>0</v>
      </c>
      <c r="AO373" s="108" t="s">
        <v>155</v>
      </c>
      <c r="AP373" s="108" t="s">
        <v>156</v>
      </c>
      <c r="AR373" s="108" t="s">
        <v>2857</v>
      </c>
      <c r="AS373" s="115" t="s">
        <v>1339</v>
      </c>
      <c r="BE373" s="109" t="n">
        <v>44778.3368055556</v>
      </c>
      <c r="BF373" s="109" t="n">
        <v>44778.3381944444</v>
      </c>
      <c r="BG373" s="109" t="n">
        <v>44778.34375</v>
      </c>
      <c r="BH373" s="109" t="n">
        <v>44778.3472222222</v>
      </c>
      <c r="BI373" s="109" t="n">
        <v>44778.3888888889</v>
      </c>
      <c r="BJ373" s="109" t="n">
        <v>44778.6388888889</v>
      </c>
      <c r="BK373" s="109" t="n">
        <v>44778.6458333333</v>
      </c>
      <c r="BL373" s="109" t="n">
        <v>44778.6666666667</v>
      </c>
      <c r="BM373" s="109" t="n">
        <v>44778.6736111111</v>
      </c>
      <c r="BO373" s="1" t="n">
        <f aca="false">(BM373-BE373)*1440</f>
        <v>484.999999998836</v>
      </c>
      <c r="BP373" s="1" t="n">
        <f aca="false">(BL373-BG373)*1440</f>
        <v>464.999999996508</v>
      </c>
      <c r="BQ373" s="1" t="n">
        <f aca="false">(BM373-BL373)*1440</f>
        <v>10.0000000011642</v>
      </c>
      <c r="BR373" s="108" t="n">
        <v>2</v>
      </c>
      <c r="BS373" s="108" t="s">
        <v>2540</v>
      </c>
      <c r="BT373" s="108" t="n">
        <v>1</v>
      </c>
      <c r="BU373" s="108" t="n">
        <v>2</v>
      </c>
      <c r="BV373" s="108" t="n">
        <v>1</v>
      </c>
      <c r="BW373" s="108" t="n">
        <v>2</v>
      </c>
    </row>
    <row r="374" customFormat="false" ht="15" hidden="false" customHeight="false" outlineLevel="0" collapsed="false">
      <c r="B374" s="2" t="s">
        <v>2858</v>
      </c>
      <c r="C374" s="3" t="s">
        <v>272</v>
      </c>
      <c r="D374" s="4" t="n">
        <v>2022568064</v>
      </c>
      <c r="E374" s="30" t="n">
        <v>35969</v>
      </c>
      <c r="F374" s="1" t="n">
        <f aca="true">INT((TODAY()-E374)/365.25)</f>
        <v>24</v>
      </c>
      <c r="G374" s="30" t="n">
        <v>44777</v>
      </c>
      <c r="J374" s="31"/>
      <c r="K374" s="32"/>
      <c r="L374" s="32"/>
      <c r="M374" s="32" t="e">
        <f aca="false">(K374)/(L374^2)</f>
        <v>#DIV/0!</v>
      </c>
      <c r="N374" s="33"/>
      <c r="O374" s="33"/>
      <c r="P374" s="33"/>
      <c r="T374" s="108" t="s">
        <v>139</v>
      </c>
      <c r="U374" s="108" t="s">
        <v>451</v>
      </c>
      <c r="V374" s="108" t="s">
        <v>452</v>
      </c>
      <c r="Y374" s="108" t="s">
        <v>144</v>
      </c>
      <c r="Z374" s="108" t="s">
        <v>338</v>
      </c>
      <c r="AA374" s="108" t="s">
        <v>146</v>
      </c>
      <c r="AC374" s="109" t="n">
        <v>44778</v>
      </c>
      <c r="AD374" s="108" t="n">
        <v>1</v>
      </c>
      <c r="AF374" s="108" t="s">
        <v>2859</v>
      </c>
      <c r="AG374" s="108" t="s">
        <v>2860</v>
      </c>
      <c r="AI374" s="108" t="s">
        <v>150</v>
      </c>
      <c r="AJ374" s="108" t="s">
        <v>151</v>
      </c>
      <c r="AK374" s="108" t="s">
        <v>184</v>
      </c>
      <c r="AM374" s="108" t="n">
        <v>0</v>
      </c>
      <c r="AN374" s="108" t="n">
        <v>0</v>
      </c>
      <c r="AO374" s="108" t="s">
        <v>155</v>
      </c>
      <c r="AP374" s="108" t="s">
        <v>156</v>
      </c>
      <c r="AR374" s="108" t="s">
        <v>157</v>
      </c>
      <c r="BE374" s="109" t="n">
        <v>44778.3333333333</v>
      </c>
      <c r="BF374" s="109" t="n">
        <v>44778.3333333333</v>
      </c>
      <c r="BG374" s="109" t="n">
        <v>44778.3354166667</v>
      </c>
      <c r="BH374" s="109" t="n">
        <v>44778.3402777778</v>
      </c>
      <c r="BI374" s="109" t="n">
        <v>44778.3708333333</v>
      </c>
      <c r="BJ374" s="109" t="n">
        <v>44778.5243055556</v>
      </c>
      <c r="BK374" s="109" t="n">
        <v>44778.5277777778</v>
      </c>
      <c r="BL374" s="109" t="n">
        <v>44778.53125</v>
      </c>
      <c r="BM374" s="109" t="n">
        <v>44778.6041666667</v>
      </c>
      <c r="BO374" s="1" t="n">
        <f aca="false">(BM374-BE374)*1440</f>
        <v>389.999999993015</v>
      </c>
      <c r="BP374" s="1" t="n">
        <f aca="false">(BL374-BG374)*1440</f>
        <v>281.999999997206</v>
      </c>
      <c r="BQ374" s="1" t="n">
        <f aca="false">(BM374-BL374)*1440</f>
        <v>104.999999996508</v>
      </c>
      <c r="BR374" s="108" t="n">
        <v>2</v>
      </c>
      <c r="BS374" s="108" t="s">
        <v>228</v>
      </c>
      <c r="BT374" s="108" t="n">
        <v>2</v>
      </c>
      <c r="BU374" s="108" t="n">
        <v>1</v>
      </c>
      <c r="BV374" s="108" t="n">
        <v>0</v>
      </c>
      <c r="BW374" s="108" t="n">
        <v>1</v>
      </c>
    </row>
    <row r="375" s="89" customFormat="true" ht="15" hidden="false" customHeight="false" outlineLevel="0" collapsed="false">
      <c r="A375" s="89" t="s">
        <v>2657</v>
      </c>
      <c r="B375" s="90" t="s">
        <v>2861</v>
      </c>
      <c r="C375" s="91" t="s">
        <v>1398</v>
      </c>
      <c r="D375" s="92" t="n">
        <v>2022568477</v>
      </c>
      <c r="E375" s="93" t="n">
        <v>18549</v>
      </c>
      <c r="F375" s="89" t="n">
        <f aca="true">INT((TODAY()-E375)/365.25)</f>
        <v>72</v>
      </c>
      <c r="G375" s="93" t="n">
        <v>44778</v>
      </c>
      <c r="H375" s="94"/>
      <c r="I375" s="6"/>
      <c r="J375" s="91"/>
      <c r="K375" s="95"/>
      <c r="L375" s="95"/>
      <c r="M375" s="95" t="e">
        <f aca="false">(K375)/(L375^2)</f>
        <v>#DIV/0!</v>
      </c>
      <c r="N375" s="96"/>
      <c r="O375" s="96"/>
      <c r="P375" s="96"/>
      <c r="Q375" s="97"/>
      <c r="R375" s="97"/>
      <c r="S375" s="97"/>
      <c r="T375" s="97"/>
      <c r="Y375" s="97"/>
      <c r="AA375" s="97"/>
      <c r="AE375" s="97"/>
      <c r="AH375" s="97"/>
      <c r="AI375" s="97"/>
      <c r="AJ375" s="97"/>
      <c r="AK375" s="97"/>
      <c r="AL375" s="7"/>
      <c r="AZ375" s="97"/>
      <c r="BA375" s="97"/>
      <c r="BB375" s="97"/>
      <c r="BC375" s="97"/>
      <c r="BD375" s="8"/>
      <c r="BE375" s="98"/>
      <c r="BF375" s="98"/>
      <c r="BG375" s="98"/>
      <c r="BH375" s="98"/>
      <c r="BI375" s="98"/>
      <c r="BJ375" s="98"/>
      <c r="BK375" s="98"/>
      <c r="BL375" s="98"/>
      <c r="BM375" s="98"/>
      <c r="BO375" s="89" t="n">
        <f aca="false">(BM375-BE375)*1440</f>
        <v>0</v>
      </c>
      <c r="BP375" s="89" t="n">
        <f aca="false">(BL375-BG375)*1440</f>
        <v>0</v>
      </c>
      <c r="BQ375" s="89" t="n">
        <f aca="false">(BM375-BL375)*1440</f>
        <v>0</v>
      </c>
      <c r="CB375" s="7"/>
      <c r="CD375" s="97"/>
      <c r="CE375" s="97"/>
      <c r="CN375" s="89" t="s">
        <v>2862</v>
      </c>
    </row>
    <row r="376" s="61" customFormat="true" ht="15" hidden="false" customHeight="false" outlineLevel="0" collapsed="false">
      <c r="A376" s="61" t="s">
        <v>2657</v>
      </c>
      <c r="B376" s="62" t="s">
        <v>2863</v>
      </c>
      <c r="C376" s="63" t="s">
        <v>1551</v>
      </c>
      <c r="D376" s="64" t="n">
        <v>2022569357</v>
      </c>
      <c r="E376" s="65" t="n">
        <v>22989</v>
      </c>
      <c r="F376" s="61" t="n">
        <f aca="true">INT((TODAY()-E376)/365.25)</f>
        <v>59</v>
      </c>
      <c r="G376" s="65" t="n">
        <v>44778</v>
      </c>
      <c r="H376" s="66"/>
      <c r="I376" s="6"/>
      <c r="J376" s="63"/>
      <c r="K376" s="67"/>
      <c r="L376" s="67"/>
      <c r="M376" s="67" t="e">
        <f aca="false">(K376)/(L376^2)</f>
        <v>#DIV/0!</v>
      </c>
      <c r="N376" s="68"/>
      <c r="O376" s="68"/>
      <c r="P376" s="68"/>
      <c r="Q376" s="69"/>
      <c r="R376" s="69"/>
      <c r="S376" s="69"/>
      <c r="T376" s="69"/>
      <c r="Y376" s="69"/>
      <c r="Z376" s="69"/>
      <c r="AA376" s="69"/>
      <c r="AH376" s="69"/>
      <c r="AI376" s="69"/>
      <c r="AJ376" s="69"/>
      <c r="AK376" s="69"/>
      <c r="AL376" s="7"/>
      <c r="AM376" s="69"/>
      <c r="AO376" s="69"/>
      <c r="AP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8"/>
      <c r="BE376" s="70"/>
      <c r="BF376" s="70"/>
      <c r="BG376" s="70"/>
      <c r="BH376" s="70"/>
      <c r="BI376" s="70"/>
      <c r="BJ376" s="70"/>
      <c r="BK376" s="70"/>
      <c r="BL376" s="70"/>
      <c r="BM376" s="70"/>
      <c r="BO376" s="61" t="n">
        <f aca="false">(BM376-BE376)*1440</f>
        <v>0</v>
      </c>
      <c r="BP376" s="61" t="n">
        <f aca="false">(BL376-BG376)*1440</f>
        <v>0</v>
      </c>
      <c r="BQ376" s="61" t="n">
        <f aca="false">(BM376-BL376)*1440</f>
        <v>0</v>
      </c>
      <c r="CB376" s="7"/>
      <c r="CD376" s="69"/>
      <c r="CE376" s="69"/>
    </row>
    <row r="377" customFormat="false" ht="15" hidden="false" customHeight="false" outlineLevel="0" collapsed="false">
      <c r="B377" s="2" t="s">
        <v>2864</v>
      </c>
      <c r="C377" s="3" t="s">
        <v>1452</v>
      </c>
      <c r="D377" s="4" t="n">
        <v>2022569504</v>
      </c>
      <c r="E377" s="30" t="n">
        <v>24462</v>
      </c>
      <c r="F377" s="1" t="n">
        <f aca="true">INT((TODAY()-E377)/365.25)</f>
        <v>55</v>
      </c>
      <c r="G377" s="30" t="n">
        <v>44778</v>
      </c>
      <c r="J377" s="31"/>
      <c r="K377" s="32"/>
      <c r="L377" s="32"/>
      <c r="M377" s="32" t="e">
        <f aca="false">(K377)/(L377^2)</f>
        <v>#DIV/0!</v>
      </c>
      <c r="N377" s="33"/>
      <c r="O377" s="33"/>
      <c r="P377" s="33"/>
      <c r="T377" s="108" t="s">
        <v>139</v>
      </c>
      <c r="U377" s="108" t="s">
        <v>2865</v>
      </c>
      <c r="V377" s="108" t="s">
        <v>2866</v>
      </c>
      <c r="Y377" s="108" t="s">
        <v>144</v>
      </c>
      <c r="Z377" s="108" t="s">
        <v>845</v>
      </c>
      <c r="AA377" s="108" t="s">
        <v>2089</v>
      </c>
      <c r="AC377" s="109" t="n">
        <v>44778</v>
      </c>
      <c r="AD377" s="108" t="n">
        <v>3</v>
      </c>
      <c r="AF377" s="108" t="s">
        <v>2575</v>
      </c>
      <c r="AG377" s="108" t="s">
        <v>2576</v>
      </c>
      <c r="AI377" s="108" t="s">
        <v>150</v>
      </c>
      <c r="AJ377" s="108" t="s">
        <v>151</v>
      </c>
      <c r="AK377" s="108" t="s">
        <v>341</v>
      </c>
      <c r="AM377" s="108" t="n">
        <v>0</v>
      </c>
      <c r="AN377" s="108" t="s">
        <v>2092</v>
      </c>
      <c r="AO377" s="108" t="s">
        <v>155</v>
      </c>
      <c r="AP377" s="108" t="s">
        <v>427</v>
      </c>
      <c r="AS377" s="108" t="s">
        <v>2539</v>
      </c>
      <c r="BE377" s="109" t="n">
        <v>44778.7291666667</v>
      </c>
      <c r="BF377" s="109" t="n">
        <v>44778.75</v>
      </c>
      <c r="BG377" s="109" t="n">
        <v>44778.7569444444</v>
      </c>
      <c r="BH377" s="109" t="n">
        <v>44778.7638888889</v>
      </c>
      <c r="BI377" s="109" t="n">
        <v>44778.7708333333</v>
      </c>
      <c r="BJ377" s="109" t="n">
        <v>44778.7847222222</v>
      </c>
      <c r="BK377" s="109" t="n">
        <v>44778.7916666667</v>
      </c>
      <c r="BL377" s="109" t="n">
        <v>44778.7986111111</v>
      </c>
      <c r="BM377" s="109" t="n">
        <v>44778.8055555556</v>
      </c>
      <c r="BO377" s="1" t="n">
        <f aca="false">(BM377-BE377)*1440</f>
        <v>110.000000002328</v>
      </c>
      <c r="BP377" s="1" t="n">
        <f aca="false">(BL377-BG377)*1440</f>
        <v>59.9999999965075</v>
      </c>
      <c r="BQ377" s="1" t="n">
        <f aca="false">(BM377-BL377)*1440</f>
        <v>10.0000000011642</v>
      </c>
      <c r="BR377" s="108" t="n">
        <v>1</v>
      </c>
      <c r="BS377" s="108" t="s">
        <v>2307</v>
      </c>
      <c r="BT377" s="108" t="n">
        <v>0</v>
      </c>
      <c r="BU377" s="108" t="n">
        <v>1</v>
      </c>
      <c r="BV377" s="108" t="n">
        <v>0</v>
      </c>
      <c r="BW377" s="108" t="n">
        <v>1</v>
      </c>
    </row>
    <row r="378" customFormat="false" ht="15" hidden="false" customHeight="false" outlineLevel="0" collapsed="false">
      <c r="B378" s="2" t="s">
        <v>2867</v>
      </c>
      <c r="C378" s="3" t="s">
        <v>1679</v>
      </c>
      <c r="D378" s="4" t="n">
        <v>2022568187</v>
      </c>
      <c r="E378" s="30" t="n">
        <v>28027</v>
      </c>
      <c r="F378" s="1" t="n">
        <f aca="true">INT((TODAY()-E378)/365.25)</f>
        <v>46</v>
      </c>
      <c r="G378" s="30" t="n">
        <v>44780</v>
      </c>
      <c r="J378" s="31"/>
      <c r="K378" s="32"/>
      <c r="L378" s="32"/>
      <c r="M378" s="32" t="e">
        <f aca="false">(K378)/(L378^2)</f>
        <v>#DIV/0!</v>
      </c>
      <c r="N378" s="33"/>
      <c r="O378" s="33"/>
      <c r="P378" s="33"/>
      <c r="T378" s="108" t="s">
        <v>139</v>
      </c>
      <c r="U378" s="108" t="s">
        <v>2868</v>
      </c>
      <c r="V378" s="108" t="s">
        <v>2869</v>
      </c>
      <c r="Y378" s="108" t="s">
        <v>144</v>
      </c>
      <c r="Z378" s="108" t="s">
        <v>1140</v>
      </c>
      <c r="AA378" s="108" t="s">
        <v>1802</v>
      </c>
      <c r="AC378" s="109" t="n">
        <v>44781</v>
      </c>
      <c r="AD378" s="108" t="n">
        <v>1</v>
      </c>
      <c r="AF378" s="108" t="s">
        <v>2870</v>
      </c>
      <c r="AG378" s="108" t="s">
        <v>2871</v>
      </c>
      <c r="AI378" s="108" t="s">
        <v>150</v>
      </c>
      <c r="AJ378" s="108" t="s">
        <v>370</v>
      </c>
      <c r="AK378" s="108" t="s">
        <v>184</v>
      </c>
      <c r="AM378" s="108" t="n">
        <v>0</v>
      </c>
      <c r="AN378" s="108" t="n">
        <v>0</v>
      </c>
      <c r="AO378" s="108" t="s">
        <v>155</v>
      </c>
      <c r="AP378" s="108" t="s">
        <v>937</v>
      </c>
      <c r="AR378" s="108" t="s">
        <v>157</v>
      </c>
      <c r="AS378" s="108" t="s">
        <v>1818</v>
      </c>
      <c r="BE378" s="109" t="n">
        <v>44781.3305555556</v>
      </c>
      <c r="BF378" s="109" t="n">
        <v>44781.3229166667</v>
      </c>
      <c r="BG378" s="109" t="n">
        <v>44781.33125</v>
      </c>
      <c r="BH378" s="109" t="n">
        <v>44781.34375</v>
      </c>
      <c r="BI378" s="109" t="n">
        <v>44781.3958333333</v>
      </c>
      <c r="BJ378" s="109" t="n">
        <v>44781.5208333333</v>
      </c>
      <c r="BK378" s="109" t="n">
        <v>44781.5451388889</v>
      </c>
      <c r="BL378" s="109" t="n">
        <v>44781.5520833333</v>
      </c>
      <c r="BM378" s="109" t="n">
        <v>44781.6055555556</v>
      </c>
      <c r="BO378" s="1" t="n">
        <f aca="false">(BM378-BE378)*1440</f>
        <v>396.000000002095</v>
      </c>
      <c r="BP378" s="1" t="n">
        <f aca="false">(BL378-BG378)*1440</f>
        <v>317.999999999301</v>
      </c>
      <c r="BQ378" s="1" t="n">
        <f aca="false">(BM378-BL378)*1440</f>
        <v>76.9999999995343</v>
      </c>
      <c r="BR378" s="108" t="n">
        <v>1</v>
      </c>
      <c r="BS378" s="108" t="s">
        <v>1929</v>
      </c>
      <c r="BT378" s="108" t="n">
        <v>2</v>
      </c>
      <c r="BU378" s="108" t="n">
        <v>1</v>
      </c>
      <c r="BV378" s="108" t="n">
        <v>0</v>
      </c>
      <c r="BW378" s="108" t="n">
        <v>1</v>
      </c>
    </row>
    <row r="379" s="61" customFormat="true" ht="15" hidden="false" customHeight="false" outlineLevel="0" collapsed="false">
      <c r="B379" s="62" t="s">
        <v>2872</v>
      </c>
      <c r="C379" s="63" t="s">
        <v>297</v>
      </c>
      <c r="D379" s="64" t="n">
        <v>2022569237</v>
      </c>
      <c r="E379" s="65" t="n">
        <v>20399</v>
      </c>
      <c r="F379" s="61" t="n">
        <f aca="true">INT((TODAY()-E379)/365.25)</f>
        <v>67</v>
      </c>
      <c r="G379" s="65" t="n">
        <v>44780</v>
      </c>
      <c r="H379" s="66"/>
      <c r="I379" s="6"/>
      <c r="J379" s="63"/>
      <c r="K379" s="67"/>
      <c r="L379" s="67"/>
      <c r="M379" s="67" t="e">
        <f aca="false">(K379)/(L379^2)</f>
        <v>#DIV/0!</v>
      </c>
      <c r="N379" s="68"/>
      <c r="O379" s="68"/>
      <c r="P379" s="68"/>
      <c r="Q379" s="69"/>
      <c r="R379" s="69"/>
      <c r="S379" s="69"/>
      <c r="T379" s="106" t="s">
        <v>139</v>
      </c>
      <c r="U379" s="106" t="s">
        <v>483</v>
      </c>
      <c r="V379" s="106" t="s">
        <v>484</v>
      </c>
      <c r="Y379" s="106" t="s">
        <v>144</v>
      </c>
      <c r="Z379" s="106" t="s">
        <v>845</v>
      </c>
      <c r="AA379" s="106" t="s">
        <v>2089</v>
      </c>
      <c r="AC379" s="107" t="n">
        <v>44781</v>
      </c>
      <c r="AD379" s="106" t="n">
        <v>2</v>
      </c>
      <c r="AF379" s="106" t="s">
        <v>1273</v>
      </c>
      <c r="AG379" s="106" t="s">
        <v>1274</v>
      </c>
      <c r="AH379" s="69"/>
      <c r="AI379" s="106" t="s">
        <v>150</v>
      </c>
      <c r="AJ379" s="106" t="s">
        <v>370</v>
      </c>
      <c r="AK379" s="106" t="s">
        <v>184</v>
      </c>
      <c r="AL379" s="7"/>
      <c r="AM379" s="106" t="n">
        <v>1</v>
      </c>
      <c r="AN379" s="106" t="n">
        <v>0</v>
      </c>
      <c r="AO379" s="106" t="s">
        <v>186</v>
      </c>
      <c r="AP379" s="106" t="s">
        <v>641</v>
      </c>
      <c r="AR379" s="106" t="s">
        <v>157</v>
      </c>
      <c r="AS379" s="106" t="s">
        <v>1818</v>
      </c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8"/>
      <c r="BE379" s="107" t="n">
        <v>44781.3854166667</v>
      </c>
      <c r="BF379" s="107" t="n">
        <v>44781.3868055556</v>
      </c>
      <c r="BG379" s="107" t="n">
        <v>44781.3888888889</v>
      </c>
      <c r="BH379" s="107" t="n">
        <v>44781.3958333333</v>
      </c>
      <c r="BI379" s="107" t="n">
        <v>44781.40625</v>
      </c>
      <c r="BJ379" s="107" t="n">
        <v>44781.5</v>
      </c>
      <c r="BK379" s="107" t="n">
        <v>44781.5034722222</v>
      </c>
      <c r="BL379" s="107" t="n">
        <v>44781.50625</v>
      </c>
      <c r="BM379" s="107" t="n">
        <v>44781.5069444444</v>
      </c>
      <c r="BO379" s="61" t="n">
        <f aca="false">(BM379-BE379)*1440</f>
        <v>175.000000004657</v>
      </c>
      <c r="BP379" s="61" t="n">
        <f aca="false">(BL379-BG379)*1440</f>
        <v>168.999999995576</v>
      </c>
      <c r="BQ379" s="61" t="n">
        <f aca="false">(BM379-BL379)*1440</f>
        <v>1.00000000325963</v>
      </c>
      <c r="BR379" s="106" t="n">
        <v>2</v>
      </c>
      <c r="BS379" s="106" t="s">
        <v>2410</v>
      </c>
      <c r="BT379" s="106" t="n">
        <v>1</v>
      </c>
      <c r="BU379" s="106" t="n">
        <v>1</v>
      </c>
      <c r="BV379" s="106" t="n">
        <v>0</v>
      </c>
      <c r="BW379" s="106" t="n">
        <v>1</v>
      </c>
      <c r="CB379" s="7"/>
      <c r="CD379" s="69"/>
      <c r="CE379" s="69"/>
    </row>
    <row r="380" customFormat="false" ht="15" hidden="false" customHeight="false" outlineLevel="0" collapsed="false">
      <c r="B380" s="2" t="s">
        <v>2873</v>
      </c>
      <c r="C380" s="3" t="s">
        <v>1661</v>
      </c>
      <c r="D380" s="4" t="n">
        <v>2022566154</v>
      </c>
      <c r="E380" s="30" t="n">
        <v>26148</v>
      </c>
      <c r="F380" s="1" t="n">
        <f aca="true">INT((TODAY()-E380)/365.25)</f>
        <v>51</v>
      </c>
      <c r="G380" s="30" t="n">
        <v>44781</v>
      </c>
      <c r="J380" s="31"/>
      <c r="K380" s="32"/>
      <c r="L380" s="32"/>
      <c r="M380" s="32" t="e">
        <f aca="false">(K380)/(L380^2)</f>
        <v>#DIV/0!</v>
      </c>
      <c r="N380" s="33"/>
      <c r="O380" s="33"/>
      <c r="P380" s="33"/>
      <c r="T380" s="108" t="s">
        <v>139</v>
      </c>
      <c r="U380" s="108" t="s">
        <v>575</v>
      </c>
      <c r="V380" s="108" t="s">
        <v>576</v>
      </c>
      <c r="Y380" s="108" t="s">
        <v>144</v>
      </c>
      <c r="Z380" s="108" t="s">
        <v>338</v>
      </c>
      <c r="AA380" s="108" t="s">
        <v>146</v>
      </c>
      <c r="AC380" s="109" t="n">
        <v>44781</v>
      </c>
      <c r="AD380" s="108" t="n">
        <v>1</v>
      </c>
      <c r="AF380" s="108" t="s">
        <v>238</v>
      </c>
      <c r="AG380" s="108" t="s">
        <v>239</v>
      </c>
      <c r="AI380" s="108" t="s">
        <v>150</v>
      </c>
      <c r="AJ380" s="108" t="s">
        <v>151</v>
      </c>
      <c r="AK380" s="108" t="s">
        <v>184</v>
      </c>
      <c r="AM380" s="108" t="n">
        <v>0</v>
      </c>
      <c r="AN380" s="108" t="n">
        <v>0</v>
      </c>
      <c r="AO380" s="108" t="s">
        <v>186</v>
      </c>
      <c r="AP380" s="108" t="s">
        <v>156</v>
      </c>
      <c r="AR380" s="108" t="s">
        <v>157</v>
      </c>
      <c r="BE380" s="109" t="n">
        <v>44781.3298611111</v>
      </c>
      <c r="BF380" s="109" t="n">
        <v>44781.3263888889</v>
      </c>
      <c r="BG380" s="109" t="n">
        <v>44781.3333333333</v>
      </c>
      <c r="BH380" s="109" t="n">
        <v>44781.3402777778</v>
      </c>
      <c r="BI380" s="109" t="n">
        <v>44781.3506944445</v>
      </c>
      <c r="BJ380" s="109" t="n">
        <v>44781.40625</v>
      </c>
      <c r="BK380" s="109" t="n">
        <v>44781.4166666667</v>
      </c>
      <c r="BL380" s="109" t="n">
        <v>44781.4270833333</v>
      </c>
      <c r="BM380" s="109" t="n">
        <v>44781.5208333333</v>
      </c>
      <c r="BO380" s="1" t="n">
        <f aca="false">(BM380-BE380)*1440</f>
        <v>275.000000005821</v>
      </c>
      <c r="BP380" s="1" t="n">
        <f aca="false">(BL380-BG380)*1440</f>
        <v>135</v>
      </c>
      <c r="BQ380" s="1" t="n">
        <f aca="false">(BM380-BL380)*1440</f>
        <v>135</v>
      </c>
      <c r="BR380" s="108" t="n">
        <v>2</v>
      </c>
      <c r="BS380" s="108" t="s">
        <v>195</v>
      </c>
      <c r="BT380" s="108" t="n">
        <v>1</v>
      </c>
      <c r="BU380" s="108" t="n">
        <v>1</v>
      </c>
      <c r="BV380" s="108" t="n">
        <v>0</v>
      </c>
      <c r="BW380" s="108" t="n">
        <v>1</v>
      </c>
    </row>
    <row r="381" customFormat="false" ht="15" hidden="false" customHeight="false" outlineLevel="0" collapsed="false">
      <c r="B381" s="2" t="s">
        <v>2874</v>
      </c>
      <c r="C381" s="3" t="s">
        <v>751</v>
      </c>
      <c r="D381" s="4" t="n">
        <v>2022568665</v>
      </c>
      <c r="E381" s="30" t="n">
        <v>16665</v>
      </c>
      <c r="F381" s="1" t="n">
        <f aca="true">INT((TODAY()-E381)/365.25)</f>
        <v>77</v>
      </c>
      <c r="G381" s="30" t="n">
        <v>44781</v>
      </c>
      <c r="J381" s="31"/>
      <c r="K381" s="32"/>
      <c r="L381" s="32"/>
      <c r="M381" s="32" t="e">
        <f aca="false">(K381)/(L381^2)</f>
        <v>#DIV/0!</v>
      </c>
      <c r="N381" s="33"/>
      <c r="O381" s="33"/>
      <c r="P381" s="33"/>
      <c r="T381" s="108" t="s">
        <v>540</v>
      </c>
      <c r="U381" s="108" t="s">
        <v>2875</v>
      </c>
      <c r="V381" s="108" t="s">
        <v>2876</v>
      </c>
      <c r="Y381" s="108" t="s">
        <v>144</v>
      </c>
      <c r="Z381" s="108" t="s">
        <v>845</v>
      </c>
      <c r="AA381" s="108" t="s">
        <v>2089</v>
      </c>
      <c r="AC381" s="109" t="n">
        <v>44781</v>
      </c>
      <c r="AD381" s="108" t="n">
        <v>1</v>
      </c>
      <c r="AF381" s="108" t="s">
        <v>2877</v>
      </c>
      <c r="AG381" s="108" t="s">
        <v>2878</v>
      </c>
      <c r="AI381" s="108" t="s">
        <v>150</v>
      </c>
      <c r="AJ381" s="108" t="s">
        <v>370</v>
      </c>
      <c r="AK381" s="108" t="s">
        <v>341</v>
      </c>
      <c r="AM381" s="108" t="n">
        <v>0</v>
      </c>
      <c r="AN381" s="108" t="s">
        <v>2092</v>
      </c>
      <c r="AO381" s="108" t="s">
        <v>155</v>
      </c>
      <c r="AP381" s="108" t="s">
        <v>2052</v>
      </c>
      <c r="AT381" s="108" t="s">
        <v>873</v>
      </c>
      <c r="BE381" s="109" t="n">
        <v>44781.34375</v>
      </c>
      <c r="BF381" s="109" t="n">
        <v>44781.3444444444</v>
      </c>
      <c r="BG381" s="109" t="n">
        <v>44781.3451388889</v>
      </c>
      <c r="BH381" s="109" t="n">
        <v>44781.3506944445</v>
      </c>
      <c r="BI381" s="109" t="n">
        <v>44781.3541666667</v>
      </c>
      <c r="BJ381" s="109" t="n">
        <v>44781.3645833333</v>
      </c>
      <c r="BK381" s="109" t="n">
        <v>44781.3680555556</v>
      </c>
      <c r="BL381" s="109" t="n">
        <v>44781.375</v>
      </c>
      <c r="BM381" s="109" t="n">
        <v>44781.3756944445</v>
      </c>
      <c r="BO381" s="1" t="n">
        <f aca="false">(BM381-BE381)*1440</f>
        <v>46.0000000032596</v>
      </c>
      <c r="BP381" s="1" t="n">
        <f aca="false">(BL381-BG381)*1440</f>
        <v>43.0000000039581</v>
      </c>
      <c r="BQ381" s="1" t="n">
        <f aca="false">(BM381-BL381)*1440</f>
        <v>1.00000000325963</v>
      </c>
      <c r="BR381" s="108" t="n">
        <v>1</v>
      </c>
      <c r="BS381" s="108" t="s">
        <v>2879</v>
      </c>
      <c r="BT381" s="108" t="n">
        <v>1</v>
      </c>
      <c r="BU381" s="108" t="n">
        <v>1</v>
      </c>
      <c r="BV381" s="108" t="n">
        <v>0</v>
      </c>
      <c r="BW381" s="108" t="n">
        <v>1</v>
      </c>
    </row>
    <row r="382" customFormat="false" ht="15" hidden="false" customHeight="false" outlineLevel="0" collapsed="false">
      <c r="B382" s="2" t="s">
        <v>2880</v>
      </c>
      <c r="C382" s="3" t="s">
        <v>1704</v>
      </c>
      <c r="D382" s="4" t="n">
        <v>2022572385</v>
      </c>
      <c r="E382" s="30" t="n">
        <v>36144</v>
      </c>
      <c r="F382" s="1" t="n">
        <f aca="true">INT((TODAY()-E382)/365.25)</f>
        <v>23</v>
      </c>
      <c r="G382" s="30" t="n">
        <v>44781</v>
      </c>
      <c r="J382" s="31"/>
      <c r="K382" s="32"/>
      <c r="L382" s="32"/>
      <c r="M382" s="32" t="e">
        <f aca="false">(K382)/(L382^2)</f>
        <v>#DIV/0!</v>
      </c>
      <c r="N382" s="33"/>
      <c r="O382" s="33"/>
      <c r="P382" s="33"/>
      <c r="T382" s="108" t="s">
        <v>139</v>
      </c>
      <c r="U382" s="108" t="s">
        <v>178</v>
      </c>
      <c r="V382" s="108" t="n">
        <v>193</v>
      </c>
      <c r="Y382" s="108" t="s">
        <v>144</v>
      </c>
      <c r="Z382" s="108" t="s">
        <v>338</v>
      </c>
      <c r="AA382" s="108" t="s">
        <v>146</v>
      </c>
      <c r="AC382" s="109" t="n">
        <v>44781</v>
      </c>
      <c r="AD382" s="108" t="n">
        <v>2</v>
      </c>
      <c r="AF382" s="108" t="s">
        <v>181</v>
      </c>
      <c r="AG382" s="108" t="s">
        <v>182</v>
      </c>
      <c r="AI382" s="108" t="s">
        <v>150</v>
      </c>
      <c r="AJ382" s="108" t="s">
        <v>370</v>
      </c>
      <c r="AK382" s="108" t="s">
        <v>152</v>
      </c>
      <c r="AM382" s="108" t="n">
        <v>0</v>
      </c>
      <c r="AN382" s="41" t="s">
        <v>154</v>
      </c>
      <c r="AO382" s="108" t="s">
        <v>186</v>
      </c>
      <c r="AP382" s="108" t="s">
        <v>156</v>
      </c>
      <c r="AR382" s="108" t="s">
        <v>157</v>
      </c>
      <c r="BE382" s="109" t="n">
        <v>44781.40625</v>
      </c>
      <c r="BF382" s="109" t="n">
        <v>44781.4340277778</v>
      </c>
      <c r="BG382" s="109" t="n">
        <v>44781.4375</v>
      </c>
      <c r="BH382" s="109" t="n">
        <v>44781.4409722222</v>
      </c>
      <c r="BI382" s="109" t="n">
        <v>44781.4548611111</v>
      </c>
      <c r="BJ382" s="109" t="n">
        <v>44781.4930555556</v>
      </c>
      <c r="BK382" s="109" t="n">
        <v>44781.5034722222</v>
      </c>
      <c r="BL382" s="109" t="n">
        <v>44781.5104166667</v>
      </c>
      <c r="BM382" s="109" t="n">
        <v>44781.5659722222</v>
      </c>
      <c r="BO382" s="1" t="n">
        <f aca="false">(BM382-BE382)*1440</f>
        <v>229.999999995343</v>
      </c>
      <c r="BP382" s="1" t="n">
        <f aca="false">(BL382-BG382)*1440</f>
        <v>104.999999996508</v>
      </c>
      <c r="BQ382" s="1" t="n">
        <f aca="false">(BM382-BL382)*1440</f>
        <v>79.9999999988359</v>
      </c>
      <c r="BR382" s="108" t="n">
        <v>2</v>
      </c>
      <c r="BS382" s="108" t="s">
        <v>195</v>
      </c>
      <c r="BT382" s="108" t="n">
        <v>1</v>
      </c>
      <c r="BU382" s="108" t="n">
        <v>1</v>
      </c>
      <c r="BV382" s="108" t="n">
        <v>0</v>
      </c>
      <c r="BW382" s="108" t="n">
        <v>1</v>
      </c>
    </row>
    <row r="383" customFormat="false" ht="15" hidden="false" customHeight="false" outlineLevel="0" collapsed="false">
      <c r="B383" s="2" t="s">
        <v>2881</v>
      </c>
      <c r="C383" s="3" t="s">
        <v>1398</v>
      </c>
      <c r="D383" s="4" t="n">
        <v>2022570832</v>
      </c>
      <c r="E383" s="30" t="n">
        <v>26835</v>
      </c>
      <c r="F383" s="1" t="n">
        <f aca="true">INT((TODAY()-E383)/365.25)</f>
        <v>49</v>
      </c>
      <c r="G383" s="30" t="n">
        <v>44781</v>
      </c>
      <c r="J383" s="31"/>
      <c r="K383" s="32"/>
      <c r="L383" s="32"/>
      <c r="M383" s="32" t="e">
        <f aca="false">(K383)/(L383^2)</f>
        <v>#DIV/0!</v>
      </c>
      <c r="N383" s="33"/>
      <c r="O383" s="33"/>
      <c r="P383" s="33"/>
      <c r="T383" s="108" t="s">
        <v>139</v>
      </c>
      <c r="U383" s="108" t="s">
        <v>1754</v>
      </c>
      <c r="V383" s="108" t="s">
        <v>1755</v>
      </c>
      <c r="Y383" s="108" t="s">
        <v>144</v>
      </c>
      <c r="Z383" s="108" t="s">
        <v>338</v>
      </c>
      <c r="AA383" s="108" t="s">
        <v>146</v>
      </c>
      <c r="AC383" s="109" t="n">
        <v>44781</v>
      </c>
      <c r="AD383" s="108" t="n">
        <v>3</v>
      </c>
      <c r="AF383" s="108" t="s">
        <v>2882</v>
      </c>
      <c r="AG383" s="108" t="s">
        <v>2883</v>
      </c>
      <c r="AI383" s="108" t="s">
        <v>150</v>
      </c>
      <c r="AJ383" s="108" t="s">
        <v>151</v>
      </c>
      <c r="AK383" s="108" t="s">
        <v>184</v>
      </c>
      <c r="AM383" s="108" t="n">
        <v>1</v>
      </c>
      <c r="AN383" s="108" t="n">
        <v>1</v>
      </c>
      <c r="AO383" s="108" t="s">
        <v>155</v>
      </c>
      <c r="AP383" s="108" t="s">
        <v>156</v>
      </c>
      <c r="AR383" s="108" t="s">
        <v>157</v>
      </c>
      <c r="BE383" s="109" t="n">
        <v>44781.5</v>
      </c>
      <c r="BF383" s="109" t="n">
        <v>44781.5277777778</v>
      </c>
      <c r="BG383" s="109" t="n">
        <v>44781.53125</v>
      </c>
      <c r="BH383" s="109" t="n">
        <v>44781.5347222222</v>
      </c>
      <c r="BI383" s="109" t="n">
        <v>44781.5416666667</v>
      </c>
      <c r="BJ383" s="109" t="n">
        <v>44781.5972222222</v>
      </c>
      <c r="BK383" s="109" t="n">
        <v>44781.6041666667</v>
      </c>
      <c r="BL383" s="109" t="n">
        <v>44781.6076388889</v>
      </c>
      <c r="BM383" s="109" t="n">
        <v>44781.7013888889</v>
      </c>
      <c r="BO383" s="1" t="n">
        <f aca="false">(BM383-BE383)*1440</f>
        <v>290.000000002328</v>
      </c>
      <c r="BP383" s="1" t="n">
        <f aca="false">(BL383-BG383)*1440</f>
        <v>110.000000002328</v>
      </c>
      <c r="BQ383" s="1" t="n">
        <f aca="false">(BM383-BL383)*1440</f>
        <v>135</v>
      </c>
      <c r="BR383" s="108" t="n">
        <v>1</v>
      </c>
      <c r="BS383" s="108" t="s">
        <v>2884</v>
      </c>
      <c r="BT383" s="108" t="n">
        <v>2</v>
      </c>
      <c r="BU383" s="108" t="n">
        <v>1</v>
      </c>
      <c r="BV383" s="108" t="n">
        <v>0</v>
      </c>
      <c r="BW383" s="108" t="n">
        <v>1</v>
      </c>
    </row>
    <row r="384" s="89" customFormat="true" ht="15" hidden="false" customHeight="false" outlineLevel="0" collapsed="false">
      <c r="B384" s="90" t="s">
        <v>2885</v>
      </c>
      <c r="C384" s="91" t="s">
        <v>1452</v>
      </c>
      <c r="D384" s="92" t="n">
        <v>2022570420</v>
      </c>
      <c r="E384" s="93" t="n">
        <v>20065</v>
      </c>
      <c r="F384" s="89" t="n">
        <f aca="true">INT((TODAY()-E384)/365.25)</f>
        <v>67</v>
      </c>
      <c r="G384" s="93" t="n">
        <v>44781</v>
      </c>
      <c r="H384" s="94"/>
      <c r="I384" s="6"/>
      <c r="J384" s="91"/>
      <c r="K384" s="95"/>
      <c r="L384" s="95"/>
      <c r="M384" s="95" t="e">
        <f aca="false">(K384)/(L384^2)</f>
        <v>#DIV/0!</v>
      </c>
      <c r="N384" s="96"/>
      <c r="O384" s="96"/>
      <c r="P384" s="96"/>
      <c r="Q384" s="97"/>
      <c r="R384" s="97"/>
      <c r="S384" s="97"/>
      <c r="T384" s="118" t="s">
        <v>139</v>
      </c>
      <c r="U384" s="118" t="s">
        <v>2154</v>
      </c>
      <c r="V384" s="118" t="s">
        <v>2155</v>
      </c>
      <c r="Y384" s="118" t="s">
        <v>144</v>
      </c>
      <c r="Z384" s="118" t="s">
        <v>465</v>
      </c>
      <c r="AA384" s="118" t="s">
        <v>2089</v>
      </c>
      <c r="AC384" s="119" t="n">
        <v>44781</v>
      </c>
      <c r="AD384" s="118" t="n">
        <v>1</v>
      </c>
      <c r="AE384" s="97"/>
      <c r="AF384" s="118" t="s">
        <v>2575</v>
      </c>
      <c r="AG384" s="118" t="s">
        <v>2576</v>
      </c>
      <c r="AH384" s="97"/>
      <c r="AI384" s="118" t="s">
        <v>150</v>
      </c>
      <c r="AJ384" s="118" t="s">
        <v>151</v>
      </c>
      <c r="AK384" s="118" t="s">
        <v>341</v>
      </c>
      <c r="AL384" s="7"/>
      <c r="AM384" s="118" t="n">
        <v>0</v>
      </c>
      <c r="AN384" s="108" t="s">
        <v>2092</v>
      </c>
      <c r="AO384" s="118" t="s">
        <v>155</v>
      </c>
      <c r="AP384" s="118" t="s">
        <v>2052</v>
      </c>
      <c r="AS384" s="118" t="s">
        <v>2539</v>
      </c>
      <c r="AZ384" s="97"/>
      <c r="BA384" s="97"/>
      <c r="BB384" s="97"/>
      <c r="BC384" s="97"/>
      <c r="BD384" s="8"/>
      <c r="BE384" s="119" t="n">
        <v>44781.5034722222</v>
      </c>
      <c r="BF384" s="119" t="n">
        <v>44781.5173611111</v>
      </c>
      <c r="BG384" s="119" t="n">
        <v>44781.5243055556</v>
      </c>
      <c r="BH384" s="119" t="n">
        <v>44781.53125</v>
      </c>
      <c r="BI384" s="119" t="n">
        <v>44781.5416666667</v>
      </c>
      <c r="BJ384" s="119" t="n">
        <v>44781.5590277778</v>
      </c>
      <c r="BK384" s="119" t="n">
        <v>44781.5659722222</v>
      </c>
      <c r="BL384" s="119" t="n">
        <v>44781.5763888889</v>
      </c>
      <c r="BM384" s="119" t="n">
        <v>44781.5902777778</v>
      </c>
      <c r="BO384" s="89" t="n">
        <f aca="false">(BM384-BE384)*1440</f>
        <v>125.000000009313</v>
      </c>
      <c r="BP384" s="89" t="n">
        <f aca="false">(BL384-BG384)*1440</f>
        <v>75.0000000034925</v>
      </c>
      <c r="BQ384" s="89" t="n">
        <f aca="false">(BM384-BL384)*1440</f>
        <v>20.0000000023283</v>
      </c>
      <c r="BR384" s="118" t="n">
        <v>1</v>
      </c>
      <c r="BS384" s="118" t="s">
        <v>2879</v>
      </c>
      <c r="BT384" s="118" t="n">
        <v>1</v>
      </c>
      <c r="BU384" s="118" t="n">
        <v>1</v>
      </c>
      <c r="BV384" s="118" t="n">
        <v>0</v>
      </c>
      <c r="BW384" s="118" t="n">
        <v>1</v>
      </c>
      <c r="CB384" s="7"/>
      <c r="CD384" s="97"/>
      <c r="CE384" s="97"/>
      <c r="CN384" s="89" t="s">
        <v>2424</v>
      </c>
    </row>
    <row r="385" s="61" customFormat="true" ht="15" hidden="false" customHeight="false" outlineLevel="0" collapsed="false">
      <c r="A385" s="61" t="s">
        <v>2657</v>
      </c>
      <c r="B385" s="62" t="s">
        <v>2886</v>
      </c>
      <c r="C385" s="63" t="s">
        <v>1647</v>
      </c>
      <c r="D385" s="64" t="n">
        <v>2022572383</v>
      </c>
      <c r="E385" s="65" t="n">
        <v>14477</v>
      </c>
      <c r="F385" s="61" t="n">
        <f aca="true">INT((TODAY()-E385)/365.25)</f>
        <v>83</v>
      </c>
      <c r="G385" s="65" t="n">
        <v>44781</v>
      </c>
      <c r="H385" s="66"/>
      <c r="I385" s="6"/>
      <c r="J385" s="63"/>
      <c r="K385" s="67"/>
      <c r="L385" s="67"/>
      <c r="M385" s="67" t="e">
        <f aca="false">(K385)/(L385^2)</f>
        <v>#DIV/0!</v>
      </c>
      <c r="N385" s="68"/>
      <c r="O385" s="68"/>
      <c r="P385" s="68"/>
      <c r="Q385" s="69"/>
      <c r="R385" s="69"/>
      <c r="S385" s="69"/>
      <c r="T385" s="69"/>
      <c r="Y385" s="69"/>
      <c r="Z385" s="69"/>
      <c r="AA385" s="69"/>
      <c r="AH385" s="69"/>
      <c r="AI385" s="69"/>
      <c r="AJ385" s="69"/>
      <c r="AK385" s="69"/>
      <c r="AL385" s="7"/>
      <c r="AM385" s="69"/>
      <c r="AO385" s="69"/>
      <c r="AP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8"/>
      <c r="BE385" s="70"/>
      <c r="BF385" s="70"/>
      <c r="BG385" s="70"/>
      <c r="BH385" s="70"/>
      <c r="BI385" s="70"/>
      <c r="BJ385" s="70"/>
      <c r="BK385" s="70"/>
      <c r="BL385" s="70"/>
      <c r="BM385" s="70"/>
      <c r="BO385" s="61" t="n">
        <f aca="false">(BM385-BE385)*1440</f>
        <v>0</v>
      </c>
      <c r="BP385" s="61" t="n">
        <f aca="false">(BL385-BG385)*1440</f>
        <v>0</v>
      </c>
      <c r="BQ385" s="61" t="n">
        <f aca="false">(BM385-BL385)*1440</f>
        <v>0</v>
      </c>
      <c r="CB385" s="7"/>
      <c r="CD385" s="69"/>
      <c r="CE385" s="69"/>
    </row>
    <row r="386" customFormat="false" ht="15" hidden="false" customHeight="false" outlineLevel="0" collapsed="false">
      <c r="A386" s="1" t="s">
        <v>2657</v>
      </c>
      <c r="B386" s="2" t="s">
        <v>2887</v>
      </c>
      <c r="C386" s="3" t="s">
        <v>539</v>
      </c>
      <c r="D386" s="4" t="n">
        <v>2022573103</v>
      </c>
      <c r="E386" s="30" t="n">
        <v>20065</v>
      </c>
      <c r="F386" s="1" t="n">
        <f aca="true">INT((TODAY()-E386)/365.25)</f>
        <v>67</v>
      </c>
      <c r="G386" s="30" t="n">
        <v>44781</v>
      </c>
      <c r="J386" s="31"/>
      <c r="K386" s="32"/>
      <c r="L386" s="32"/>
      <c r="M386" s="32" t="e">
        <f aca="false">(K386)/(L386^2)</f>
        <v>#DIV/0!</v>
      </c>
      <c r="N386" s="33"/>
      <c r="O386" s="33"/>
      <c r="P386" s="33"/>
      <c r="BO386" s="1" t="n">
        <f aca="false">(BM386-BE386)*1440</f>
        <v>0</v>
      </c>
      <c r="BP386" s="1" t="n">
        <f aca="false">(BL386-BG386)*1440</f>
        <v>0</v>
      </c>
      <c r="BQ386" s="1" t="n">
        <f aca="false">(BM386-BL386)*1440</f>
        <v>0</v>
      </c>
    </row>
    <row r="387" customFormat="false" ht="15" hidden="false" customHeight="false" outlineLevel="0" collapsed="false">
      <c r="B387" s="2" t="s">
        <v>2888</v>
      </c>
      <c r="C387" s="3" t="s">
        <v>2282</v>
      </c>
      <c r="D387" s="4" t="n">
        <v>2022571510</v>
      </c>
      <c r="E387" s="30" t="n">
        <v>14477</v>
      </c>
      <c r="F387" s="1" t="n">
        <f aca="true">INT((TODAY()-E387)/365.25)</f>
        <v>83</v>
      </c>
      <c r="G387" s="30" t="n">
        <v>44781</v>
      </c>
      <c r="J387" s="31"/>
      <c r="K387" s="32"/>
      <c r="L387" s="32"/>
      <c r="M387" s="32" t="e">
        <f aca="false">(K387)/(L387^2)</f>
        <v>#DIV/0!</v>
      </c>
      <c r="N387" s="33"/>
      <c r="O387" s="33"/>
      <c r="P387" s="33"/>
      <c r="T387" s="108" t="s">
        <v>139</v>
      </c>
      <c r="U387" s="108" t="s">
        <v>2889</v>
      </c>
      <c r="V387" s="108" t="s">
        <v>2890</v>
      </c>
      <c r="Y387" s="108" t="s">
        <v>144</v>
      </c>
      <c r="Z387" s="108" t="s">
        <v>1140</v>
      </c>
      <c r="AA387" s="108" t="s">
        <v>1837</v>
      </c>
      <c r="AC387" s="109" t="n">
        <v>44782</v>
      </c>
      <c r="AD387" s="108" t="n">
        <v>1</v>
      </c>
      <c r="AF387" s="108" t="s">
        <v>2891</v>
      </c>
      <c r="AG387" s="108" t="s">
        <v>2892</v>
      </c>
      <c r="AI387" s="108" t="s">
        <v>150</v>
      </c>
      <c r="AJ387" s="108" t="s">
        <v>370</v>
      </c>
      <c r="AK387" s="108" t="s">
        <v>184</v>
      </c>
      <c r="AM387" s="108" t="n">
        <v>0</v>
      </c>
      <c r="AN387" s="108" t="n">
        <v>0</v>
      </c>
      <c r="AO387" s="108" t="s">
        <v>186</v>
      </c>
      <c r="AP387" s="108" t="s">
        <v>156</v>
      </c>
      <c r="AR387" s="108" t="s">
        <v>157</v>
      </c>
      <c r="AS387" s="1" t="s">
        <v>2485</v>
      </c>
      <c r="BE387" s="109" t="n">
        <v>44782.3333333333</v>
      </c>
      <c r="BF387" s="109" t="n">
        <v>44782.3340277778</v>
      </c>
      <c r="BG387" s="109" t="n">
        <v>44782.3368055556</v>
      </c>
      <c r="BH387" s="109" t="n">
        <v>44782.3506944444</v>
      </c>
      <c r="BI387" s="109" t="n">
        <v>44782.375</v>
      </c>
      <c r="BJ387" s="109" t="n">
        <v>44782.5104166667</v>
      </c>
      <c r="BK387" s="109" t="n">
        <v>44782.5208333333</v>
      </c>
      <c r="BL387" s="109" t="n">
        <v>44782.5520833333</v>
      </c>
      <c r="BM387" s="109" t="n">
        <v>44782.6597222222</v>
      </c>
      <c r="BO387" s="1" t="n">
        <f aca="false">(BM387-BE387)*1440</f>
        <v>469.999999991851</v>
      </c>
      <c r="BP387" s="1" t="n">
        <f aca="false">(BL387-BG387)*1440</f>
        <v>310.000000004657</v>
      </c>
      <c r="BQ387" s="1" t="n">
        <f aca="false">(BM387-BL387)*1440</f>
        <v>154.999999991851</v>
      </c>
      <c r="BR387" s="108" t="n">
        <v>1</v>
      </c>
      <c r="BS387" s="108" t="s">
        <v>1840</v>
      </c>
      <c r="BT387" s="108" t="n">
        <v>2</v>
      </c>
      <c r="BU387" s="108" t="n">
        <v>1</v>
      </c>
      <c r="BV387" s="108" t="n">
        <v>0</v>
      </c>
      <c r="BW387" s="108" t="n">
        <v>1</v>
      </c>
    </row>
    <row r="388" customFormat="false" ht="15" hidden="false" customHeight="false" outlineLevel="0" collapsed="false">
      <c r="B388" s="2" t="s">
        <v>2893</v>
      </c>
      <c r="C388" s="3" t="s">
        <v>482</v>
      </c>
      <c r="D388" s="4" t="n">
        <v>2022571746</v>
      </c>
      <c r="E388" s="30" t="n">
        <v>16602</v>
      </c>
      <c r="F388" s="1" t="n">
        <f aca="true">INT((TODAY()-E388)/365.25)</f>
        <v>77</v>
      </c>
      <c r="G388" s="30" t="n">
        <v>44781</v>
      </c>
      <c r="J388" s="31"/>
      <c r="K388" s="32"/>
      <c r="L388" s="32"/>
      <c r="M388" s="32" t="e">
        <f aca="false">(K388)/(L388^2)</f>
        <v>#DIV/0!</v>
      </c>
      <c r="N388" s="33"/>
      <c r="O388" s="33"/>
      <c r="P388" s="33"/>
      <c r="T388" s="108" t="s">
        <v>139</v>
      </c>
      <c r="U388" s="108" t="s">
        <v>2894</v>
      </c>
      <c r="V388" s="108" t="s">
        <v>2895</v>
      </c>
      <c r="Y388" s="108" t="s">
        <v>144</v>
      </c>
      <c r="Z388" s="108" t="s">
        <v>1140</v>
      </c>
      <c r="AA388" s="108" t="s">
        <v>1837</v>
      </c>
      <c r="AC388" s="109" t="n">
        <v>44782</v>
      </c>
      <c r="AD388" s="108" t="n">
        <v>2</v>
      </c>
      <c r="AF388" s="108" t="s">
        <v>2896</v>
      </c>
      <c r="AG388" s="108" t="s">
        <v>2897</v>
      </c>
      <c r="AI388" s="108" t="s">
        <v>150</v>
      </c>
      <c r="AJ388" s="108" t="s">
        <v>1161</v>
      </c>
      <c r="AK388" s="108" t="s">
        <v>184</v>
      </c>
      <c r="AM388" s="108" t="n">
        <v>0</v>
      </c>
      <c r="AN388" s="108" t="n">
        <v>0</v>
      </c>
      <c r="AO388" s="108" t="s">
        <v>186</v>
      </c>
      <c r="AP388" s="108" t="s">
        <v>156</v>
      </c>
      <c r="AR388" s="108" t="s">
        <v>157</v>
      </c>
      <c r="AS388" s="1" t="s">
        <v>2485</v>
      </c>
      <c r="BE388" s="109" t="n">
        <v>44782.5486111111</v>
      </c>
      <c r="BF388" s="109" t="n">
        <v>44782.5625</v>
      </c>
      <c r="BG388" s="109" t="n">
        <v>44782.5659722222</v>
      </c>
      <c r="BH388" s="109" t="n">
        <v>44782.5729166667</v>
      </c>
      <c r="BI388" s="109" t="n">
        <v>44782.5868055556</v>
      </c>
      <c r="BJ388" s="109" t="n">
        <v>44782.7673611111</v>
      </c>
      <c r="BK388" s="109" t="n">
        <v>44782.7743055556</v>
      </c>
      <c r="BL388" s="109" t="n">
        <v>44782.7777777778</v>
      </c>
      <c r="BM388" s="109" t="n">
        <v>44782.7784722222</v>
      </c>
      <c r="BO388" s="1" t="n">
        <f aca="false">(BM388-BE388)*1440</f>
        <v>330.999999999767</v>
      </c>
      <c r="BP388" s="1" t="n">
        <f aca="false">(BL388-BG388)*1440</f>
        <v>305.000000009313</v>
      </c>
      <c r="BQ388" s="1" t="n">
        <f aca="false">(BM388-BL388)*1440</f>
        <v>0.99999999278225</v>
      </c>
      <c r="BR388" s="108" t="n">
        <v>2</v>
      </c>
      <c r="BS388" s="108" t="s">
        <v>1893</v>
      </c>
      <c r="BT388" s="108" t="n">
        <v>2</v>
      </c>
      <c r="BU388" s="108" t="n">
        <v>1</v>
      </c>
      <c r="BV388" s="108" t="n">
        <v>0</v>
      </c>
      <c r="BW388" s="108" t="n">
        <v>1</v>
      </c>
    </row>
    <row r="389" customFormat="false" ht="15" hidden="false" customHeight="false" outlineLevel="0" collapsed="false">
      <c r="B389" s="2" t="s">
        <v>2898</v>
      </c>
      <c r="C389" s="3" t="s">
        <v>272</v>
      </c>
      <c r="D389" s="4" t="n">
        <v>2022564138</v>
      </c>
      <c r="E389" s="30" t="n">
        <v>19467</v>
      </c>
      <c r="F389" s="1" t="n">
        <f aca="true">INT((TODAY()-E389)/365.25)</f>
        <v>69</v>
      </c>
      <c r="G389" s="30" t="n">
        <v>44781</v>
      </c>
      <c r="J389" s="31"/>
      <c r="K389" s="32"/>
      <c r="L389" s="32"/>
      <c r="M389" s="32" t="e">
        <f aca="false">(K389)/(L389^2)</f>
        <v>#DIV/0!</v>
      </c>
      <c r="N389" s="33"/>
      <c r="O389" s="33"/>
      <c r="P389" s="33"/>
      <c r="T389" s="108" t="s">
        <v>139</v>
      </c>
      <c r="U389" s="108" t="s">
        <v>2132</v>
      </c>
      <c r="V389" s="108" t="s">
        <v>2133</v>
      </c>
      <c r="Y389" s="108" t="s">
        <v>144</v>
      </c>
      <c r="Z389" s="108" t="s">
        <v>845</v>
      </c>
      <c r="AA389" s="108" t="s">
        <v>2089</v>
      </c>
      <c r="AC389" s="109" t="n">
        <v>44782</v>
      </c>
      <c r="AD389" s="108" t="n">
        <v>2</v>
      </c>
      <c r="AF389" s="108" t="s">
        <v>2475</v>
      </c>
      <c r="AG389" s="108" t="s">
        <v>2476</v>
      </c>
      <c r="AI389" s="108" t="s">
        <v>150</v>
      </c>
      <c r="AJ389" s="108" t="s">
        <v>183</v>
      </c>
      <c r="AK389" s="108" t="s">
        <v>341</v>
      </c>
      <c r="AM389" s="108" t="n">
        <v>0</v>
      </c>
      <c r="AN389" s="108" t="s">
        <v>2092</v>
      </c>
      <c r="AO389" s="108" t="s">
        <v>155</v>
      </c>
      <c r="AP389" s="108" t="s">
        <v>882</v>
      </c>
      <c r="AR389" s="108" t="s">
        <v>157</v>
      </c>
      <c r="BE389" s="109" t="n">
        <v>44782.3680555556</v>
      </c>
      <c r="BF389" s="109" t="n">
        <v>44782.375</v>
      </c>
      <c r="BG389" s="109" t="n">
        <v>44782.3784722222</v>
      </c>
      <c r="BH389" s="109" t="n">
        <v>44782.3819444445</v>
      </c>
      <c r="BI389" s="109" t="n">
        <v>44782.3888888889</v>
      </c>
      <c r="BJ389" s="109" t="n">
        <v>44782.4270833333</v>
      </c>
      <c r="BK389" s="109" t="n">
        <v>44782.4305555556</v>
      </c>
      <c r="BL389" s="109" t="n">
        <v>44782.4375</v>
      </c>
      <c r="BM389" s="109" t="n">
        <v>44782.4895833333</v>
      </c>
      <c r="BO389" s="1" t="n">
        <f aca="false">(BM389-BE389)*1440</f>
        <v>175.000000004657</v>
      </c>
      <c r="BP389" s="1" t="n">
        <f aca="false">(BL389-BG389)*1440</f>
        <v>85.0000000046566</v>
      </c>
      <c r="BQ389" s="1" t="n">
        <f aca="false">(BM389-BL389)*1440</f>
        <v>75.0000000034925</v>
      </c>
      <c r="BR389" s="108" t="n">
        <v>1</v>
      </c>
      <c r="BS389" s="108" t="s">
        <v>2807</v>
      </c>
      <c r="BT389" s="108" t="n">
        <v>1</v>
      </c>
      <c r="BU389" s="108" t="n">
        <v>1</v>
      </c>
      <c r="BV389" s="108" t="n">
        <v>0</v>
      </c>
      <c r="BW389" s="108" t="n">
        <v>1</v>
      </c>
    </row>
    <row r="390" customFormat="false" ht="15" hidden="false" customHeight="false" outlineLevel="0" collapsed="false">
      <c r="B390" s="2" t="s">
        <v>2899</v>
      </c>
      <c r="C390" s="3" t="s">
        <v>1788</v>
      </c>
      <c r="D390" s="4" t="n">
        <v>2022568447</v>
      </c>
      <c r="E390" s="30" t="n">
        <v>22281</v>
      </c>
      <c r="F390" s="1" t="n">
        <f aca="true">INT((TODAY()-E390)/365.25)</f>
        <v>61</v>
      </c>
      <c r="G390" s="30" t="n">
        <v>44781</v>
      </c>
      <c r="J390" s="31"/>
      <c r="K390" s="32"/>
      <c r="L390" s="32"/>
      <c r="M390" s="32" t="e">
        <f aca="false">(K390)/(L390^2)</f>
        <v>#DIV/0!</v>
      </c>
      <c r="N390" s="33"/>
      <c r="O390" s="33"/>
      <c r="P390" s="33"/>
      <c r="T390" s="108" t="s">
        <v>139</v>
      </c>
      <c r="U390" s="108" t="s">
        <v>2472</v>
      </c>
      <c r="V390" s="108" t="s">
        <v>2473</v>
      </c>
      <c r="Y390" s="108" t="s">
        <v>144</v>
      </c>
      <c r="Z390" s="108" t="s">
        <v>845</v>
      </c>
      <c r="AA390" s="108" t="s">
        <v>2089</v>
      </c>
      <c r="AC390" s="109" t="n">
        <v>44782</v>
      </c>
      <c r="AD390" s="108" t="n">
        <v>3</v>
      </c>
      <c r="AF390" s="108" t="s">
        <v>2828</v>
      </c>
      <c r="AG390" s="108" t="s">
        <v>2829</v>
      </c>
      <c r="AI390" s="108" t="s">
        <v>150</v>
      </c>
      <c r="AJ390" s="108" t="s">
        <v>183</v>
      </c>
      <c r="AK390" s="108" t="s">
        <v>341</v>
      </c>
      <c r="AM390" s="108" t="n">
        <v>0</v>
      </c>
      <c r="AN390" s="108" t="s">
        <v>2092</v>
      </c>
      <c r="AO390" s="108" t="s">
        <v>155</v>
      </c>
      <c r="AP390" s="108" t="s">
        <v>882</v>
      </c>
      <c r="AR390" s="108" t="s">
        <v>157</v>
      </c>
      <c r="BE390" s="109" t="n">
        <v>44782.4375</v>
      </c>
      <c r="BF390" s="109" t="n">
        <v>44782.4444444445</v>
      </c>
      <c r="BG390" s="109" t="n">
        <v>44782.4479166667</v>
      </c>
      <c r="BH390" s="109" t="n">
        <v>44782.4548611111</v>
      </c>
      <c r="BI390" s="109" t="n">
        <v>44782.4583333333</v>
      </c>
      <c r="BJ390" s="109" t="n">
        <v>44782.5069444444</v>
      </c>
      <c r="BK390" s="109" t="n">
        <v>44782.5138888889</v>
      </c>
      <c r="BL390" s="109" t="n">
        <v>44782.5208333333</v>
      </c>
      <c r="BM390" s="109" t="n">
        <v>44782.5729166667</v>
      </c>
      <c r="BO390" s="1" t="n">
        <f aca="false">(BM390-BE390)*1440</f>
        <v>194.999999996508</v>
      </c>
      <c r="BP390" s="1" t="n">
        <f aca="false">(BL390-BG390)*1440</f>
        <v>105.000000006985</v>
      </c>
      <c r="BQ390" s="1" t="n">
        <f aca="false">(BM390-BL390)*1440</f>
        <v>74.9999999930151</v>
      </c>
      <c r="BR390" s="108" t="n">
        <v>1</v>
      </c>
      <c r="BS390" s="108" t="s">
        <v>2807</v>
      </c>
      <c r="BT390" s="108" t="n">
        <v>1</v>
      </c>
      <c r="BU390" s="108" t="n">
        <v>1</v>
      </c>
      <c r="BV390" s="108" t="n">
        <v>0</v>
      </c>
      <c r="BW390" s="108" t="n">
        <v>1</v>
      </c>
    </row>
    <row r="391" customFormat="false" ht="15" hidden="false" customHeight="false" outlineLevel="0" collapsed="false">
      <c r="B391" s="2" t="s">
        <v>2900</v>
      </c>
      <c r="C391" s="3" t="s">
        <v>297</v>
      </c>
      <c r="D391" s="4" t="n">
        <v>2022569960</v>
      </c>
      <c r="E391" s="30" t="n">
        <v>22047</v>
      </c>
      <c r="F391" s="1" t="n">
        <f aca="true">INT((TODAY()-E391)/365.25)</f>
        <v>62</v>
      </c>
      <c r="G391" s="30" t="n">
        <v>44782</v>
      </c>
      <c r="J391" s="31"/>
      <c r="K391" s="32"/>
      <c r="L391" s="32"/>
      <c r="M391" s="32" t="e">
        <f aca="false">(K391)/(L391^2)</f>
        <v>#DIV/0!</v>
      </c>
      <c r="N391" s="33"/>
      <c r="O391" s="33"/>
      <c r="P391" s="33"/>
      <c r="T391" s="108" t="s">
        <v>139</v>
      </c>
      <c r="U391" s="108" t="s">
        <v>2154</v>
      </c>
      <c r="V391" s="108" t="s">
        <v>2155</v>
      </c>
      <c r="Y391" s="108" t="s">
        <v>144</v>
      </c>
      <c r="Z391" s="108" t="s">
        <v>845</v>
      </c>
      <c r="AA391" s="108" t="s">
        <v>2089</v>
      </c>
      <c r="AC391" s="109" t="n">
        <v>44782</v>
      </c>
      <c r="AD391" s="108" t="n">
        <v>4</v>
      </c>
      <c r="AF391" s="108" t="s">
        <v>2575</v>
      </c>
      <c r="AG391" s="108" t="s">
        <v>2576</v>
      </c>
      <c r="AI391" s="108" t="s">
        <v>150</v>
      </c>
      <c r="AJ391" s="108" t="s">
        <v>151</v>
      </c>
      <c r="AK391" s="108" t="s">
        <v>341</v>
      </c>
      <c r="AM391" s="108" t="n">
        <v>0</v>
      </c>
      <c r="AN391" s="108" t="s">
        <v>2092</v>
      </c>
      <c r="AO391" s="108" t="s">
        <v>155</v>
      </c>
      <c r="AP391" s="108" t="s">
        <v>882</v>
      </c>
      <c r="AS391" s="108" t="s">
        <v>2539</v>
      </c>
      <c r="BE391" s="109" t="n">
        <v>44782.5138888889</v>
      </c>
      <c r="BF391" s="109" t="n">
        <v>44782.5277777778</v>
      </c>
      <c r="BG391" s="109" t="n">
        <v>44782.53125</v>
      </c>
      <c r="BH391" s="109" t="n">
        <v>44782.5381944444</v>
      </c>
      <c r="BI391" s="109" t="n">
        <v>44782.5486111111</v>
      </c>
      <c r="BJ391" s="109" t="n">
        <v>44782.5625</v>
      </c>
      <c r="BK391" s="109" t="n">
        <v>44782.5694444444</v>
      </c>
      <c r="BL391" s="109" t="n">
        <v>44782.5763888889</v>
      </c>
      <c r="BM391" s="109" t="n">
        <v>44782.5902777778</v>
      </c>
      <c r="BO391" s="1" t="n">
        <f aca="false">(BM391-BE391)*1440</f>
        <v>110.000000002328</v>
      </c>
      <c r="BP391" s="1" t="n">
        <f aca="false">(BL391-BG391)*1440</f>
        <v>65.0000000023283</v>
      </c>
      <c r="BQ391" s="1" t="n">
        <f aca="false">(BM391-BL391)*1440</f>
        <v>20.0000000023283</v>
      </c>
      <c r="BR391" s="108" t="n">
        <v>1</v>
      </c>
      <c r="BS391" s="108" t="s">
        <v>2093</v>
      </c>
      <c r="BT391" s="108" t="n">
        <v>0</v>
      </c>
      <c r="BU391" s="108" t="n">
        <v>1</v>
      </c>
      <c r="BV391" s="108" t="n">
        <v>0</v>
      </c>
      <c r="BW391" s="108" t="n">
        <v>1</v>
      </c>
    </row>
    <row r="392" customFormat="false" ht="15" hidden="false" customHeight="false" outlineLevel="0" collapsed="false">
      <c r="B392" s="2" t="s">
        <v>2901</v>
      </c>
      <c r="C392" s="3" t="s">
        <v>136</v>
      </c>
      <c r="D392" s="4" t="n">
        <v>2022571091</v>
      </c>
      <c r="E392" s="30" t="n">
        <v>23431</v>
      </c>
      <c r="F392" s="1" t="n">
        <f aca="true">INT((TODAY()-E392)/365.25)</f>
        <v>58</v>
      </c>
      <c r="G392" s="30" t="n">
        <v>44782</v>
      </c>
      <c r="J392" s="31"/>
      <c r="K392" s="32"/>
      <c r="L392" s="32"/>
      <c r="M392" s="32" t="e">
        <f aca="false">(K392)/(L392^2)</f>
        <v>#DIV/0!</v>
      </c>
      <c r="N392" s="33"/>
      <c r="O392" s="33"/>
      <c r="P392" s="33"/>
      <c r="T392" s="108" t="s">
        <v>139</v>
      </c>
      <c r="U392" s="108" t="s">
        <v>2087</v>
      </c>
      <c r="V392" s="108" t="s">
        <v>2088</v>
      </c>
      <c r="Y392" s="108" t="s">
        <v>144</v>
      </c>
      <c r="Z392" s="108" t="s">
        <v>1140</v>
      </c>
      <c r="AA392" s="108" t="s">
        <v>2089</v>
      </c>
      <c r="AC392" s="109" t="n">
        <v>44783</v>
      </c>
      <c r="AD392" s="108" t="n">
        <v>2</v>
      </c>
      <c r="AF392" s="108" t="s">
        <v>2645</v>
      </c>
      <c r="AG392" s="108" t="s">
        <v>2646</v>
      </c>
      <c r="AI392" s="108" t="s">
        <v>150</v>
      </c>
      <c r="AJ392" s="108" t="s">
        <v>151</v>
      </c>
      <c r="AK392" s="108" t="s">
        <v>341</v>
      </c>
      <c r="AM392" s="108" t="n">
        <v>0</v>
      </c>
      <c r="AN392" s="108" t="s">
        <v>2092</v>
      </c>
      <c r="AO392" s="108" t="s">
        <v>155</v>
      </c>
      <c r="AP392" s="108" t="s">
        <v>882</v>
      </c>
      <c r="AS392" s="108" t="s">
        <v>2539</v>
      </c>
      <c r="BE392" s="109" t="n">
        <v>44783.5069444445</v>
      </c>
      <c r="BF392" s="109" t="n">
        <v>44783.5208333333</v>
      </c>
      <c r="BG392" s="109" t="n">
        <v>44783.5243055556</v>
      </c>
      <c r="BH392" s="109" t="n">
        <v>44783.5347222222</v>
      </c>
      <c r="BI392" s="109" t="n">
        <v>44783.5506944444</v>
      </c>
      <c r="BJ392" s="109" t="n">
        <v>44783.6458333333</v>
      </c>
      <c r="BK392" s="109" t="n">
        <v>44783.65625</v>
      </c>
      <c r="BL392" s="109" t="n">
        <v>44783.6583333333</v>
      </c>
      <c r="BM392" s="109" t="n">
        <v>44783.6909722222</v>
      </c>
      <c r="BO392" s="1" t="n">
        <f aca="false">(BM392-BE392)*1440</f>
        <v>264.999999994179</v>
      </c>
      <c r="BP392" s="1" t="n">
        <f aca="false">(BL392-BG392)*1440</f>
        <v>193.000000000466</v>
      </c>
      <c r="BQ392" s="1" t="n">
        <f aca="false">(BM392-BL392)*1440</f>
        <v>46.9999999960419</v>
      </c>
      <c r="BR392" s="108" t="n">
        <v>1</v>
      </c>
      <c r="BS392" s="108" t="s">
        <v>2694</v>
      </c>
      <c r="BT392" s="108" t="n">
        <v>1</v>
      </c>
      <c r="BU392" s="108" t="n">
        <v>1</v>
      </c>
      <c r="BV392" s="108" t="n">
        <v>0</v>
      </c>
      <c r="BW392" s="108" t="n">
        <v>1</v>
      </c>
    </row>
    <row r="393" s="61" customFormat="true" ht="15" hidden="false" customHeight="false" outlineLevel="0" collapsed="false">
      <c r="B393" s="62" t="s">
        <v>2902</v>
      </c>
      <c r="C393" s="63" t="s">
        <v>1405</v>
      </c>
      <c r="D393" s="64" t="n">
        <v>2022571511</v>
      </c>
      <c r="E393" s="65" t="n">
        <v>17457</v>
      </c>
      <c r="F393" s="61" t="n">
        <f aca="true">INT((TODAY()-E393)/365.25)</f>
        <v>75</v>
      </c>
      <c r="G393" s="65" t="n">
        <v>44782</v>
      </c>
      <c r="H393" s="66"/>
      <c r="I393" s="6"/>
      <c r="J393" s="63"/>
      <c r="K393" s="67"/>
      <c r="L393" s="67"/>
      <c r="M393" s="67" t="e">
        <f aca="false">(K393)/(L393^2)</f>
        <v>#DIV/0!</v>
      </c>
      <c r="N393" s="68"/>
      <c r="O393" s="68"/>
      <c r="P393" s="68"/>
      <c r="Q393" s="69"/>
      <c r="R393" s="69"/>
      <c r="S393" s="69"/>
      <c r="T393" s="106" t="s">
        <v>139</v>
      </c>
      <c r="U393" s="106" t="s">
        <v>423</v>
      </c>
      <c r="V393" s="106" t="s">
        <v>424</v>
      </c>
      <c r="Y393" s="106" t="s">
        <v>144</v>
      </c>
      <c r="Z393" s="106" t="s">
        <v>1140</v>
      </c>
      <c r="AA393" s="106" t="s">
        <v>146</v>
      </c>
      <c r="AC393" s="107" t="n">
        <v>44783</v>
      </c>
      <c r="AD393" s="106" t="n">
        <v>1</v>
      </c>
      <c r="AF393" s="106" t="s">
        <v>2903</v>
      </c>
      <c r="AG393" s="106" t="s">
        <v>2904</v>
      </c>
      <c r="AH393" s="69"/>
      <c r="AI393" s="106" t="s">
        <v>150</v>
      </c>
      <c r="AJ393" s="106" t="s">
        <v>151</v>
      </c>
      <c r="AK393" s="106" t="s">
        <v>152</v>
      </c>
      <c r="AL393" s="7"/>
      <c r="AM393" s="106" t="n">
        <v>0</v>
      </c>
      <c r="AN393" s="106" t="n">
        <v>1</v>
      </c>
      <c r="AO393" s="106" t="s">
        <v>155</v>
      </c>
      <c r="AP393" s="106" t="s">
        <v>427</v>
      </c>
      <c r="AR393" s="106" t="s">
        <v>157</v>
      </c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8"/>
      <c r="BE393" s="107" t="n">
        <v>44783.3715277778</v>
      </c>
      <c r="BF393" s="107" t="n">
        <v>44783.4236111111</v>
      </c>
      <c r="BG393" s="107" t="n">
        <v>44783.4263888889</v>
      </c>
      <c r="BH393" s="107" t="n">
        <v>44783.4305555556</v>
      </c>
      <c r="BI393" s="107" t="n">
        <v>44783.4583333333</v>
      </c>
      <c r="BJ393" s="107" t="n">
        <v>44783.7256944445</v>
      </c>
      <c r="BK393" s="107" t="n">
        <v>44783.7326388889</v>
      </c>
      <c r="BL393" s="107" t="n">
        <v>44783.7361111111</v>
      </c>
      <c r="BM393" s="107" t="n">
        <v>44783.7395833333</v>
      </c>
      <c r="BO393" s="61" t="n">
        <f aca="false">(BM393-BE393)*1440</f>
        <v>529.999999998836</v>
      </c>
      <c r="BP393" s="61" t="n">
        <f aca="false">(BL393-BG393)*1440</f>
        <v>445.999999997439</v>
      </c>
      <c r="BQ393" s="61" t="n">
        <f aca="false">(BM393-BL393)*1440</f>
        <v>5.00000000582077</v>
      </c>
      <c r="BR393" s="106" t="n">
        <v>2</v>
      </c>
      <c r="BS393" s="106" t="s">
        <v>2905</v>
      </c>
      <c r="BT393" s="106" t="n">
        <v>2</v>
      </c>
      <c r="BU393" s="106" t="n">
        <v>1</v>
      </c>
      <c r="BV393" s="106" t="n">
        <v>0</v>
      </c>
      <c r="BW393" s="106" t="n">
        <v>1</v>
      </c>
      <c r="CB393" s="7"/>
      <c r="CD393" s="69"/>
      <c r="CE393" s="69"/>
    </row>
    <row r="394" customFormat="false" ht="15" hidden="false" customHeight="false" outlineLevel="0" collapsed="false">
      <c r="B394" s="2" t="s">
        <v>2906</v>
      </c>
      <c r="C394" s="3" t="s">
        <v>549</v>
      </c>
      <c r="D394" s="4" t="n">
        <v>2022564547</v>
      </c>
      <c r="E394" s="30" t="n">
        <v>18396</v>
      </c>
      <c r="F394" s="1" t="n">
        <f aca="true">INT((TODAY()-E394)/365.25)</f>
        <v>72</v>
      </c>
      <c r="G394" s="30" t="n">
        <v>44783</v>
      </c>
      <c r="J394" s="31"/>
      <c r="K394" s="32"/>
      <c r="L394" s="32"/>
      <c r="M394" s="32" t="e">
        <f aca="false">(K394)/(L394^2)</f>
        <v>#DIV/0!</v>
      </c>
      <c r="N394" s="33"/>
      <c r="O394" s="33"/>
      <c r="P394" s="33"/>
      <c r="T394" s="108" t="s">
        <v>139</v>
      </c>
      <c r="U394" s="108" t="s">
        <v>646</v>
      </c>
      <c r="V394" s="108" t="s">
        <v>647</v>
      </c>
      <c r="Y394" s="108" t="s">
        <v>144</v>
      </c>
      <c r="Z394" s="108" t="s">
        <v>338</v>
      </c>
      <c r="AA394" s="108" t="s">
        <v>146</v>
      </c>
      <c r="AC394" s="109" t="n">
        <v>44783</v>
      </c>
      <c r="AD394" s="108" t="n">
        <v>1</v>
      </c>
      <c r="AF394" s="108" t="s">
        <v>1302</v>
      </c>
      <c r="AG394" s="108" t="s">
        <v>1303</v>
      </c>
      <c r="AI394" s="108" t="s">
        <v>150</v>
      </c>
      <c r="AJ394" s="108" t="s">
        <v>370</v>
      </c>
      <c r="AK394" s="108" t="s">
        <v>184</v>
      </c>
      <c r="AM394" s="108" t="n">
        <v>0</v>
      </c>
      <c r="AN394" s="108" t="n">
        <v>0</v>
      </c>
      <c r="AO394" s="108" t="s">
        <v>186</v>
      </c>
      <c r="AP394" s="108" t="s">
        <v>156</v>
      </c>
      <c r="AR394" s="108" t="s">
        <v>157</v>
      </c>
      <c r="BE394" s="109" t="n">
        <v>44783.3368055556</v>
      </c>
      <c r="BF394" s="109" t="n">
        <v>44783.3229166667</v>
      </c>
      <c r="BG394" s="109" t="n">
        <v>44783.3402777778</v>
      </c>
      <c r="BH394" s="109" t="n">
        <v>44783.3472222222</v>
      </c>
      <c r="BI394" s="109" t="n">
        <v>44783.3611111111</v>
      </c>
      <c r="BJ394" s="109" t="n">
        <v>44783.3784722222</v>
      </c>
      <c r="BK394" s="109" t="n">
        <v>44783.3819444444</v>
      </c>
      <c r="BL394" s="109" t="n">
        <v>44783.3888888889</v>
      </c>
      <c r="BM394" s="109" t="n">
        <v>44783.46875</v>
      </c>
      <c r="BO394" s="1" t="n">
        <f aca="false">(BM394-BE394)*1440</f>
        <v>190.000000001164</v>
      </c>
      <c r="BP394" s="1" t="n">
        <f aca="false">(BL394-BG394)*1440</f>
        <v>69.9999999976717</v>
      </c>
      <c r="BQ394" s="1" t="n">
        <f aca="false">(BM394-BL394)*1440</f>
        <v>114.999999997672</v>
      </c>
      <c r="BR394" s="108" t="n">
        <v>2</v>
      </c>
      <c r="BS394" s="108" t="s">
        <v>1022</v>
      </c>
      <c r="BT394" s="108" t="n">
        <v>1</v>
      </c>
      <c r="BU394" s="108" t="n">
        <v>1</v>
      </c>
      <c r="BV394" s="108" t="n">
        <v>0</v>
      </c>
      <c r="BW394" s="108" t="n">
        <v>1</v>
      </c>
    </row>
    <row r="395" customFormat="false" ht="15" hidden="false" customHeight="false" outlineLevel="0" collapsed="false">
      <c r="B395" s="2" t="s">
        <v>2907</v>
      </c>
      <c r="C395" s="3" t="s">
        <v>1647</v>
      </c>
      <c r="D395" s="4" t="n">
        <v>2022568535</v>
      </c>
      <c r="E395" s="30" t="n">
        <v>15610</v>
      </c>
      <c r="F395" s="1" t="n">
        <f aca="true">INT((TODAY()-E395)/365.25)</f>
        <v>80</v>
      </c>
      <c r="G395" s="30" t="n">
        <v>44783</v>
      </c>
      <c r="J395" s="31"/>
      <c r="K395" s="32"/>
      <c r="L395" s="32"/>
      <c r="M395" s="32" t="e">
        <f aca="false">(K395)/(L395^2)</f>
        <v>#DIV/0!</v>
      </c>
      <c r="N395" s="33"/>
      <c r="O395" s="33"/>
      <c r="P395" s="33"/>
      <c r="T395" s="108" t="s">
        <v>540</v>
      </c>
      <c r="U395" s="108" t="s">
        <v>2908</v>
      </c>
      <c r="V395" s="108" t="n">
        <v>591</v>
      </c>
      <c r="Y395" s="108" t="s">
        <v>144</v>
      </c>
      <c r="Z395" s="108" t="s">
        <v>845</v>
      </c>
      <c r="AA395" s="108" t="s">
        <v>2089</v>
      </c>
      <c r="AC395" s="109" t="n">
        <v>44783</v>
      </c>
      <c r="AD395" s="108" t="n">
        <v>1</v>
      </c>
      <c r="AF395" s="108" t="s">
        <v>2909</v>
      </c>
      <c r="AG395" s="108" t="s">
        <v>2910</v>
      </c>
      <c r="AI395" s="108" t="s">
        <v>150</v>
      </c>
      <c r="AJ395" s="108" t="s">
        <v>1161</v>
      </c>
      <c r="AK395" s="108" t="e">
        <f aca="false">#N/A</f>
        <v>#N/A</v>
      </c>
      <c r="AM395" s="108" t="n">
        <v>0</v>
      </c>
      <c r="AN395" s="108" t="n">
        <v>1</v>
      </c>
      <c r="AO395" s="108" t="e">
        <f aca="false">#N/A</f>
        <v>#N/A</v>
      </c>
      <c r="AP395" s="108" t="s">
        <v>882</v>
      </c>
      <c r="AT395" s="108" t="s">
        <v>873</v>
      </c>
      <c r="BE395" s="109" t="n">
        <v>44783.3402777778</v>
      </c>
      <c r="BF395" s="109" t="n">
        <v>44783.34375</v>
      </c>
      <c r="BG395" s="109" t="n">
        <v>44783.3472222222</v>
      </c>
      <c r="BH395" s="109" t="n">
        <v>44783.3611111111</v>
      </c>
      <c r="BI395" s="108" t="s">
        <v>917</v>
      </c>
      <c r="BJ395" s="108" t="s">
        <v>917</v>
      </c>
      <c r="BK395" s="109" t="n">
        <v>44783.3888888889</v>
      </c>
      <c r="BL395" s="109" t="n">
        <v>44783.3923611111</v>
      </c>
      <c r="BM395" s="109" t="n">
        <v>44783.4340277778</v>
      </c>
      <c r="BO395" s="1" t="n">
        <f aca="false">(BM395-BE395)*1440</f>
        <v>135</v>
      </c>
      <c r="BP395" s="1" t="n">
        <f aca="false">(BL395-BG395)*1440</f>
        <v>65.0000000023283</v>
      </c>
      <c r="BQ395" s="1" t="n">
        <f aca="false">(BM395-BL395)*1440</f>
        <v>60.0000000069849</v>
      </c>
      <c r="BR395" s="108" t="n">
        <v>1</v>
      </c>
      <c r="BS395" s="108" t="s">
        <v>2807</v>
      </c>
      <c r="BT395" s="108" t="n">
        <v>1</v>
      </c>
      <c r="BU395" s="108" t="n">
        <v>1</v>
      </c>
      <c r="BV395" s="108" t="n">
        <v>0</v>
      </c>
      <c r="BW395" s="108" t="n">
        <v>1</v>
      </c>
    </row>
    <row r="396" customFormat="false" ht="15" hidden="false" customHeight="false" outlineLevel="0" collapsed="false">
      <c r="B396" s="2" t="s">
        <v>2911</v>
      </c>
      <c r="C396" s="3" t="s">
        <v>494</v>
      </c>
      <c r="D396" s="4" t="n">
        <v>2022573241</v>
      </c>
      <c r="E396" s="30" t="n">
        <v>18677</v>
      </c>
      <c r="F396" s="1" t="n">
        <f aca="true">INT((TODAY()-E396)/365.25)</f>
        <v>71</v>
      </c>
      <c r="G396" s="30" t="n">
        <v>44783</v>
      </c>
      <c r="J396" s="31"/>
      <c r="K396" s="32"/>
      <c r="L396" s="32"/>
      <c r="M396" s="32" t="e">
        <f aca="false">(K396)/(L396^2)</f>
        <v>#DIV/0!</v>
      </c>
      <c r="N396" s="33"/>
      <c r="O396" s="33"/>
      <c r="P396" s="33"/>
      <c r="T396" s="108" t="s">
        <v>139</v>
      </c>
      <c r="U396" s="108" t="s">
        <v>2472</v>
      </c>
      <c r="V396" s="108" t="s">
        <v>2473</v>
      </c>
      <c r="Y396" s="108" t="s">
        <v>144</v>
      </c>
      <c r="Z396" s="108" t="s">
        <v>845</v>
      </c>
      <c r="AA396" s="108" t="s">
        <v>2089</v>
      </c>
      <c r="AC396" s="109" t="n">
        <v>44783</v>
      </c>
      <c r="AD396" s="108" t="n">
        <v>2</v>
      </c>
      <c r="AF396" s="108" t="s">
        <v>2912</v>
      </c>
      <c r="AG396" s="108" t="s">
        <v>2913</v>
      </c>
      <c r="AI396" s="108" t="s">
        <v>150</v>
      </c>
      <c r="AJ396" s="108" t="s">
        <v>1161</v>
      </c>
      <c r="AK396" s="108" t="s">
        <v>341</v>
      </c>
      <c r="AM396" s="108" t="n">
        <v>0</v>
      </c>
      <c r="AN396" s="108" t="s">
        <v>2092</v>
      </c>
      <c r="AO396" s="108" t="s">
        <v>155</v>
      </c>
      <c r="AP396" s="108" t="s">
        <v>882</v>
      </c>
      <c r="AR396" s="108" t="s">
        <v>157</v>
      </c>
      <c r="BE396" s="109" t="n">
        <v>44783.3958333333</v>
      </c>
      <c r="BF396" s="109" t="n">
        <v>44783.4027777778</v>
      </c>
      <c r="BG396" s="109" t="n">
        <v>44783.40625</v>
      </c>
      <c r="BH396" s="109" t="n">
        <v>44783.4131944444</v>
      </c>
      <c r="BI396" s="109" t="n">
        <v>44783.4305555556</v>
      </c>
      <c r="BJ396" s="109" t="n">
        <v>44783.5</v>
      </c>
      <c r="BK396" s="109" t="n">
        <v>44783.5104166667</v>
      </c>
      <c r="BL396" s="109" t="n">
        <v>44783.5138888889</v>
      </c>
      <c r="BM396" s="109" t="n">
        <v>44783.5555555556</v>
      </c>
      <c r="BO396" s="1" t="n">
        <f aca="false">(BM396-BE396)*1440</f>
        <v>229.999999995343</v>
      </c>
      <c r="BP396" s="1" t="n">
        <f aca="false">(BL396-BG396)*1440</f>
        <v>155.000000002328</v>
      </c>
      <c r="BQ396" s="1" t="n">
        <f aca="false">(BM396-BL396)*1440</f>
        <v>59.9999999965075</v>
      </c>
      <c r="BR396" s="108" t="n">
        <v>1</v>
      </c>
      <c r="BS396" s="108" t="s">
        <v>2807</v>
      </c>
      <c r="BT396" s="108" t="n">
        <v>1</v>
      </c>
      <c r="BU396" s="108" t="n">
        <v>1</v>
      </c>
      <c r="BV396" s="108" t="n">
        <v>0</v>
      </c>
      <c r="BW396" s="108" t="n">
        <v>1</v>
      </c>
    </row>
    <row r="397" customFormat="false" ht="15" hidden="false" customHeight="false" outlineLevel="0" collapsed="false">
      <c r="B397" s="2" t="s">
        <v>2914</v>
      </c>
      <c r="C397" s="3" t="s">
        <v>297</v>
      </c>
      <c r="D397" s="4" t="n">
        <v>2022570050</v>
      </c>
      <c r="E397" s="30" t="n">
        <v>22321</v>
      </c>
      <c r="F397" s="1" t="n">
        <f aca="true">INT((TODAY()-E397)/365.25)</f>
        <v>61</v>
      </c>
      <c r="G397" s="30" t="n">
        <v>44783</v>
      </c>
      <c r="J397" s="31"/>
      <c r="K397" s="32"/>
      <c r="L397" s="32"/>
      <c r="M397" s="32" t="e">
        <f aca="false">(K397)/(L397^2)</f>
        <v>#DIV/0!</v>
      </c>
      <c r="N397" s="33"/>
      <c r="O397" s="33"/>
      <c r="P397" s="33"/>
      <c r="T397" s="108" t="s">
        <v>139</v>
      </c>
      <c r="U397" s="108" t="s">
        <v>2154</v>
      </c>
      <c r="V397" s="108" t="s">
        <v>2155</v>
      </c>
      <c r="Y397" s="108" t="s">
        <v>144</v>
      </c>
      <c r="Z397" s="108" t="s">
        <v>1140</v>
      </c>
      <c r="AA397" s="108" t="s">
        <v>2089</v>
      </c>
      <c r="AC397" s="109" t="n">
        <v>44783</v>
      </c>
      <c r="AD397" s="108" t="n">
        <v>3</v>
      </c>
      <c r="AF397" s="108" t="s">
        <v>2320</v>
      </c>
      <c r="AG397" s="108" t="s">
        <v>2321</v>
      </c>
      <c r="AI397" s="108" t="s">
        <v>150</v>
      </c>
      <c r="AJ397" s="108" t="s">
        <v>151</v>
      </c>
      <c r="AK397" s="108" t="s">
        <v>341</v>
      </c>
      <c r="AM397" s="108" t="n">
        <v>0</v>
      </c>
      <c r="AN397" s="108" t="s">
        <v>2092</v>
      </c>
      <c r="AO397" s="108" t="s">
        <v>155</v>
      </c>
      <c r="AP397" s="108" t="s">
        <v>882</v>
      </c>
      <c r="AS397" s="108" t="s">
        <v>2539</v>
      </c>
      <c r="BE397" s="109" t="n">
        <v>44783.65625</v>
      </c>
      <c r="BF397" s="109" t="n">
        <v>44783.6666666667</v>
      </c>
      <c r="BG397" s="109" t="n">
        <v>44783.6701388889</v>
      </c>
      <c r="BH397" s="109" t="n">
        <v>44783.6736111111</v>
      </c>
      <c r="BI397" s="109" t="n">
        <v>44783.6840277778</v>
      </c>
      <c r="BJ397" s="109" t="n">
        <v>44783.6979166667</v>
      </c>
      <c r="BK397" s="109" t="n">
        <v>44783.7</v>
      </c>
      <c r="BL397" s="109" t="n">
        <v>44783.7048611111</v>
      </c>
      <c r="BM397" s="109" t="n">
        <v>44783.7083333333</v>
      </c>
      <c r="BO397" s="1" t="n">
        <f aca="false">(BM397-BE397)*1440</f>
        <v>75.0000000034925</v>
      </c>
      <c r="BP397" s="1" t="n">
        <f aca="false">(BL397-BG397)*1440</f>
        <v>49.9999999953434</v>
      </c>
      <c r="BQ397" s="1" t="n">
        <f aca="false">(BM397-BL397)*1440</f>
        <v>5.00000000582077</v>
      </c>
      <c r="BR397" s="108" t="n">
        <v>1</v>
      </c>
      <c r="BS397" s="108" t="s">
        <v>2694</v>
      </c>
      <c r="BT397" s="108" t="n">
        <v>1</v>
      </c>
      <c r="BU397" s="108" t="n">
        <v>1</v>
      </c>
      <c r="BV397" s="108" t="n">
        <v>0</v>
      </c>
      <c r="BW397" s="108" t="n">
        <v>1</v>
      </c>
    </row>
    <row r="398" customFormat="false" ht="15" hidden="false" customHeight="false" outlineLevel="0" collapsed="false">
      <c r="A398" s="1" t="s">
        <v>2657</v>
      </c>
      <c r="B398" s="2" t="s">
        <v>2915</v>
      </c>
      <c r="C398" s="3" t="s">
        <v>272</v>
      </c>
      <c r="D398" s="4" t="n">
        <v>2022563629</v>
      </c>
      <c r="E398" s="30" t="n">
        <v>18461</v>
      </c>
      <c r="F398" s="1" t="n">
        <f aca="true">INT((TODAY()-E398)/365.25)</f>
        <v>72</v>
      </c>
      <c r="G398" s="30" t="n">
        <v>44783</v>
      </c>
      <c r="J398" s="31"/>
      <c r="K398" s="32"/>
      <c r="L398" s="32"/>
      <c r="M398" s="32" t="e">
        <f aca="false">(K398)/(L398^2)</f>
        <v>#DIV/0!</v>
      </c>
      <c r="N398" s="33"/>
      <c r="O398" s="33"/>
      <c r="P398" s="33"/>
      <c r="BO398" s="1" t="n">
        <f aca="false">(BM398-BE398)*1440</f>
        <v>0</v>
      </c>
      <c r="BP398" s="1" t="n">
        <f aca="false">(BL398-BG398)*1440</f>
        <v>0</v>
      </c>
      <c r="BQ398" s="1" t="n">
        <f aca="false">(BM398-BL398)*1440</f>
        <v>0</v>
      </c>
    </row>
    <row r="399" customFormat="false" ht="15" hidden="false" customHeight="false" outlineLevel="0" collapsed="false">
      <c r="B399" s="2" t="s">
        <v>2916</v>
      </c>
      <c r="C399" s="3" t="s">
        <v>1788</v>
      </c>
      <c r="D399" s="4" t="n">
        <v>2022572593</v>
      </c>
      <c r="E399" s="30" t="n">
        <v>17245</v>
      </c>
      <c r="F399" s="1" t="n">
        <f aca="true">INT((TODAY()-E399)/365.25)</f>
        <v>75</v>
      </c>
      <c r="G399" s="30" t="n">
        <v>44783</v>
      </c>
      <c r="J399" s="31"/>
      <c r="K399" s="32"/>
      <c r="L399" s="32"/>
      <c r="M399" s="32" t="e">
        <f aca="false">(K399)/(L399^2)</f>
        <v>#DIV/0!</v>
      </c>
      <c r="N399" s="33"/>
      <c r="O399" s="33"/>
      <c r="P399" s="33"/>
      <c r="T399" s="108" t="s">
        <v>139</v>
      </c>
      <c r="U399" s="108" t="s">
        <v>2917</v>
      </c>
      <c r="V399" s="108" t="s">
        <v>2918</v>
      </c>
      <c r="Y399" s="108" t="s">
        <v>144</v>
      </c>
      <c r="Z399" s="108" t="s">
        <v>1140</v>
      </c>
      <c r="AA399" s="108" t="s">
        <v>1837</v>
      </c>
      <c r="AC399" s="109" t="n">
        <v>44784</v>
      </c>
      <c r="AD399" s="108" t="n">
        <v>2</v>
      </c>
      <c r="AF399" s="108" t="s">
        <v>2919</v>
      </c>
      <c r="AG399" s="108" t="s">
        <v>2920</v>
      </c>
      <c r="AI399" s="108" t="s">
        <v>150</v>
      </c>
      <c r="AJ399" s="108" t="s">
        <v>183</v>
      </c>
      <c r="AK399" s="108" t="s">
        <v>184</v>
      </c>
      <c r="AM399" s="108" t="n">
        <v>0</v>
      </c>
      <c r="AN399" s="108" t="n">
        <v>0</v>
      </c>
      <c r="AO399" s="108" t="s">
        <v>186</v>
      </c>
      <c r="AP399" s="108" t="s">
        <v>156</v>
      </c>
      <c r="AS399" s="108" t="s">
        <v>2921</v>
      </c>
      <c r="AT399" s="1" t="s">
        <v>2922</v>
      </c>
      <c r="BE399" s="109" t="n">
        <v>44784.4513888889</v>
      </c>
      <c r="BF399" s="109" t="n">
        <v>44784.4722222222</v>
      </c>
      <c r="BG399" s="109" t="n">
        <v>44784.4763888889</v>
      </c>
      <c r="BH399" s="109" t="n">
        <v>44784.4861111111</v>
      </c>
      <c r="BI399" s="109" t="n">
        <v>44784.5</v>
      </c>
      <c r="BJ399" s="109" t="n">
        <v>44784.5173611111</v>
      </c>
      <c r="BK399" s="109" t="n">
        <v>44784.5243055556</v>
      </c>
      <c r="BL399" s="109" t="n">
        <v>44784.5277777778</v>
      </c>
      <c r="BM399" s="109" t="n">
        <v>44784.53125</v>
      </c>
      <c r="BO399" s="1" t="n">
        <f aca="false">(BM399-BE399)*1440</f>
        <v>114.999999997672</v>
      </c>
      <c r="BP399" s="1" t="n">
        <f aca="false">(BL399-BG399)*1440</f>
        <v>74.0000000002328</v>
      </c>
      <c r="BQ399" s="1" t="n">
        <f aca="false">(BM399-BL399)*1440</f>
        <v>4.99999999534339</v>
      </c>
      <c r="BR399" s="108" t="n">
        <v>1</v>
      </c>
      <c r="BS399" s="108" t="s">
        <v>1848</v>
      </c>
      <c r="BT399" s="108" t="n">
        <v>2</v>
      </c>
      <c r="BU399" s="108" t="n">
        <v>1</v>
      </c>
      <c r="BV399" s="108" t="n">
        <v>0</v>
      </c>
      <c r="BW399" s="108" t="n">
        <v>1</v>
      </c>
    </row>
    <row r="400" customFormat="false" ht="15" hidden="false" customHeight="false" outlineLevel="0" collapsed="false">
      <c r="B400" s="2" t="s">
        <v>2923</v>
      </c>
      <c r="C400" s="3" t="s">
        <v>699</v>
      </c>
      <c r="D400" s="4" t="n">
        <v>2022570990</v>
      </c>
      <c r="E400" s="30" t="n">
        <v>15803</v>
      </c>
      <c r="F400" s="1" t="n">
        <f aca="true">INT((TODAY()-E400)/365.25)</f>
        <v>79</v>
      </c>
      <c r="G400" s="30" t="n">
        <v>44783</v>
      </c>
      <c r="J400" s="31"/>
      <c r="K400" s="32"/>
      <c r="L400" s="32"/>
      <c r="M400" s="32" t="e">
        <f aca="false">(K400)/(L400^2)</f>
        <v>#DIV/0!</v>
      </c>
      <c r="N400" s="33"/>
      <c r="O400" s="33"/>
      <c r="P400" s="33"/>
      <c r="T400" s="108" t="s">
        <v>139</v>
      </c>
      <c r="U400" s="108" t="s">
        <v>1833</v>
      </c>
      <c r="V400" s="108" t="s">
        <v>1834</v>
      </c>
      <c r="Y400" s="108" t="s">
        <v>144</v>
      </c>
      <c r="Z400" s="108" t="s">
        <v>1140</v>
      </c>
      <c r="AA400" s="108" t="s">
        <v>1837</v>
      </c>
      <c r="AC400" s="109" t="n">
        <v>44784</v>
      </c>
      <c r="AD400" s="108" t="n">
        <v>1</v>
      </c>
      <c r="AF400" s="108" t="s">
        <v>2924</v>
      </c>
      <c r="AG400" s="108" t="s">
        <v>2925</v>
      </c>
      <c r="AI400" s="108" t="s">
        <v>150</v>
      </c>
      <c r="AJ400" s="108" t="s">
        <v>151</v>
      </c>
      <c r="AK400" s="108" t="s">
        <v>2391</v>
      </c>
      <c r="AM400" s="108" t="n">
        <v>0</v>
      </c>
      <c r="AN400" s="108" t="s">
        <v>2392</v>
      </c>
      <c r="AO400" s="108" t="s">
        <v>186</v>
      </c>
      <c r="AP400" s="108" t="s">
        <v>156</v>
      </c>
      <c r="AR400" s="108" t="s">
        <v>157</v>
      </c>
      <c r="BE400" s="109" t="n">
        <v>44784.3298611111</v>
      </c>
      <c r="BF400" s="109" t="n">
        <v>44784.3326388889</v>
      </c>
      <c r="BG400" s="109" t="n">
        <v>44784.3402777778</v>
      </c>
      <c r="BH400" s="109" t="n">
        <v>44784.3506944444</v>
      </c>
      <c r="BI400" s="109" t="n">
        <v>44784.3854166667</v>
      </c>
      <c r="BJ400" s="109" t="n">
        <v>44784.4479166667</v>
      </c>
      <c r="BK400" s="109" t="n">
        <v>44784.4583333333</v>
      </c>
      <c r="BL400" s="109" t="n">
        <v>44784.4618055556</v>
      </c>
      <c r="BM400" s="109" t="n">
        <v>44784.5486111111</v>
      </c>
      <c r="BO400" s="1" t="n">
        <f aca="false">(BM400-BE400)*1440</f>
        <v>315</v>
      </c>
      <c r="BP400" s="1" t="n">
        <f aca="false">(BL400-BG400)*1440</f>
        <v>174.999999994179</v>
      </c>
      <c r="BQ400" s="1" t="n">
        <f aca="false">(BM400-BL400)*1440</f>
        <v>124.999999998836</v>
      </c>
      <c r="BR400" s="108" t="n">
        <v>1</v>
      </c>
      <c r="BS400" s="108" t="s">
        <v>2075</v>
      </c>
      <c r="BT400" s="108" t="n">
        <v>2</v>
      </c>
      <c r="BU400" s="108" t="n">
        <v>1</v>
      </c>
      <c r="BV400" s="108" t="n">
        <v>0</v>
      </c>
      <c r="BW400" s="108" t="n">
        <v>1</v>
      </c>
    </row>
    <row r="401" customFormat="false" ht="15" hidden="false" customHeight="false" outlineLevel="0" collapsed="false">
      <c r="B401" s="2" t="s">
        <v>2926</v>
      </c>
      <c r="C401" s="3" t="s">
        <v>1704</v>
      </c>
      <c r="D401" s="4" t="n">
        <v>2022565982</v>
      </c>
      <c r="E401" s="30" t="n">
        <v>21741</v>
      </c>
      <c r="F401" s="1" t="n">
        <f aca="true">INT((TODAY()-E401)/365.25)</f>
        <v>63</v>
      </c>
      <c r="G401" s="30" t="n">
        <v>44783</v>
      </c>
      <c r="J401" s="31"/>
      <c r="K401" s="32"/>
      <c r="L401" s="32"/>
      <c r="M401" s="32" t="e">
        <f aca="false">(K401)/(L401^2)</f>
        <v>#DIV/0!</v>
      </c>
      <c r="N401" s="33"/>
      <c r="O401" s="33"/>
      <c r="P401" s="33"/>
      <c r="T401" s="108" t="s">
        <v>540</v>
      </c>
      <c r="U401" s="108" t="s">
        <v>2908</v>
      </c>
      <c r="V401" s="108" t="n">
        <v>591</v>
      </c>
      <c r="Y401" s="108" t="s">
        <v>144</v>
      </c>
      <c r="Z401" s="108" t="s">
        <v>845</v>
      </c>
      <c r="AA401" s="108" t="s">
        <v>2089</v>
      </c>
      <c r="AC401" s="109" t="n">
        <v>44784</v>
      </c>
      <c r="AD401" s="108" t="n">
        <v>2</v>
      </c>
      <c r="AF401" s="108" t="s">
        <v>2877</v>
      </c>
      <c r="AG401" s="108" t="s">
        <v>2878</v>
      </c>
      <c r="AI401" s="108" t="s">
        <v>150</v>
      </c>
      <c r="AJ401" s="108" t="s">
        <v>370</v>
      </c>
      <c r="AK401" s="108" t="s">
        <v>341</v>
      </c>
      <c r="AM401" s="108" t="n">
        <v>0</v>
      </c>
      <c r="AN401" s="108" t="s">
        <v>2092</v>
      </c>
      <c r="AO401" s="108" t="s">
        <v>155</v>
      </c>
      <c r="AP401" s="108" t="s">
        <v>156</v>
      </c>
      <c r="AT401" s="108" t="s">
        <v>873</v>
      </c>
      <c r="BE401" s="109" t="n">
        <v>44784.5</v>
      </c>
      <c r="BF401" s="109" t="n">
        <v>44784.5034722222</v>
      </c>
      <c r="BG401" s="109" t="n">
        <v>44784.5041666667</v>
      </c>
      <c r="BH401" s="109" t="n">
        <v>44784.5069444444</v>
      </c>
      <c r="BI401" s="109" t="n">
        <v>44784.5069444444</v>
      </c>
      <c r="BJ401" s="109" t="n">
        <v>44784.5138888889</v>
      </c>
      <c r="BK401" s="109" t="n">
        <v>44784.5173611111</v>
      </c>
      <c r="BL401" s="109" t="n">
        <v>44784.5208333333</v>
      </c>
      <c r="BM401" s="109" t="n">
        <v>44784.5416666667</v>
      </c>
      <c r="BO401" s="1" t="n">
        <f aca="false">(BM401-BE401)*1440</f>
        <v>59.9999999965075</v>
      </c>
      <c r="BP401" s="1" t="n">
        <f aca="false">(BL401-BG401)*1440</f>
        <v>24.0000000048894</v>
      </c>
      <c r="BQ401" s="1" t="n">
        <f aca="false">(BM401-BL401)*1440</f>
        <v>29.9999999930151</v>
      </c>
      <c r="BR401" s="108" t="n">
        <v>1</v>
      </c>
      <c r="BS401" s="108" t="s">
        <v>2807</v>
      </c>
      <c r="BT401" s="108" t="n">
        <v>1</v>
      </c>
      <c r="BU401" s="108" t="n">
        <v>1</v>
      </c>
      <c r="BV401" s="108" t="n">
        <v>0</v>
      </c>
      <c r="BW401" s="108" t="n">
        <v>1</v>
      </c>
    </row>
    <row r="402" customFormat="false" ht="15" hidden="false" customHeight="false" outlineLevel="0" collapsed="false">
      <c r="B402" s="2" t="s">
        <v>2927</v>
      </c>
      <c r="C402" s="3" t="s">
        <v>1661</v>
      </c>
      <c r="D402" s="4" t="n">
        <v>2022569207</v>
      </c>
      <c r="E402" s="30" t="n">
        <v>20183</v>
      </c>
      <c r="F402" s="1" t="n">
        <f aca="true">INT((TODAY()-E402)/365.25)</f>
        <v>67</v>
      </c>
      <c r="G402" s="30" t="n">
        <v>44784</v>
      </c>
      <c r="J402" s="31"/>
      <c r="K402" s="32"/>
      <c r="L402" s="32"/>
      <c r="M402" s="32" t="e">
        <f aca="false">(K402)/(L402^2)</f>
        <v>#DIV/0!</v>
      </c>
      <c r="N402" s="33"/>
      <c r="O402" s="33"/>
      <c r="P402" s="33"/>
      <c r="T402" s="108" t="s">
        <v>540</v>
      </c>
      <c r="U402" s="108" t="s">
        <v>2908</v>
      </c>
      <c r="V402" s="108" t="n">
        <v>591</v>
      </c>
      <c r="Y402" s="108" t="s">
        <v>144</v>
      </c>
      <c r="Z402" s="108" t="s">
        <v>845</v>
      </c>
      <c r="AA402" s="108" t="s">
        <v>2089</v>
      </c>
      <c r="AC402" s="109" t="n">
        <v>44784</v>
      </c>
      <c r="AD402" s="108" t="n">
        <v>3</v>
      </c>
      <c r="AF402" s="108" t="s">
        <v>2877</v>
      </c>
      <c r="AG402" s="108" t="s">
        <v>2878</v>
      </c>
      <c r="AI402" s="108" t="s">
        <v>150</v>
      </c>
      <c r="AJ402" s="108" t="s">
        <v>183</v>
      </c>
      <c r="AK402" s="108" t="s">
        <v>341</v>
      </c>
      <c r="AM402" s="108" t="n">
        <v>0</v>
      </c>
      <c r="AN402" s="108" t="s">
        <v>2092</v>
      </c>
      <c r="AO402" s="108" t="s">
        <v>155</v>
      </c>
      <c r="AP402" s="108" t="s">
        <v>2052</v>
      </c>
      <c r="AT402" s="108" t="s">
        <v>873</v>
      </c>
      <c r="BE402" s="109" t="n">
        <v>44784.5208333333</v>
      </c>
      <c r="BF402" s="109" t="n">
        <v>44784.5243055556</v>
      </c>
      <c r="BG402" s="109" t="n">
        <v>44784.525</v>
      </c>
      <c r="BH402" s="109" t="n">
        <v>44784.5347222222</v>
      </c>
      <c r="BI402" s="109" t="n">
        <v>44784.5381944445</v>
      </c>
      <c r="BJ402" s="109" t="n">
        <v>44784.5451388889</v>
      </c>
      <c r="BK402" s="109" t="n">
        <v>44784.5486111111</v>
      </c>
      <c r="BL402" s="109" t="n">
        <v>44784.5520833333</v>
      </c>
      <c r="BM402" s="109" t="n">
        <v>44784.6041666667</v>
      </c>
      <c r="BO402" s="1" t="n">
        <f aca="false">(BM402-BE402)*1440</f>
        <v>119.999999993015</v>
      </c>
      <c r="BP402" s="1" t="n">
        <f aca="false">(BL402-BG402)*1440</f>
        <v>39.000000001397</v>
      </c>
      <c r="BQ402" s="1" t="n">
        <f aca="false">(BM402-BL402)*1440</f>
        <v>74.9999999930151</v>
      </c>
      <c r="BR402" s="108" t="n">
        <v>1</v>
      </c>
      <c r="BS402" s="108" t="s">
        <v>2807</v>
      </c>
      <c r="BT402" s="108" t="n">
        <v>1</v>
      </c>
      <c r="BU402" s="108" t="n">
        <v>1</v>
      </c>
      <c r="BV402" s="108" t="n">
        <v>0</v>
      </c>
      <c r="BW402" s="108" t="n">
        <v>1</v>
      </c>
    </row>
    <row r="403" customFormat="false" ht="15" hidden="false" customHeight="false" outlineLevel="0" collapsed="false">
      <c r="B403" s="2" t="s">
        <v>2928</v>
      </c>
      <c r="C403" s="3" t="s">
        <v>1452</v>
      </c>
      <c r="D403" s="4" t="n">
        <v>2022571724</v>
      </c>
      <c r="E403" s="30" t="n">
        <v>21545</v>
      </c>
      <c r="F403" s="1" t="n">
        <f aca="true">INT((TODAY()-E403)/365.25)</f>
        <v>63</v>
      </c>
      <c r="G403" s="30" t="n">
        <v>44784</v>
      </c>
      <c r="J403" s="31"/>
      <c r="K403" s="32"/>
      <c r="L403" s="32"/>
      <c r="M403" s="32" t="e">
        <f aca="false">(K403)/(L403^2)</f>
        <v>#DIV/0!</v>
      </c>
      <c r="N403" s="33"/>
      <c r="O403" s="33"/>
      <c r="P403" s="33"/>
      <c r="T403" s="108" t="s">
        <v>139</v>
      </c>
      <c r="U403" s="108" t="s">
        <v>2338</v>
      </c>
      <c r="V403" s="108" t="s">
        <v>2339</v>
      </c>
      <c r="Y403" s="108" t="s">
        <v>144</v>
      </c>
      <c r="Z403" s="108" t="s">
        <v>338</v>
      </c>
      <c r="AA403" s="108" t="s">
        <v>146</v>
      </c>
      <c r="AC403" s="109" t="n">
        <v>44785</v>
      </c>
      <c r="AD403" s="108" t="n">
        <v>1</v>
      </c>
      <c r="AF403" s="108" t="s">
        <v>2929</v>
      </c>
      <c r="AG403" s="108" t="s">
        <v>2930</v>
      </c>
      <c r="AI403" s="108" t="s">
        <v>150</v>
      </c>
      <c r="AJ403" s="108" t="s">
        <v>151</v>
      </c>
      <c r="AK403" s="108" t="s">
        <v>152</v>
      </c>
      <c r="AM403" s="108" t="n">
        <v>0</v>
      </c>
      <c r="AN403" s="41" t="s">
        <v>154</v>
      </c>
      <c r="AO403" s="108" t="s">
        <v>155</v>
      </c>
      <c r="AP403" s="108" t="s">
        <v>156</v>
      </c>
      <c r="AR403" s="108" t="s">
        <v>157</v>
      </c>
      <c r="BE403" s="109" t="n">
        <v>44785.3298611111</v>
      </c>
      <c r="BF403" s="109" t="n">
        <v>44785.3402777778</v>
      </c>
      <c r="BG403" s="109" t="n">
        <v>44785.3423611111</v>
      </c>
      <c r="BH403" s="109" t="n">
        <v>44785.3472222222</v>
      </c>
      <c r="BI403" s="109" t="n">
        <v>44785.3680555556</v>
      </c>
      <c r="BJ403" s="109" t="n">
        <v>44785.5972222222</v>
      </c>
      <c r="BK403" s="109" t="n">
        <v>44785.6041666667</v>
      </c>
      <c r="BL403" s="109" t="n">
        <v>44785.6145833333</v>
      </c>
      <c r="BM403" s="109" t="n">
        <v>44785.6527777778</v>
      </c>
      <c r="BO403" s="1" t="n">
        <f aca="false">(BM403-BE403)*1440</f>
        <v>465.000000006985</v>
      </c>
      <c r="BP403" s="1" t="n">
        <f aca="false">(BL403-BG403)*1440</f>
        <v>391.999999999534</v>
      </c>
      <c r="BQ403" s="1" t="n">
        <f aca="false">(BM403-BL403)*1440</f>
        <v>55.0000000011642</v>
      </c>
      <c r="BR403" s="108" t="n">
        <v>2</v>
      </c>
      <c r="BS403" s="108" t="s">
        <v>417</v>
      </c>
      <c r="BT403" s="108" t="n">
        <v>1</v>
      </c>
      <c r="BU403" s="108" t="n">
        <v>1</v>
      </c>
      <c r="BV403" s="108" t="n">
        <v>0</v>
      </c>
      <c r="BW403" s="108" t="n">
        <v>1</v>
      </c>
    </row>
    <row r="404" customFormat="false" ht="15" hidden="false" customHeight="false" outlineLevel="0" collapsed="false">
      <c r="B404" s="2" t="s">
        <v>2931</v>
      </c>
      <c r="C404" s="3" t="s">
        <v>2282</v>
      </c>
      <c r="D404" s="4" t="n">
        <v>2022570180</v>
      </c>
      <c r="E404" s="30" t="n">
        <v>15812</v>
      </c>
      <c r="F404" s="1" t="n">
        <f aca="true">INT((TODAY()-E404)/365.25)</f>
        <v>79</v>
      </c>
      <c r="G404" s="30" t="n">
        <v>44784</v>
      </c>
      <c r="J404" s="31"/>
      <c r="K404" s="32"/>
      <c r="L404" s="32"/>
      <c r="M404" s="32" t="e">
        <f aca="false">(K404)/(L404^2)</f>
        <v>#DIV/0!</v>
      </c>
      <c r="N404" s="33"/>
      <c r="O404" s="33"/>
      <c r="P404" s="33"/>
      <c r="T404" s="108" t="s">
        <v>139</v>
      </c>
      <c r="U404" s="108" t="s">
        <v>2838</v>
      </c>
      <c r="V404" s="108" t="s">
        <v>2839</v>
      </c>
      <c r="Y404" s="108" t="s">
        <v>144</v>
      </c>
      <c r="Z404" s="108" t="s">
        <v>1140</v>
      </c>
      <c r="AA404" s="108" t="s">
        <v>146</v>
      </c>
      <c r="AC404" s="109" t="n">
        <v>44785</v>
      </c>
      <c r="AD404" s="108" t="n">
        <v>2</v>
      </c>
      <c r="AF404" s="108" t="s">
        <v>1432</v>
      </c>
      <c r="AG404" s="108" t="s">
        <v>1433</v>
      </c>
      <c r="AI404" s="108" t="s">
        <v>150</v>
      </c>
      <c r="AJ404" s="108" t="s">
        <v>151</v>
      </c>
      <c r="AK404" s="108" t="s">
        <v>184</v>
      </c>
      <c r="AM404" s="108" t="s">
        <v>917</v>
      </c>
      <c r="AN404" s="108" t="n">
        <v>0</v>
      </c>
      <c r="AO404" s="108" t="s">
        <v>155</v>
      </c>
      <c r="AP404" s="108" t="s">
        <v>156</v>
      </c>
      <c r="AR404" s="108" t="s">
        <v>157</v>
      </c>
      <c r="AS404" s="115" t="s">
        <v>1339</v>
      </c>
      <c r="BE404" s="109" t="n">
        <v>44785.4895833333</v>
      </c>
      <c r="BF404" s="109" t="n">
        <v>44785.5034722222</v>
      </c>
      <c r="BG404" s="109" t="n">
        <v>44785.5069444444</v>
      </c>
      <c r="BH404" s="109" t="n">
        <v>44785.5138888889</v>
      </c>
      <c r="BI404" s="109" t="n">
        <v>44785.5625</v>
      </c>
      <c r="BJ404" s="108" t="s">
        <v>917</v>
      </c>
      <c r="BK404" s="109" t="n">
        <v>44785.7083333333</v>
      </c>
      <c r="BL404" s="109" t="n">
        <v>44785.7152777778</v>
      </c>
      <c r="BM404" s="109" t="n">
        <v>44785.7159722222</v>
      </c>
      <c r="BO404" s="1" t="n">
        <f aca="false">(BM404-BE404)*1440</f>
        <v>325.999999993946</v>
      </c>
      <c r="BP404" s="1" t="n">
        <f aca="false">(BL404-BG404)*1440</f>
        <v>300.000000003492</v>
      </c>
      <c r="BQ404" s="1" t="n">
        <f aca="false">(BM404-BL404)*1440</f>
        <v>0.99999999278225</v>
      </c>
      <c r="BR404" s="108" t="n">
        <v>1</v>
      </c>
      <c r="BS404" s="108" t="s">
        <v>249</v>
      </c>
      <c r="BT404" s="108" t="n">
        <v>3</v>
      </c>
      <c r="BU404" s="108" t="n">
        <v>2</v>
      </c>
      <c r="BV404" s="108" t="n">
        <v>1</v>
      </c>
      <c r="BW404" s="108" t="n">
        <v>2</v>
      </c>
    </row>
    <row r="405" customFormat="false" ht="15" hidden="false" customHeight="false" outlineLevel="0" collapsed="false">
      <c r="B405" s="2" t="s">
        <v>2932</v>
      </c>
      <c r="C405" s="3" t="s">
        <v>1679</v>
      </c>
      <c r="D405" s="4" t="n">
        <v>2022572159</v>
      </c>
      <c r="E405" s="30" t="n">
        <v>14047</v>
      </c>
      <c r="F405" s="1" t="n">
        <f aca="true">INT((TODAY()-E405)/365.25)</f>
        <v>84</v>
      </c>
      <c r="G405" s="30" t="n">
        <v>44784</v>
      </c>
      <c r="J405" s="31"/>
      <c r="K405" s="32"/>
      <c r="L405" s="32"/>
      <c r="M405" s="32" t="e">
        <f aca="false">(K405)/(L405^2)</f>
        <v>#DIV/0!</v>
      </c>
      <c r="N405" s="33"/>
      <c r="O405" s="33"/>
      <c r="P405" s="33"/>
      <c r="T405" s="108" t="s">
        <v>139</v>
      </c>
      <c r="U405" s="108" t="s">
        <v>2472</v>
      </c>
      <c r="V405" s="108" t="s">
        <v>2473</v>
      </c>
      <c r="Y405" s="108" t="s">
        <v>144</v>
      </c>
      <c r="Z405" s="108" t="s">
        <v>845</v>
      </c>
      <c r="AA405" s="108" t="s">
        <v>2089</v>
      </c>
      <c r="AC405" s="109" t="n">
        <v>44785</v>
      </c>
      <c r="AD405" s="108" t="n">
        <v>1</v>
      </c>
      <c r="AF405" s="108" t="s">
        <v>2475</v>
      </c>
      <c r="AG405" s="108" t="s">
        <v>2476</v>
      </c>
      <c r="AI405" s="108" t="s">
        <v>150</v>
      </c>
      <c r="AJ405" s="108" t="s">
        <v>370</v>
      </c>
      <c r="AK405" s="108" t="s">
        <v>341</v>
      </c>
      <c r="AM405" s="108" t="n">
        <v>0</v>
      </c>
      <c r="AN405" s="108" t="s">
        <v>2092</v>
      </c>
      <c r="AO405" s="108" t="s">
        <v>155</v>
      </c>
      <c r="AP405" s="108" t="s">
        <v>882</v>
      </c>
      <c r="AR405" s="108" t="s">
        <v>157</v>
      </c>
      <c r="BE405" s="109" t="n">
        <v>44785.3368055556</v>
      </c>
      <c r="BF405" s="109" t="n">
        <v>44785.3333333333</v>
      </c>
      <c r="BG405" s="109" t="n">
        <v>44785.3402777778</v>
      </c>
      <c r="BH405" s="109" t="n">
        <v>44785.3368055556</v>
      </c>
      <c r="BI405" s="109" t="n">
        <v>44785.3680555556</v>
      </c>
      <c r="BJ405" s="109" t="n">
        <v>44785.4444444444</v>
      </c>
      <c r="BK405" s="109" t="n">
        <v>44785.4479166667</v>
      </c>
      <c r="BL405" s="109" t="n">
        <v>44785.4513888889</v>
      </c>
      <c r="BM405" s="109" t="n">
        <v>44785.4965277778</v>
      </c>
      <c r="BO405" s="1" t="n">
        <f aca="false">(BM405-BE405)*1440</f>
        <v>230.000000005821</v>
      </c>
      <c r="BP405" s="1" t="n">
        <f aca="false">(BL405-BG405)*1440</f>
        <v>159.999999997672</v>
      </c>
      <c r="BQ405" s="1" t="n">
        <f aca="false">(BM405-BL405)*1440</f>
        <v>65.0000000023283</v>
      </c>
      <c r="BR405" s="108" t="n">
        <v>1</v>
      </c>
      <c r="BS405" s="108" t="s">
        <v>2933</v>
      </c>
      <c r="BT405" s="108" t="n">
        <v>1</v>
      </c>
      <c r="BU405" s="108" t="n">
        <v>1</v>
      </c>
      <c r="BV405" s="108" t="n">
        <v>0</v>
      </c>
      <c r="BW405" s="108" t="n">
        <v>1</v>
      </c>
    </row>
    <row r="406" customFormat="false" ht="15" hidden="false" customHeight="false" outlineLevel="0" collapsed="false">
      <c r="B406" s="2" t="s">
        <v>2934</v>
      </c>
      <c r="C406" s="3" t="s">
        <v>494</v>
      </c>
      <c r="D406" s="4" t="n">
        <v>2022551403</v>
      </c>
      <c r="E406" s="30" t="n">
        <v>23736</v>
      </c>
      <c r="F406" s="1" t="n">
        <f aca="true">INT((TODAY()-E406)/365.25)</f>
        <v>57</v>
      </c>
      <c r="G406" s="30" t="n">
        <v>44784</v>
      </c>
      <c r="J406" s="31"/>
      <c r="K406" s="32"/>
      <c r="L406" s="32"/>
      <c r="M406" s="32" t="e">
        <f aca="false">(K406)/(L406^2)</f>
        <v>#DIV/0!</v>
      </c>
      <c r="N406" s="33"/>
      <c r="O406" s="33"/>
      <c r="P406" s="33"/>
      <c r="T406" s="108" t="s">
        <v>139</v>
      </c>
      <c r="U406" s="108" t="s">
        <v>2935</v>
      </c>
      <c r="V406" s="108" t="s">
        <v>2936</v>
      </c>
      <c r="Y406" s="108" t="s">
        <v>144</v>
      </c>
      <c r="Z406" s="108" t="s">
        <v>845</v>
      </c>
      <c r="AA406" s="108" t="s">
        <v>2089</v>
      </c>
      <c r="AC406" s="109" t="n">
        <v>44785</v>
      </c>
      <c r="AD406" s="108" t="n">
        <v>2</v>
      </c>
      <c r="AF406" s="108" t="s">
        <v>2937</v>
      </c>
      <c r="AG406" s="108" t="s">
        <v>2938</v>
      </c>
      <c r="AI406" s="108" t="s">
        <v>150</v>
      </c>
      <c r="AJ406" s="108" t="s">
        <v>151</v>
      </c>
      <c r="AK406" s="108" t="s">
        <v>341</v>
      </c>
      <c r="AM406" s="108" t="n">
        <v>0</v>
      </c>
      <c r="AN406" s="108" t="s">
        <v>2092</v>
      </c>
      <c r="AO406" s="108" t="s">
        <v>155</v>
      </c>
      <c r="AP406" s="108" t="s">
        <v>882</v>
      </c>
      <c r="AS406" s="108" t="s">
        <v>2539</v>
      </c>
      <c r="BE406" s="109" t="n">
        <v>44785.4583333333</v>
      </c>
      <c r="BF406" s="109" t="n">
        <v>44785.4618055556</v>
      </c>
      <c r="BG406" s="109" t="n">
        <v>44785.4652777778</v>
      </c>
      <c r="BH406" s="109" t="n">
        <v>44785.4722222222</v>
      </c>
      <c r="BI406" s="109" t="n">
        <v>44785.4791666667</v>
      </c>
      <c r="BJ406" s="109" t="n">
        <v>44785.5416666667</v>
      </c>
      <c r="BK406" s="109" t="n">
        <v>44785.5486111111</v>
      </c>
      <c r="BL406" s="109" t="n">
        <v>44785.5520833333</v>
      </c>
      <c r="BM406" s="109" t="n">
        <v>44785.5694444444</v>
      </c>
      <c r="BO406" s="1" t="n">
        <f aca="false">(BM406-BE406)*1440</f>
        <v>159.999999997672</v>
      </c>
      <c r="BP406" s="1" t="n">
        <f aca="false">(BL406-BG406)*1440</f>
        <v>124.999999998836</v>
      </c>
      <c r="BQ406" s="1" t="n">
        <f aca="false">(BM406-BL406)*1440</f>
        <v>24.9999999976717</v>
      </c>
      <c r="BR406" s="108" t="n">
        <v>1</v>
      </c>
      <c r="BS406" s="108" t="s">
        <v>2933</v>
      </c>
      <c r="BT406" s="108" t="n">
        <v>1</v>
      </c>
      <c r="BU406" s="108" t="n">
        <v>1</v>
      </c>
      <c r="BV406" s="108" t="n">
        <v>0</v>
      </c>
      <c r="BW406" s="108" t="n">
        <v>1</v>
      </c>
    </row>
    <row r="407" customFormat="false" ht="15" hidden="false" customHeight="false" outlineLevel="0" collapsed="false">
      <c r="B407" s="2" t="s">
        <v>2939</v>
      </c>
      <c r="C407" s="3" t="s">
        <v>687</v>
      </c>
      <c r="D407" s="4" t="n">
        <v>2022573259</v>
      </c>
      <c r="E407" s="30" t="n">
        <v>17923</v>
      </c>
      <c r="F407" s="1" t="n">
        <f aca="true">INT((TODAY()-E407)/365.25)</f>
        <v>73</v>
      </c>
      <c r="G407" s="30" t="n">
        <v>44784</v>
      </c>
      <c r="J407" s="31"/>
      <c r="K407" s="32"/>
      <c r="L407" s="32"/>
      <c r="M407" s="32" t="e">
        <f aca="false">(K407)/(L407^2)</f>
        <v>#DIV/0!</v>
      </c>
      <c r="N407" s="33"/>
      <c r="O407" s="33"/>
      <c r="P407" s="33"/>
      <c r="T407" s="108" t="s">
        <v>139</v>
      </c>
      <c r="U407" s="108" t="s">
        <v>2154</v>
      </c>
      <c r="V407" s="108" t="s">
        <v>2155</v>
      </c>
      <c r="Y407" s="108" t="s">
        <v>144</v>
      </c>
      <c r="Z407" s="108" t="s">
        <v>845</v>
      </c>
      <c r="AA407" s="108" t="s">
        <v>2089</v>
      </c>
      <c r="AC407" s="109" t="n">
        <v>44785</v>
      </c>
      <c r="AD407" s="108" t="n">
        <v>4</v>
      </c>
      <c r="AF407" s="108" t="s">
        <v>2575</v>
      </c>
      <c r="AG407" s="108" t="s">
        <v>2576</v>
      </c>
      <c r="AI407" s="108" t="s">
        <v>150</v>
      </c>
      <c r="AJ407" s="108" t="s">
        <v>151</v>
      </c>
      <c r="AK407" s="108" t="s">
        <v>341</v>
      </c>
      <c r="AM407" s="108" t="n">
        <v>0</v>
      </c>
      <c r="AN407" s="108" t="s">
        <v>2092</v>
      </c>
      <c r="AO407" s="108" t="s">
        <v>155</v>
      </c>
      <c r="AP407" s="108" t="s">
        <v>882</v>
      </c>
      <c r="AS407" s="108" t="s">
        <v>2539</v>
      </c>
      <c r="BE407" s="109" t="n">
        <v>44785.6215277778</v>
      </c>
      <c r="BF407" s="109" t="n">
        <v>44785.625</v>
      </c>
      <c r="BG407" s="109" t="n">
        <v>44785.6256944444</v>
      </c>
      <c r="BH407" s="109" t="n">
        <v>44785.6319444445</v>
      </c>
      <c r="BI407" s="109" t="n">
        <v>44785.6388888889</v>
      </c>
      <c r="BJ407" s="109" t="n">
        <v>44785.6527777778</v>
      </c>
      <c r="BK407" s="109" t="n">
        <v>44785.6701388889</v>
      </c>
      <c r="BL407" s="109" t="n">
        <v>44785.6805555556</v>
      </c>
      <c r="BM407" s="109" t="n">
        <v>44785.7152777778</v>
      </c>
      <c r="BO407" s="1" t="n">
        <f aca="false">(BM407-BE407)*1440</f>
        <v>135</v>
      </c>
      <c r="BP407" s="1" t="n">
        <f aca="false">(BL407-BG407)*1440</f>
        <v>78.9999999955762</v>
      </c>
      <c r="BQ407" s="1" t="n">
        <f aca="false">(BM407-BL407)*1440</f>
        <v>50.0000000058208</v>
      </c>
      <c r="BR407" s="108" t="n">
        <v>1</v>
      </c>
      <c r="BS407" s="108" t="s">
        <v>2477</v>
      </c>
      <c r="BT407" s="108" t="n">
        <v>1</v>
      </c>
      <c r="BU407" s="108" t="n">
        <v>1</v>
      </c>
      <c r="BV407" s="108" t="n">
        <v>0</v>
      </c>
      <c r="BW407" s="108" t="n">
        <v>1</v>
      </c>
    </row>
    <row r="408" customFormat="false" ht="15" hidden="false" customHeight="false" outlineLevel="0" collapsed="false">
      <c r="B408" s="2" t="s">
        <v>2940</v>
      </c>
      <c r="C408" s="3" t="s">
        <v>1398</v>
      </c>
      <c r="D408" s="4" t="n">
        <v>2022572914</v>
      </c>
      <c r="E408" s="30" t="n">
        <v>28239</v>
      </c>
      <c r="F408" s="1" t="n">
        <f aca="true">INT((TODAY()-E408)/365.25)</f>
        <v>45</v>
      </c>
      <c r="G408" s="30" t="n">
        <v>44784</v>
      </c>
      <c r="J408" s="31"/>
      <c r="K408" s="32"/>
      <c r="L408" s="32"/>
      <c r="M408" s="32" t="e">
        <f aca="false">(K408)/(L408^2)</f>
        <v>#DIV/0!</v>
      </c>
      <c r="N408" s="33"/>
      <c r="O408" s="33"/>
      <c r="P408" s="33"/>
      <c r="T408" s="108" t="s">
        <v>139</v>
      </c>
      <c r="U408" s="108" t="s">
        <v>2472</v>
      </c>
      <c r="V408" s="108" t="s">
        <v>2473</v>
      </c>
      <c r="Y408" s="108" t="s">
        <v>144</v>
      </c>
      <c r="Z408" s="108" t="s">
        <v>845</v>
      </c>
      <c r="AA408" s="108" t="s">
        <v>2089</v>
      </c>
      <c r="AC408" s="109" t="n">
        <v>44785</v>
      </c>
      <c r="AD408" s="108" t="n">
        <v>3</v>
      </c>
      <c r="AF408" s="108" t="s">
        <v>2475</v>
      </c>
      <c r="AG408" s="108" t="s">
        <v>2476</v>
      </c>
      <c r="AI408" s="108" t="s">
        <v>150</v>
      </c>
      <c r="AJ408" s="108" t="s">
        <v>183</v>
      </c>
      <c r="AK408" s="108" t="s">
        <v>341</v>
      </c>
      <c r="AM408" s="108" t="n">
        <v>0</v>
      </c>
      <c r="AN408" s="108" t="s">
        <v>2092</v>
      </c>
      <c r="AO408" s="108" t="s">
        <v>155</v>
      </c>
      <c r="AP408" s="108" t="s">
        <v>882</v>
      </c>
      <c r="AS408" s="108" t="s">
        <v>2539</v>
      </c>
      <c r="BE408" s="109" t="n">
        <v>44785.5381944444</v>
      </c>
      <c r="BF408" s="109" t="n">
        <v>44785.5555555556</v>
      </c>
      <c r="BG408" s="109" t="n">
        <v>44785.5625</v>
      </c>
      <c r="BH408" s="109" t="n">
        <v>44785.5694444444</v>
      </c>
      <c r="BI408" s="109" t="n">
        <v>44785.5763888889</v>
      </c>
      <c r="BJ408" s="109" t="n">
        <v>44785.59375</v>
      </c>
      <c r="BK408" s="109" t="n">
        <v>44785.6006944445</v>
      </c>
      <c r="BL408" s="109" t="n">
        <v>44785.6180555556</v>
      </c>
      <c r="BM408" s="109" t="n">
        <v>44785.6458333333</v>
      </c>
      <c r="BO408" s="1" t="n">
        <f aca="false">(BM408-BE408)*1440</f>
        <v>155.000000002328</v>
      </c>
      <c r="BP408" s="1" t="n">
        <f aca="false">(BL408-BG408)*1440</f>
        <v>79.9999999988359</v>
      </c>
      <c r="BQ408" s="1" t="n">
        <f aca="false">(BM408-BL408)*1440</f>
        <v>40.0000000046566</v>
      </c>
      <c r="BR408" s="108" t="n">
        <v>1</v>
      </c>
      <c r="BS408" s="108" t="s">
        <v>2941</v>
      </c>
      <c r="BT408" s="108" t="n">
        <v>1</v>
      </c>
      <c r="BU408" s="108" t="n">
        <v>1</v>
      </c>
      <c r="BV408" s="108" t="n">
        <v>0</v>
      </c>
      <c r="BW408" s="108" t="n">
        <v>1</v>
      </c>
    </row>
    <row r="409" customFormat="false" ht="15" hidden="false" customHeight="false" outlineLevel="0" collapsed="false">
      <c r="B409" s="2" t="s">
        <v>2942</v>
      </c>
      <c r="C409" s="3" t="s">
        <v>1788</v>
      </c>
      <c r="D409" s="4" t="n">
        <v>2022573242</v>
      </c>
      <c r="E409" s="30" t="n">
        <v>23081</v>
      </c>
      <c r="F409" s="1" t="n">
        <f aca="true">INT((TODAY()-E409)/365.25)</f>
        <v>59</v>
      </c>
      <c r="G409" s="30" t="n">
        <v>44785</v>
      </c>
      <c r="J409" s="31"/>
      <c r="K409" s="32"/>
      <c r="L409" s="32"/>
      <c r="M409" s="32" t="e">
        <f aca="false">(K409)/(L409^2)</f>
        <v>#DIV/0!</v>
      </c>
      <c r="N409" s="33"/>
      <c r="O409" s="33"/>
      <c r="P409" s="33"/>
      <c r="T409" s="108" t="s">
        <v>139</v>
      </c>
      <c r="U409" s="108" t="s">
        <v>2132</v>
      </c>
      <c r="V409" s="108" t="s">
        <v>2133</v>
      </c>
      <c r="Y409" s="108" t="s">
        <v>144</v>
      </c>
      <c r="Z409" s="108" t="s">
        <v>845</v>
      </c>
      <c r="AA409" s="108" t="s">
        <v>2089</v>
      </c>
      <c r="AC409" s="109" t="n">
        <v>44785</v>
      </c>
      <c r="AD409" s="108" t="n">
        <v>5</v>
      </c>
      <c r="AF409" s="108" t="s">
        <v>2831</v>
      </c>
      <c r="AG409" s="108" t="s">
        <v>2832</v>
      </c>
      <c r="AI409" s="108" t="s">
        <v>150</v>
      </c>
      <c r="AJ409" s="108" t="s">
        <v>183</v>
      </c>
      <c r="AK409" s="108" t="s">
        <v>341</v>
      </c>
      <c r="AM409" s="108" t="n">
        <v>0</v>
      </c>
      <c r="AN409" s="108" t="s">
        <v>2092</v>
      </c>
      <c r="AO409" s="108" t="s">
        <v>155</v>
      </c>
      <c r="AP409" s="108" t="s">
        <v>2052</v>
      </c>
      <c r="AS409" s="108" t="s">
        <v>2539</v>
      </c>
      <c r="BE409" s="109" t="n">
        <v>44785.6805555556</v>
      </c>
      <c r="BF409" s="109" t="n">
        <v>44785.6875</v>
      </c>
      <c r="BG409" s="109" t="n">
        <v>44785.6944444444</v>
      </c>
      <c r="BH409" s="109" t="n">
        <v>44785.7013888889</v>
      </c>
      <c r="BI409" s="109" t="n">
        <v>44785.7048611111</v>
      </c>
      <c r="BJ409" s="109" t="n">
        <v>44785.7430555556</v>
      </c>
      <c r="BK409" s="109" t="n">
        <v>44785.75</v>
      </c>
      <c r="BL409" s="109" t="n">
        <v>44785.7534722222</v>
      </c>
      <c r="BM409" s="109" t="n">
        <v>44785.7638888889</v>
      </c>
      <c r="BO409" s="1" t="n">
        <f aca="false">(BM409-BE409)*1440</f>
        <v>120.000000003492</v>
      </c>
      <c r="BP409" s="1" t="n">
        <f aca="false">(BL409-BG409)*1440</f>
        <v>84.9999999941792</v>
      </c>
      <c r="BQ409" s="1" t="n">
        <f aca="false">(BM409-BL409)*1440</f>
        <v>15.0000000069849</v>
      </c>
      <c r="BR409" s="108" t="n">
        <v>1</v>
      </c>
      <c r="BS409" s="108" t="s">
        <v>2807</v>
      </c>
      <c r="BT409" s="108" t="n">
        <v>1</v>
      </c>
      <c r="BU409" s="108" t="n">
        <v>1</v>
      </c>
      <c r="BV409" s="108" t="n">
        <v>0</v>
      </c>
      <c r="BW409" s="108" t="n">
        <v>1</v>
      </c>
    </row>
    <row r="410" customFormat="false" ht="15" hidden="false" customHeight="false" outlineLevel="0" collapsed="false">
      <c r="A410" s="1" t="s">
        <v>2657</v>
      </c>
      <c r="B410" s="2" t="s">
        <v>2943</v>
      </c>
      <c r="C410" s="3" t="s">
        <v>699</v>
      </c>
      <c r="D410" s="4" t="n">
        <v>2022573261</v>
      </c>
      <c r="E410" s="30" t="n">
        <v>20240</v>
      </c>
      <c r="F410" s="1" t="n">
        <f aca="true">INT((TODAY()-E410)/365.25)</f>
        <v>67</v>
      </c>
      <c r="G410" s="30" t="n">
        <v>44785</v>
      </c>
      <c r="J410" s="31"/>
      <c r="K410" s="32"/>
      <c r="L410" s="32"/>
      <c r="M410" s="32" t="e">
        <f aca="false">(K410)/(L410^2)</f>
        <v>#DIV/0!</v>
      </c>
      <c r="N410" s="33"/>
      <c r="O410" s="33"/>
      <c r="P410" s="33"/>
      <c r="BO410" s="1" t="n">
        <f aca="false">(BM410-BE410)*1440</f>
        <v>0</v>
      </c>
      <c r="BP410" s="1" t="n">
        <f aca="false">(BL410-BG410)*1440</f>
        <v>0</v>
      </c>
      <c r="BQ410" s="1" t="n">
        <f aca="false">(BM410-BL410)*1440</f>
        <v>0</v>
      </c>
    </row>
    <row r="411" customFormat="false" ht="15" hidden="false" customHeight="false" outlineLevel="0" collapsed="false">
      <c r="B411" s="2" t="s">
        <v>2944</v>
      </c>
      <c r="C411" s="3" t="s">
        <v>1679</v>
      </c>
      <c r="D411" s="4" t="n">
        <v>2022574109</v>
      </c>
      <c r="E411" s="30" t="n">
        <v>14887</v>
      </c>
      <c r="F411" s="1" t="n">
        <f aca="true">INT((TODAY()-E411)/365.25)</f>
        <v>82</v>
      </c>
      <c r="G411" s="30" t="n">
        <v>44788</v>
      </c>
      <c r="J411" s="31"/>
      <c r="K411" s="32"/>
      <c r="L411" s="32"/>
      <c r="M411" s="32" t="e">
        <f aca="false">(K411)/(L411^2)</f>
        <v>#DIV/0!</v>
      </c>
      <c r="N411" s="33"/>
      <c r="O411" s="33"/>
      <c r="P411" s="33"/>
      <c r="T411" s="108" t="s">
        <v>139</v>
      </c>
      <c r="U411" s="108" t="s">
        <v>2723</v>
      </c>
      <c r="V411" s="108" t="s">
        <v>2724</v>
      </c>
      <c r="Y411" s="108" t="s">
        <v>144</v>
      </c>
      <c r="Z411" s="108" t="s">
        <v>1140</v>
      </c>
      <c r="AA411" s="108" t="s">
        <v>1837</v>
      </c>
      <c r="AC411" s="109" t="n">
        <v>44789</v>
      </c>
      <c r="AD411" s="108" t="n">
        <v>1</v>
      </c>
      <c r="AF411" s="108" t="s">
        <v>2945</v>
      </c>
      <c r="AG411" s="108" t="s">
        <v>2946</v>
      </c>
      <c r="AI411" s="108" t="s">
        <v>150</v>
      </c>
      <c r="AJ411" s="108" t="s">
        <v>183</v>
      </c>
      <c r="AK411" s="108" t="s">
        <v>184</v>
      </c>
      <c r="AM411" s="108" t="n">
        <v>0</v>
      </c>
      <c r="AN411" s="108" t="n">
        <v>0</v>
      </c>
      <c r="AO411" s="108" t="s">
        <v>186</v>
      </c>
      <c r="AP411" s="108" t="s">
        <v>156</v>
      </c>
      <c r="AS411" s="108" t="s">
        <v>617</v>
      </c>
      <c r="AT411" s="1" t="s">
        <v>2322</v>
      </c>
      <c r="BE411" s="109" t="n">
        <v>44789.3333333333</v>
      </c>
      <c r="BF411" s="109" t="n">
        <v>44789.3229166667</v>
      </c>
      <c r="BG411" s="109" t="n">
        <v>44789.3354166667</v>
      </c>
      <c r="BH411" s="109" t="n">
        <v>44789.3541666667</v>
      </c>
      <c r="BI411" s="109" t="n">
        <v>44789.3680555556</v>
      </c>
      <c r="BJ411" s="109" t="n">
        <v>44789.4513888889</v>
      </c>
      <c r="BK411" s="109" t="n">
        <v>44789.4583333333</v>
      </c>
      <c r="BL411" s="109" t="n">
        <v>44789.46875</v>
      </c>
      <c r="BM411" s="109" t="n">
        <v>44789.5833333333</v>
      </c>
      <c r="BN411" s="108" t="s">
        <v>917</v>
      </c>
      <c r="BO411" s="1" t="n">
        <f aca="false">(BM411-BE411)*1440</f>
        <v>360</v>
      </c>
      <c r="BP411" s="1" t="n">
        <f aca="false">(BL411-BG411)*1440</f>
        <v>191.999999997206</v>
      </c>
      <c r="BQ411" s="1" t="n">
        <f aca="false">(BM411-BL411)*1440</f>
        <v>165.000000003492</v>
      </c>
      <c r="BR411" s="108" t="n">
        <v>1</v>
      </c>
      <c r="BS411" s="108" t="s">
        <v>1840</v>
      </c>
      <c r="BT411" s="108" t="n">
        <v>2</v>
      </c>
      <c r="BU411" s="108" t="n">
        <v>1</v>
      </c>
      <c r="BV411" s="108" t="n">
        <v>0</v>
      </c>
      <c r="BW411" s="108" t="n">
        <v>1</v>
      </c>
    </row>
    <row r="412" customFormat="false" ht="15" hidden="false" customHeight="false" outlineLevel="0" collapsed="false">
      <c r="B412" s="2" t="s">
        <v>2947</v>
      </c>
      <c r="C412" s="3" t="s">
        <v>1405</v>
      </c>
      <c r="D412" s="4" t="n">
        <v>2022573158</v>
      </c>
      <c r="E412" s="30" t="n">
        <v>32875</v>
      </c>
      <c r="F412" s="1" t="n">
        <f aca="true">INT((TODAY()-E412)/365.25)</f>
        <v>32</v>
      </c>
      <c r="G412" s="30" t="n">
        <v>44789</v>
      </c>
      <c r="J412" s="31"/>
      <c r="K412" s="32"/>
      <c r="L412" s="32"/>
      <c r="M412" s="32" t="e">
        <f aca="false">(K412)/(L412^2)</f>
        <v>#DIV/0!</v>
      </c>
      <c r="N412" s="33"/>
      <c r="O412" s="33"/>
      <c r="P412" s="33"/>
      <c r="T412" s="108" t="s">
        <v>139</v>
      </c>
      <c r="U412" s="108" t="s">
        <v>178</v>
      </c>
      <c r="V412" s="108" t="n">
        <v>193</v>
      </c>
      <c r="Y412" s="108" t="s">
        <v>144</v>
      </c>
      <c r="Z412" s="108" t="s">
        <v>338</v>
      </c>
      <c r="AA412" s="108" t="s">
        <v>146</v>
      </c>
      <c r="AC412" s="109" t="n">
        <v>44789</v>
      </c>
      <c r="AD412" s="108" t="n">
        <v>1</v>
      </c>
      <c r="AF412" s="108" t="s">
        <v>368</v>
      </c>
      <c r="AG412" s="108" t="s">
        <v>369</v>
      </c>
      <c r="AI412" s="108" t="s">
        <v>150</v>
      </c>
      <c r="AJ412" s="108" t="s">
        <v>370</v>
      </c>
      <c r="AK412" s="108" t="s">
        <v>184</v>
      </c>
      <c r="AM412" s="108" t="n">
        <v>0</v>
      </c>
      <c r="AN412" s="108" t="n">
        <v>0</v>
      </c>
      <c r="AO412" s="108" t="s">
        <v>186</v>
      </c>
      <c r="AP412" s="108" t="s">
        <v>156</v>
      </c>
      <c r="AR412" s="108" t="s">
        <v>157</v>
      </c>
      <c r="BE412" s="109" t="n">
        <v>44789.3229166667</v>
      </c>
      <c r="BF412" s="109" t="n">
        <v>44789.3298611111</v>
      </c>
      <c r="BG412" s="109" t="n">
        <v>44789.3368055556</v>
      </c>
      <c r="BH412" s="109" t="n">
        <v>44789.3402777778</v>
      </c>
      <c r="BI412" s="109" t="n">
        <v>44789.3506944445</v>
      </c>
      <c r="BJ412" s="109" t="n">
        <v>44789.3819444445</v>
      </c>
      <c r="BK412" s="109" t="n">
        <v>44789.3888888889</v>
      </c>
      <c r="BL412" s="109" t="n">
        <v>44789.3923611111</v>
      </c>
      <c r="BM412" s="109" t="n">
        <v>44789.4375</v>
      </c>
      <c r="BN412" s="108" t="s">
        <v>917</v>
      </c>
      <c r="BO412" s="1" t="n">
        <f aca="false">(BM412-BE412)*1440</f>
        <v>165.000000003492</v>
      </c>
      <c r="BP412" s="1" t="n">
        <f aca="false">(BL412-BG412)*1440</f>
        <v>79.9999999988359</v>
      </c>
      <c r="BQ412" s="1" t="n">
        <f aca="false">(BM412-BL412)*1440</f>
        <v>65.0000000023283</v>
      </c>
      <c r="BR412" s="108" t="n">
        <v>2</v>
      </c>
      <c r="BS412" s="108" t="s">
        <v>1022</v>
      </c>
      <c r="BT412" s="108" t="n">
        <v>1</v>
      </c>
      <c r="BU412" s="108" t="n">
        <v>1</v>
      </c>
      <c r="BV412" s="108" t="n">
        <v>0</v>
      </c>
      <c r="BW412" s="108" t="n">
        <v>1</v>
      </c>
    </row>
    <row r="413" customFormat="false" ht="15" hidden="false" customHeight="false" outlineLevel="0" collapsed="false">
      <c r="B413" s="2" t="s">
        <v>2948</v>
      </c>
      <c r="C413" s="3" t="s">
        <v>482</v>
      </c>
      <c r="D413" s="4" t="n">
        <v>2022563405</v>
      </c>
      <c r="E413" s="30" t="n">
        <v>18625</v>
      </c>
      <c r="F413" s="1" t="n">
        <f aca="true">INT((TODAY()-E413)/365.25)</f>
        <v>71</v>
      </c>
      <c r="G413" s="30" t="n">
        <v>44789</v>
      </c>
      <c r="J413" s="31"/>
      <c r="K413" s="32"/>
      <c r="L413" s="32"/>
      <c r="M413" s="32" t="e">
        <f aca="false">(K413)/(L413^2)</f>
        <v>#DIV/0!</v>
      </c>
      <c r="N413" s="33"/>
      <c r="O413" s="33"/>
      <c r="P413" s="33"/>
      <c r="T413" s="108" t="s">
        <v>540</v>
      </c>
      <c r="U413" s="108" t="s">
        <v>2949</v>
      </c>
      <c r="V413" s="108" t="s">
        <v>2950</v>
      </c>
      <c r="Y413" s="108" t="s">
        <v>144</v>
      </c>
      <c r="Z413" s="108" t="s">
        <v>845</v>
      </c>
      <c r="AA413" s="108" t="s">
        <v>2089</v>
      </c>
      <c r="AC413" s="109" t="n">
        <v>44789</v>
      </c>
      <c r="AD413" s="108" t="n">
        <v>1</v>
      </c>
      <c r="AF413" s="108" t="s">
        <v>2951</v>
      </c>
      <c r="AG413" s="108" t="s">
        <v>2952</v>
      </c>
      <c r="AI413" s="108" t="s">
        <v>150</v>
      </c>
      <c r="AJ413" s="108" t="s">
        <v>370</v>
      </c>
      <c r="AK413" s="108" t="s">
        <v>341</v>
      </c>
      <c r="AM413" s="108" t="n">
        <v>0</v>
      </c>
      <c r="AN413" s="108" t="s">
        <v>2092</v>
      </c>
      <c r="AO413" s="108" t="s">
        <v>155</v>
      </c>
      <c r="AP413" s="108" t="s">
        <v>2052</v>
      </c>
      <c r="AT413" s="108" t="s">
        <v>873</v>
      </c>
      <c r="BE413" s="109" t="n">
        <v>44789.3368055556</v>
      </c>
      <c r="BF413" s="109" t="n">
        <v>44789.34375</v>
      </c>
      <c r="BG413" s="109" t="n">
        <v>44789.3472222222</v>
      </c>
      <c r="BH413" s="109" t="n">
        <v>44789.3506944445</v>
      </c>
      <c r="BI413" s="109" t="n">
        <v>44789.3611111111</v>
      </c>
      <c r="BJ413" s="109" t="n">
        <v>44789.3680555556</v>
      </c>
      <c r="BK413" s="109" t="n">
        <v>44789.3715277778</v>
      </c>
      <c r="BL413" s="109" t="n">
        <v>44789.375</v>
      </c>
      <c r="BM413" s="109" t="n">
        <v>44789.3819444445</v>
      </c>
      <c r="BN413" s="108" t="s">
        <v>917</v>
      </c>
      <c r="BO413" s="1" t="n">
        <f aca="false">(BM413-BE413)*1440</f>
        <v>65.0000000023283</v>
      </c>
      <c r="BP413" s="1" t="n">
        <f aca="false">(BL413-BG413)*1440</f>
        <v>40.0000000046566</v>
      </c>
      <c r="BQ413" s="1" t="n">
        <f aca="false">(BM413-BL413)*1440</f>
        <v>10.0000000011642</v>
      </c>
      <c r="BR413" s="108" t="n">
        <v>1</v>
      </c>
      <c r="BS413" s="108" t="s">
        <v>2093</v>
      </c>
      <c r="BT413" s="108" t="n">
        <v>0</v>
      </c>
      <c r="BU413" s="108" t="n">
        <v>1</v>
      </c>
      <c r="BV413" s="108" t="n">
        <v>0</v>
      </c>
      <c r="BW413" s="108" t="n">
        <v>0</v>
      </c>
    </row>
    <row r="414" customFormat="false" ht="15" hidden="false" customHeight="false" outlineLevel="0" collapsed="false">
      <c r="B414" s="2" t="s">
        <v>2953</v>
      </c>
      <c r="C414" s="3" t="s">
        <v>539</v>
      </c>
      <c r="D414" s="4" t="n">
        <v>2022058444</v>
      </c>
      <c r="E414" s="30" t="n">
        <v>24019</v>
      </c>
      <c r="F414" s="1" t="n">
        <f aca="true">INT((TODAY()-E414)/365.25)</f>
        <v>57</v>
      </c>
      <c r="G414" s="30" t="n">
        <v>44789</v>
      </c>
      <c r="J414" s="31"/>
      <c r="K414" s="32"/>
      <c r="L414" s="32"/>
      <c r="M414" s="32" t="e">
        <f aca="false">(K414)/(L414^2)</f>
        <v>#DIV/0!</v>
      </c>
      <c r="N414" s="33"/>
      <c r="O414" s="33"/>
      <c r="P414" s="33"/>
      <c r="T414" s="108" t="s">
        <v>139</v>
      </c>
      <c r="U414" s="108" t="s">
        <v>2472</v>
      </c>
      <c r="V414" s="108" t="s">
        <v>2473</v>
      </c>
      <c r="Y414" s="108" t="s">
        <v>144</v>
      </c>
      <c r="Z414" s="108" t="s">
        <v>845</v>
      </c>
      <c r="AA414" s="108" t="s">
        <v>2089</v>
      </c>
      <c r="AC414" s="109" t="n">
        <v>44789</v>
      </c>
      <c r="AD414" s="108" t="n">
        <v>1</v>
      </c>
      <c r="AF414" s="108" t="s">
        <v>2954</v>
      </c>
      <c r="AG414" s="108" t="s">
        <v>2955</v>
      </c>
      <c r="AI414" s="108" t="s">
        <v>150</v>
      </c>
      <c r="AJ414" s="108" t="s">
        <v>183</v>
      </c>
      <c r="AK414" s="108" t="s">
        <v>341</v>
      </c>
      <c r="AM414" s="108" t="n">
        <v>0</v>
      </c>
      <c r="AN414" s="108" t="s">
        <v>2092</v>
      </c>
      <c r="AO414" s="108" t="s">
        <v>155</v>
      </c>
      <c r="AP414" s="108" t="s">
        <v>156</v>
      </c>
      <c r="AR414" s="108" t="s">
        <v>157</v>
      </c>
      <c r="BE414" s="109" t="n">
        <v>44789.3958333333</v>
      </c>
      <c r="BF414" s="109" t="n">
        <v>44789.5833333333</v>
      </c>
      <c r="BG414" s="109" t="n">
        <v>44789.5833333333</v>
      </c>
      <c r="BH414" s="109" t="n">
        <v>44789.5868055556</v>
      </c>
      <c r="BI414" s="109" t="n">
        <v>44789.6111111111</v>
      </c>
      <c r="BJ414" s="109" t="n">
        <v>44789.6666666667</v>
      </c>
      <c r="BK414" s="109" t="n">
        <v>44789.6736111111</v>
      </c>
      <c r="BL414" s="109" t="n">
        <v>44789.6770833333</v>
      </c>
      <c r="BM414" s="109" t="n">
        <v>44789.7361111111</v>
      </c>
      <c r="BN414" s="108" t="s">
        <v>917</v>
      </c>
      <c r="BO414" s="1" t="n">
        <f aca="false">(BM414-BE414)*1440</f>
        <v>489.999999994179</v>
      </c>
      <c r="BP414" s="1" t="n">
        <f aca="false">(BL414-BG414)*1440</f>
        <v>135</v>
      </c>
      <c r="BQ414" s="1" t="n">
        <f aca="false">(BM414-BL414)*1440</f>
        <v>84.9999999941792</v>
      </c>
      <c r="BR414" s="108" t="n">
        <v>1</v>
      </c>
      <c r="BS414" s="108" t="s">
        <v>2956</v>
      </c>
      <c r="BT414" s="108" t="n">
        <v>1</v>
      </c>
      <c r="BU414" s="108" t="n">
        <v>1</v>
      </c>
      <c r="BV414" s="108" t="n">
        <v>0</v>
      </c>
      <c r="BW414" s="108" t="n">
        <v>1</v>
      </c>
    </row>
    <row r="415" customFormat="false" ht="15" hidden="false" customHeight="false" outlineLevel="0" collapsed="false">
      <c r="B415" s="2" t="s">
        <v>2957</v>
      </c>
      <c r="C415" s="3" t="s">
        <v>136</v>
      </c>
      <c r="D415" s="4" t="n">
        <v>2022569333</v>
      </c>
      <c r="E415" s="30" t="n">
        <v>19056</v>
      </c>
      <c r="F415" s="1" t="n">
        <f aca="true">INT((TODAY()-E415)/365.25)</f>
        <v>70</v>
      </c>
      <c r="G415" s="30" t="n">
        <v>44789</v>
      </c>
      <c r="J415" s="31"/>
      <c r="K415" s="32"/>
      <c r="L415" s="32"/>
      <c r="M415" s="32" t="e">
        <f aca="false">(K415)/(L415^2)</f>
        <v>#DIV/0!</v>
      </c>
      <c r="N415" s="33"/>
      <c r="O415" s="33"/>
      <c r="P415" s="33"/>
      <c r="T415" s="108" t="s">
        <v>139</v>
      </c>
      <c r="U415" s="108" t="s">
        <v>2132</v>
      </c>
      <c r="V415" s="108" t="s">
        <v>2133</v>
      </c>
      <c r="Y415" s="108" t="s">
        <v>144</v>
      </c>
      <c r="Z415" s="108" t="s">
        <v>845</v>
      </c>
      <c r="AA415" s="108" t="s">
        <v>2089</v>
      </c>
      <c r="AC415" s="109" t="n">
        <v>44789</v>
      </c>
      <c r="AD415" s="108" t="n">
        <v>3</v>
      </c>
      <c r="AF415" s="108" t="s">
        <v>2831</v>
      </c>
      <c r="AG415" s="108" t="s">
        <v>2832</v>
      </c>
      <c r="AI415" s="108" t="s">
        <v>150</v>
      </c>
      <c r="AJ415" s="108" t="s">
        <v>370</v>
      </c>
      <c r="AK415" s="108" t="s">
        <v>341</v>
      </c>
      <c r="AM415" s="108" t="n">
        <v>0</v>
      </c>
      <c r="AN415" s="108" t="s">
        <v>2092</v>
      </c>
      <c r="AO415" s="108" t="s">
        <v>155</v>
      </c>
      <c r="AP415" s="108" t="s">
        <v>882</v>
      </c>
      <c r="AS415" s="108" t="s">
        <v>2539</v>
      </c>
      <c r="BE415" s="109" t="n">
        <v>44789.5</v>
      </c>
      <c r="BF415" s="109" t="n">
        <v>44789.5034722222</v>
      </c>
      <c r="BG415" s="109" t="n">
        <v>44789.5069444444</v>
      </c>
      <c r="BH415" s="109" t="n">
        <v>44789.5104166667</v>
      </c>
      <c r="BI415" s="109" t="n">
        <v>44789.5243055556</v>
      </c>
      <c r="BJ415" s="109" t="n">
        <v>44789.5625</v>
      </c>
      <c r="BK415" s="109" t="n">
        <v>44789.5729166667</v>
      </c>
      <c r="BL415" s="109" t="n">
        <v>44789.5798611111</v>
      </c>
      <c r="BM415" s="109" t="n">
        <v>44789.5833333333</v>
      </c>
      <c r="BN415" s="108" t="s">
        <v>917</v>
      </c>
      <c r="BO415" s="1" t="n">
        <f aca="false">(BM415-BE415)*1440</f>
        <v>120.000000003492</v>
      </c>
      <c r="BP415" s="1" t="n">
        <f aca="false">(BL415-BG415)*1440</f>
        <v>104.999999996508</v>
      </c>
      <c r="BQ415" s="1" t="n">
        <f aca="false">(BM415-BL415)*1440</f>
        <v>5.00000000582077</v>
      </c>
      <c r="BR415" s="108" t="n">
        <v>1</v>
      </c>
      <c r="BS415" s="108" t="s">
        <v>2956</v>
      </c>
      <c r="BT415" s="108" t="n">
        <v>1</v>
      </c>
      <c r="BU415" s="108" t="n">
        <v>1</v>
      </c>
      <c r="BV415" s="108" t="n">
        <v>0</v>
      </c>
      <c r="BW415" s="108" t="n">
        <v>1</v>
      </c>
    </row>
    <row r="416" customFormat="false" ht="15" hidden="false" customHeight="false" outlineLevel="0" collapsed="false">
      <c r="B416" s="2" t="s">
        <v>2958</v>
      </c>
      <c r="C416" s="3" t="s">
        <v>549</v>
      </c>
      <c r="D416" s="4" t="n">
        <v>2022572868</v>
      </c>
      <c r="E416" s="30" t="n">
        <v>15051</v>
      </c>
      <c r="F416" s="1" t="n">
        <f aca="true">INT((TODAY()-E416)/365.25)</f>
        <v>81</v>
      </c>
      <c r="G416" s="30" t="n">
        <v>44789</v>
      </c>
      <c r="J416" s="31"/>
      <c r="K416" s="32"/>
      <c r="L416" s="32"/>
      <c r="M416" s="32" t="e">
        <f aca="false">(K416)/(L416^2)</f>
        <v>#DIV/0!</v>
      </c>
      <c r="N416" s="33"/>
      <c r="O416" s="33"/>
      <c r="P416" s="33"/>
      <c r="T416" s="108" t="s">
        <v>139</v>
      </c>
      <c r="U416" s="108" t="s">
        <v>2959</v>
      </c>
      <c r="V416" s="108" t="s">
        <v>2960</v>
      </c>
      <c r="Y416" s="108" t="s">
        <v>144</v>
      </c>
      <c r="Z416" s="108" t="s">
        <v>338</v>
      </c>
      <c r="AA416" s="108" t="s">
        <v>146</v>
      </c>
      <c r="AC416" s="109" t="n">
        <v>44789</v>
      </c>
      <c r="AD416" s="108" t="n">
        <v>2</v>
      </c>
      <c r="AF416" s="108" t="s">
        <v>2961</v>
      </c>
      <c r="AG416" s="108" t="s">
        <v>2962</v>
      </c>
      <c r="AI416" s="108" t="s">
        <v>150</v>
      </c>
      <c r="AJ416" s="108" t="s">
        <v>151</v>
      </c>
      <c r="AK416" s="108" t="s">
        <v>152</v>
      </c>
      <c r="AM416" s="108" t="n">
        <v>0</v>
      </c>
      <c r="AN416" s="41" t="s">
        <v>154</v>
      </c>
      <c r="AO416" s="108" t="s">
        <v>155</v>
      </c>
      <c r="AP416" s="108" t="s">
        <v>156</v>
      </c>
      <c r="AR416" s="108" t="s">
        <v>157</v>
      </c>
      <c r="BE416" s="109" t="n">
        <v>44789.3993055556</v>
      </c>
      <c r="BF416" s="109" t="n">
        <v>44789.4097222222</v>
      </c>
      <c r="BG416" s="109" t="n">
        <v>44789.4097222222</v>
      </c>
      <c r="BH416" s="109" t="n">
        <v>44789.4131944445</v>
      </c>
      <c r="BI416" s="109" t="n">
        <v>44789.4236111111</v>
      </c>
      <c r="BJ416" s="109" t="n">
        <v>44789.5694444444</v>
      </c>
      <c r="BK416" s="109" t="n">
        <v>44789.5868055556</v>
      </c>
      <c r="BL416" s="109" t="n">
        <v>44789.59375</v>
      </c>
      <c r="BM416" s="109" t="n">
        <v>44789.7222222222</v>
      </c>
      <c r="BN416" s="108" t="s">
        <v>917</v>
      </c>
      <c r="BO416" s="1" t="n">
        <f aca="false">(BM416-BE416)*1440</f>
        <v>464.999999996508</v>
      </c>
      <c r="BP416" s="1" t="n">
        <f aca="false">(BL416-BG416)*1440</f>
        <v>265.000000004657</v>
      </c>
      <c r="BQ416" s="1" t="n">
        <f aca="false">(BM416-BL416)*1440</f>
        <v>184.999999995343</v>
      </c>
      <c r="BR416" s="108" t="n">
        <v>2</v>
      </c>
      <c r="BS416" s="108" t="s">
        <v>2963</v>
      </c>
      <c r="BT416" s="108" t="n">
        <v>2</v>
      </c>
      <c r="BU416" s="108" t="n">
        <v>1</v>
      </c>
      <c r="BV416" s="108" t="n">
        <v>0</v>
      </c>
      <c r="BW416" s="108" t="n">
        <v>1</v>
      </c>
    </row>
    <row r="417" customFormat="false" ht="15" hidden="false" customHeight="false" outlineLevel="0" collapsed="false">
      <c r="B417" s="2" t="s">
        <v>2964</v>
      </c>
      <c r="C417" s="3" t="s">
        <v>1398</v>
      </c>
      <c r="D417" s="4" t="n">
        <v>2022574104</v>
      </c>
      <c r="E417" s="30" t="n">
        <v>14018</v>
      </c>
      <c r="F417" s="1" t="n">
        <f aca="true">INT((TODAY()-E417)/365.25)</f>
        <v>84</v>
      </c>
      <c r="G417" s="30" t="n">
        <v>44789</v>
      </c>
      <c r="J417" s="31"/>
      <c r="K417" s="32"/>
      <c r="L417" s="32"/>
      <c r="M417" s="32" t="e">
        <f aca="false">(K417)/(L417^2)</f>
        <v>#DIV/0!</v>
      </c>
      <c r="N417" s="33"/>
      <c r="O417" s="33"/>
      <c r="P417" s="33"/>
      <c r="T417" s="108" t="s">
        <v>139</v>
      </c>
      <c r="U417" s="108" t="s">
        <v>2965</v>
      </c>
      <c r="V417" s="108" t="s">
        <v>2966</v>
      </c>
      <c r="Y417" s="108" t="s">
        <v>144</v>
      </c>
      <c r="Z417" s="108" t="s">
        <v>1140</v>
      </c>
      <c r="AA417" s="108" t="s">
        <v>1837</v>
      </c>
      <c r="AC417" s="109" t="n">
        <v>44789</v>
      </c>
      <c r="AD417" s="108" t="n">
        <v>2</v>
      </c>
      <c r="AF417" s="108" t="s">
        <v>2967</v>
      </c>
      <c r="AG417" s="108" t="s">
        <v>2968</v>
      </c>
      <c r="AI417" s="108" t="s">
        <v>150</v>
      </c>
      <c r="AJ417" s="108" t="s">
        <v>151</v>
      </c>
      <c r="AK417" s="108" t="s">
        <v>184</v>
      </c>
      <c r="AM417" s="108" t="n">
        <v>0</v>
      </c>
      <c r="AN417" s="108" t="n">
        <v>0</v>
      </c>
      <c r="AO417" s="108" t="s">
        <v>186</v>
      </c>
      <c r="AP417" s="108" t="s">
        <v>156</v>
      </c>
      <c r="AR417" s="108" t="s">
        <v>157</v>
      </c>
      <c r="BE417" s="109" t="n">
        <v>44789.4583333333</v>
      </c>
      <c r="BF417" s="109" t="n">
        <v>44789.4791666667</v>
      </c>
      <c r="BG417" s="109" t="n">
        <v>44789.4826388889</v>
      </c>
      <c r="BH417" s="109" t="n">
        <v>44789.4895833333</v>
      </c>
      <c r="BI417" s="109" t="n">
        <v>44789.5034722222</v>
      </c>
      <c r="BJ417" s="109" t="n">
        <v>44789.5972222222</v>
      </c>
      <c r="BK417" s="109" t="n">
        <v>44789.6076388889</v>
      </c>
      <c r="BL417" s="109" t="n">
        <v>44789.6180555556</v>
      </c>
      <c r="BM417" s="109" t="n">
        <v>44789.7152777778</v>
      </c>
      <c r="BN417" s="108" t="s">
        <v>917</v>
      </c>
      <c r="BO417" s="1" t="n">
        <f aca="false">(BM417-BE417)*1440</f>
        <v>370.000000001164</v>
      </c>
      <c r="BP417" s="1" t="n">
        <f aca="false">(BL417-BG417)*1440</f>
        <v>194.999999996508</v>
      </c>
      <c r="BQ417" s="1" t="n">
        <f aca="false">(BM417-BL417)*1440</f>
        <v>140.000000005821</v>
      </c>
      <c r="BR417" s="108" t="n">
        <v>1</v>
      </c>
      <c r="BS417" s="108" t="s">
        <v>2969</v>
      </c>
      <c r="BT417" s="108" t="n">
        <v>2</v>
      </c>
      <c r="BU417" s="108" t="n">
        <v>1</v>
      </c>
      <c r="BV417" s="108" t="n">
        <v>1</v>
      </c>
      <c r="BW417" s="108" t="n">
        <v>1</v>
      </c>
    </row>
    <row r="418" customFormat="false" ht="15" hidden="false" customHeight="false" outlineLevel="0" collapsed="false">
      <c r="B418" s="2" t="s">
        <v>2970</v>
      </c>
      <c r="C418" s="3" t="s">
        <v>2282</v>
      </c>
      <c r="D418" s="4" t="n">
        <v>2022570156</v>
      </c>
      <c r="E418" s="30" t="n">
        <v>19753</v>
      </c>
      <c r="F418" s="1" t="n">
        <f aca="true">INT((TODAY()-E418)/365.25)</f>
        <v>68</v>
      </c>
      <c r="G418" s="30" t="n">
        <v>44789</v>
      </c>
      <c r="J418" s="31"/>
      <c r="K418" s="32"/>
      <c r="L418" s="32"/>
      <c r="M418" s="32" t="e">
        <f aca="false">(K418)/(L418^2)</f>
        <v>#DIV/0!</v>
      </c>
      <c r="N418" s="33"/>
      <c r="O418" s="33"/>
      <c r="P418" s="33"/>
      <c r="T418" s="108" t="s">
        <v>139</v>
      </c>
      <c r="U418" s="108" t="s">
        <v>2971</v>
      </c>
      <c r="V418" s="108" t="s">
        <v>2972</v>
      </c>
      <c r="Y418" s="108" t="s">
        <v>144</v>
      </c>
      <c r="Z418" s="108" t="s">
        <v>1140</v>
      </c>
      <c r="AA418" s="108" t="s">
        <v>1837</v>
      </c>
      <c r="AC418" s="109" t="n">
        <v>44789</v>
      </c>
      <c r="AD418" s="108" t="n">
        <v>3</v>
      </c>
      <c r="AF418" s="108" t="s">
        <v>2973</v>
      </c>
      <c r="AG418" s="108" t="s">
        <v>2974</v>
      </c>
      <c r="AI418" s="108" t="s">
        <v>150</v>
      </c>
      <c r="AJ418" s="108" t="s">
        <v>183</v>
      </c>
      <c r="AK418" s="108" t="s">
        <v>184</v>
      </c>
      <c r="AM418" s="108" t="n">
        <v>0</v>
      </c>
      <c r="AN418" s="108" t="n">
        <v>0</v>
      </c>
      <c r="AO418" s="108" t="s">
        <v>186</v>
      </c>
      <c r="AP418" s="108" t="s">
        <v>2232</v>
      </c>
      <c r="AR418" s="108" t="s">
        <v>157</v>
      </c>
      <c r="BE418" s="109" t="n">
        <v>44789.6111111111</v>
      </c>
      <c r="BF418" s="109" t="n">
        <v>44789.59375</v>
      </c>
      <c r="BG418" s="109" t="n">
        <v>44789.6180555556</v>
      </c>
      <c r="BH418" s="109" t="n">
        <v>44789.625</v>
      </c>
      <c r="BI418" s="109" t="n">
        <v>44789.6458333333</v>
      </c>
      <c r="BJ418" s="109" t="n">
        <v>44789.8229166667</v>
      </c>
      <c r="BK418" s="109" t="n">
        <v>44789.8402777778</v>
      </c>
      <c r="BL418" s="109" t="n">
        <v>44789.84375</v>
      </c>
      <c r="BM418" s="109" t="n">
        <v>44789.8506944444</v>
      </c>
      <c r="BN418" s="109" t="n">
        <v>44789.8541666667</v>
      </c>
      <c r="BR418" s="108" t="n">
        <v>1</v>
      </c>
      <c r="BS418" s="108" t="s">
        <v>2075</v>
      </c>
      <c r="BT418" s="108" t="n">
        <v>2</v>
      </c>
      <c r="BU418" s="108" t="n">
        <v>1</v>
      </c>
      <c r="BV418" s="108" t="n">
        <v>0</v>
      </c>
      <c r="BW418" s="108" t="n">
        <v>1</v>
      </c>
    </row>
    <row r="419" customFormat="false" ht="15" hidden="false" customHeight="false" outlineLevel="0" collapsed="false">
      <c r="B419" s="2" t="s">
        <v>2975</v>
      </c>
      <c r="C419" s="3" t="s">
        <v>1452</v>
      </c>
      <c r="D419" s="4" t="n">
        <v>2022573826</v>
      </c>
      <c r="E419" s="30" t="n">
        <v>23770</v>
      </c>
      <c r="F419" s="1" t="n">
        <f aca="true">INT((TODAY()-E419)/365.25)</f>
        <v>57</v>
      </c>
      <c r="G419" s="30" t="n">
        <v>44789</v>
      </c>
      <c r="J419" s="31"/>
      <c r="K419" s="32"/>
      <c r="L419" s="32"/>
      <c r="M419" s="32" t="e">
        <f aca="false">(K419)/(L419^2)</f>
        <v>#DIV/0!</v>
      </c>
      <c r="N419" s="33"/>
      <c r="O419" s="33"/>
      <c r="P419" s="33"/>
      <c r="T419" s="108" t="s">
        <v>139</v>
      </c>
      <c r="U419" s="108" t="s">
        <v>2472</v>
      </c>
      <c r="V419" s="108" t="s">
        <v>2473</v>
      </c>
      <c r="Y419" s="108" t="s">
        <v>144</v>
      </c>
      <c r="Z419" s="108" t="s">
        <v>845</v>
      </c>
      <c r="AA419" s="108" t="s">
        <v>2089</v>
      </c>
      <c r="AC419" s="109" t="n">
        <v>44789</v>
      </c>
      <c r="AD419" s="108" t="n">
        <v>2</v>
      </c>
      <c r="AF419" s="108" t="s">
        <v>2831</v>
      </c>
      <c r="AG419" s="108" t="s">
        <v>2832</v>
      </c>
      <c r="AI419" s="108" t="s">
        <v>150</v>
      </c>
      <c r="AJ419" s="108" t="s">
        <v>370</v>
      </c>
      <c r="AK419" s="108" t="s">
        <v>341</v>
      </c>
      <c r="AM419" s="108" t="n">
        <v>0</v>
      </c>
      <c r="AN419" s="108" t="s">
        <v>2092</v>
      </c>
      <c r="AO419" s="108" t="s">
        <v>155</v>
      </c>
      <c r="AP419" s="108" t="s">
        <v>882</v>
      </c>
      <c r="AR419" s="108" t="s">
        <v>157</v>
      </c>
      <c r="BE419" s="109" t="n">
        <v>44789.4270833333</v>
      </c>
      <c r="BF419" s="109" t="n">
        <v>44789.4270833333</v>
      </c>
      <c r="BG419" s="109" t="n">
        <v>44789.4277777778</v>
      </c>
      <c r="BH419" s="109" t="n">
        <v>44789.4305555556</v>
      </c>
      <c r="BI419" s="109" t="n">
        <v>44789.4444444444</v>
      </c>
      <c r="BJ419" s="109" t="n">
        <v>44789.4791666667</v>
      </c>
      <c r="BK419" s="109" t="n">
        <v>44789.4861111111</v>
      </c>
      <c r="BL419" s="109" t="n">
        <v>44789.4965277778</v>
      </c>
      <c r="BM419" s="109" t="n">
        <v>44789.6666666667</v>
      </c>
      <c r="BN419" s="108" t="s">
        <v>917</v>
      </c>
      <c r="BR419" s="108" t="n">
        <v>1</v>
      </c>
      <c r="BS419" s="108" t="s">
        <v>2956</v>
      </c>
      <c r="BT419" s="108" t="n">
        <v>1</v>
      </c>
      <c r="BU419" s="108" t="n">
        <v>1</v>
      </c>
      <c r="BV419" s="108" t="n">
        <v>0</v>
      </c>
      <c r="BW419" s="108" t="n">
        <v>1</v>
      </c>
    </row>
    <row r="420" customFormat="false" ht="15" hidden="false" customHeight="false" outlineLevel="0" collapsed="false">
      <c r="B420" s="2" t="s">
        <v>2976</v>
      </c>
      <c r="C420" s="3" t="s">
        <v>482</v>
      </c>
      <c r="D420" s="4" t="n">
        <v>2022571537</v>
      </c>
      <c r="E420" s="30" t="n">
        <v>22362</v>
      </c>
      <c r="F420" s="1" t="n">
        <f aca="true">INT((TODAY()-E420)/365.25)</f>
        <v>61</v>
      </c>
      <c r="G420" s="30" t="n">
        <v>44790</v>
      </c>
      <c r="J420" s="31"/>
      <c r="K420" s="32"/>
      <c r="L420" s="32"/>
      <c r="M420" s="32" t="e">
        <f aca="false">(K420)/(L420^2)</f>
        <v>#DIV/0!</v>
      </c>
      <c r="N420" s="33"/>
      <c r="O420" s="33"/>
      <c r="P420" s="33"/>
      <c r="T420" s="108" t="s">
        <v>540</v>
      </c>
      <c r="U420" s="108" t="s">
        <v>2766</v>
      </c>
      <c r="V420" s="108" t="n">
        <v>605</v>
      </c>
      <c r="Y420" s="108" t="s">
        <v>144</v>
      </c>
      <c r="Z420" s="108" t="s">
        <v>845</v>
      </c>
      <c r="AA420" s="108" t="s">
        <v>2089</v>
      </c>
      <c r="AC420" s="109" t="n">
        <v>44790</v>
      </c>
      <c r="AD420" s="108" t="n">
        <v>2</v>
      </c>
      <c r="AF420" s="108" t="s">
        <v>2767</v>
      </c>
      <c r="AG420" s="108" t="s">
        <v>2768</v>
      </c>
      <c r="AI420" s="108" t="s">
        <v>150</v>
      </c>
      <c r="AJ420" s="108" t="s">
        <v>151</v>
      </c>
      <c r="AK420" s="108" t="s">
        <v>184</v>
      </c>
      <c r="AM420" s="108" t="n">
        <v>0</v>
      </c>
      <c r="AN420" s="108" t="n">
        <v>0</v>
      </c>
      <c r="AO420" s="108" t="s">
        <v>155</v>
      </c>
      <c r="AP420" s="108" t="s">
        <v>156</v>
      </c>
      <c r="AT420" s="108" t="s">
        <v>873</v>
      </c>
      <c r="BE420" s="109" t="n">
        <v>44790.3715277778</v>
      </c>
      <c r="BF420" s="109" t="n">
        <v>44790.3888888889</v>
      </c>
      <c r="BG420" s="109" t="n">
        <v>44790.3923611111</v>
      </c>
      <c r="BH420" s="109" t="n">
        <v>44790.3958333333</v>
      </c>
      <c r="BI420" s="109" t="n">
        <v>44790.4027777778</v>
      </c>
      <c r="BJ420" s="109" t="n">
        <v>44790.4236111111</v>
      </c>
      <c r="BK420" s="109" t="n">
        <v>44790.4305555556</v>
      </c>
      <c r="BL420" s="109" t="n">
        <v>44790.4305555556</v>
      </c>
      <c r="BM420" s="109" t="n">
        <v>44790.4652777778</v>
      </c>
      <c r="BN420" s="108" t="s">
        <v>917</v>
      </c>
      <c r="BR420" s="108" t="n">
        <v>1</v>
      </c>
      <c r="BS420" s="108" t="s">
        <v>2977</v>
      </c>
      <c r="BT420" s="108" t="n">
        <v>1</v>
      </c>
      <c r="BU420" s="108" t="n">
        <v>1</v>
      </c>
      <c r="BV420" s="108" t="n">
        <v>0</v>
      </c>
      <c r="BW420" s="108" t="n">
        <v>1</v>
      </c>
    </row>
    <row r="421" customFormat="false" ht="15" hidden="false" customHeight="false" outlineLevel="0" collapsed="false">
      <c r="B421" s="2" t="s">
        <v>2978</v>
      </c>
      <c r="C421" s="3" t="s">
        <v>699</v>
      </c>
      <c r="D421" s="4" t="n">
        <v>2022573733</v>
      </c>
      <c r="E421" s="30" t="n">
        <v>29230</v>
      </c>
      <c r="F421" s="1" t="n">
        <f aca="true">INT((TODAY()-E421)/365.25)</f>
        <v>42</v>
      </c>
      <c r="G421" s="30" t="n">
        <v>44790</v>
      </c>
      <c r="J421" s="31"/>
      <c r="K421" s="32"/>
      <c r="L421" s="32"/>
      <c r="M421" s="32" t="e">
        <f aca="false">(K421)/(L421^2)</f>
        <v>#DIV/0!</v>
      </c>
      <c r="N421" s="33"/>
      <c r="O421" s="33"/>
      <c r="P421" s="33"/>
      <c r="T421" s="108" t="s">
        <v>139</v>
      </c>
      <c r="U421" s="108" t="s">
        <v>2302</v>
      </c>
      <c r="V421" s="108" t="s">
        <v>2303</v>
      </c>
      <c r="Y421" s="108" t="s">
        <v>144</v>
      </c>
      <c r="Z421" s="108" t="s">
        <v>845</v>
      </c>
      <c r="AA421" s="108" t="s">
        <v>2089</v>
      </c>
      <c r="AC421" s="109" t="n">
        <v>44790</v>
      </c>
      <c r="AD421" s="108" t="n">
        <v>3</v>
      </c>
      <c r="AF421" s="108" t="s">
        <v>2475</v>
      </c>
      <c r="AG421" s="108" t="s">
        <v>2476</v>
      </c>
      <c r="AI421" s="108" t="s">
        <v>150</v>
      </c>
      <c r="AJ421" s="108" t="s">
        <v>1161</v>
      </c>
      <c r="AK421" s="108" t="s">
        <v>341</v>
      </c>
      <c r="AM421" s="108" t="n">
        <v>0</v>
      </c>
      <c r="AN421" s="108" t="s">
        <v>2092</v>
      </c>
      <c r="AO421" s="108" t="s">
        <v>155</v>
      </c>
      <c r="AP421" s="108" t="s">
        <v>882</v>
      </c>
      <c r="AR421" s="108" t="s">
        <v>157</v>
      </c>
      <c r="BE421" s="109" t="n">
        <v>44790.4201388889</v>
      </c>
      <c r="BF421" s="109" t="n">
        <v>44790.4375</v>
      </c>
      <c r="BG421" s="109" t="n">
        <v>44790.4409722222</v>
      </c>
      <c r="BH421" s="109" t="n">
        <v>44790.4479166667</v>
      </c>
      <c r="BI421" s="109" t="n">
        <v>44790.4583333333</v>
      </c>
      <c r="BJ421" s="109" t="n">
        <v>44790.5416666667</v>
      </c>
      <c r="BK421" s="109" t="n">
        <v>44790.5520833333</v>
      </c>
      <c r="BL421" s="109" t="n">
        <v>44790.5569444444</v>
      </c>
      <c r="BM421" s="109" t="n">
        <v>44790.6076388889</v>
      </c>
      <c r="BN421" s="108" t="s">
        <v>917</v>
      </c>
      <c r="BR421" s="108" t="n">
        <v>1</v>
      </c>
      <c r="BS421" s="108" t="s">
        <v>2977</v>
      </c>
      <c r="BT421" s="108" t="n">
        <v>1</v>
      </c>
      <c r="BU421" s="108" t="n">
        <v>1</v>
      </c>
      <c r="BV421" s="108" t="n">
        <v>0</v>
      </c>
      <c r="BW421" s="108" t="n">
        <v>1</v>
      </c>
    </row>
    <row r="422" customFormat="false" ht="15" hidden="false" customHeight="false" outlineLevel="0" collapsed="false">
      <c r="B422" s="2" t="s">
        <v>2979</v>
      </c>
      <c r="C422" s="3" t="s">
        <v>1452</v>
      </c>
      <c r="D422" s="4" t="n">
        <v>2022573736</v>
      </c>
      <c r="E422" s="30" t="n">
        <v>20859</v>
      </c>
      <c r="F422" s="1" t="n">
        <f aca="true">INT((TODAY()-E422)/365.25)</f>
        <v>65</v>
      </c>
      <c r="G422" s="30" t="n">
        <v>44790</v>
      </c>
      <c r="J422" s="31"/>
      <c r="K422" s="32"/>
      <c r="L422" s="32"/>
      <c r="M422" s="32" t="e">
        <f aca="false">(K422)/(L422^2)</f>
        <v>#DIV/0!</v>
      </c>
      <c r="N422" s="33"/>
      <c r="O422" s="33"/>
      <c r="P422" s="33"/>
      <c r="T422" s="108" t="s">
        <v>139</v>
      </c>
      <c r="U422" s="108" t="s">
        <v>2472</v>
      </c>
      <c r="V422" s="108" t="s">
        <v>2473</v>
      </c>
      <c r="Y422" s="108" t="s">
        <v>144</v>
      </c>
      <c r="Z422" s="108" t="s">
        <v>845</v>
      </c>
      <c r="AA422" s="108" t="s">
        <v>2089</v>
      </c>
      <c r="AC422" s="109" t="n">
        <v>44790</v>
      </c>
      <c r="AD422" s="108" t="n">
        <v>5</v>
      </c>
      <c r="AF422" s="108" t="s">
        <v>2475</v>
      </c>
      <c r="AG422" s="108" t="s">
        <v>2476</v>
      </c>
      <c r="AI422" s="108" t="s">
        <v>150</v>
      </c>
      <c r="AJ422" s="108" t="s">
        <v>183</v>
      </c>
      <c r="AK422" s="108" t="s">
        <v>341</v>
      </c>
      <c r="AM422" s="108" t="n">
        <v>0</v>
      </c>
      <c r="AN422" s="108" t="s">
        <v>2092</v>
      </c>
      <c r="AO422" s="108" t="s">
        <v>155</v>
      </c>
      <c r="AP422" s="108" t="s">
        <v>882</v>
      </c>
      <c r="AR422" s="108" t="s">
        <v>157</v>
      </c>
      <c r="BE422" s="109" t="n">
        <v>44790.6597222222</v>
      </c>
      <c r="BF422" s="109" t="n">
        <v>44790.6770833333</v>
      </c>
      <c r="BG422" s="109" t="n">
        <v>44790.6770833333</v>
      </c>
      <c r="BH422" s="109" t="n">
        <v>44790.6944444445</v>
      </c>
      <c r="BI422" s="109" t="n">
        <v>44790.7083333333</v>
      </c>
      <c r="BJ422" s="109" t="n">
        <v>44790.75</v>
      </c>
      <c r="BK422" s="109" t="n">
        <v>44790.7604166667</v>
      </c>
      <c r="BL422" s="109" t="n">
        <v>44790.7673611111</v>
      </c>
      <c r="BM422" s="109" t="n">
        <v>44790.8090277778</v>
      </c>
      <c r="BN422" s="108" t="s">
        <v>917</v>
      </c>
      <c r="BR422" s="108" t="n">
        <v>1</v>
      </c>
      <c r="BS422" s="108" t="s">
        <v>2977</v>
      </c>
      <c r="BT422" s="108" t="n">
        <v>1</v>
      </c>
      <c r="BU422" s="108" t="n">
        <v>1</v>
      </c>
      <c r="BV422" s="108" t="n">
        <v>0</v>
      </c>
      <c r="BW422" s="108" t="n">
        <v>1</v>
      </c>
    </row>
    <row r="423" s="89" customFormat="true" ht="15" hidden="false" customHeight="false" outlineLevel="0" collapsed="false">
      <c r="B423" s="90" t="s">
        <v>2980</v>
      </c>
      <c r="C423" s="91" t="s">
        <v>1405</v>
      </c>
      <c r="D423" s="92" t="n">
        <v>2022574408</v>
      </c>
      <c r="E423" s="93" t="n">
        <v>16849</v>
      </c>
      <c r="F423" s="89" t="n">
        <f aca="true">INT((TODAY()-E423)/365.25)</f>
        <v>76</v>
      </c>
      <c r="G423" s="93" t="n">
        <v>44790</v>
      </c>
      <c r="H423" s="94"/>
      <c r="I423" s="6"/>
      <c r="J423" s="91"/>
      <c r="K423" s="95"/>
      <c r="L423" s="95"/>
      <c r="M423" s="95" t="e">
        <f aca="false">(K423)/(L423^2)</f>
        <v>#DIV/0!</v>
      </c>
      <c r="N423" s="96"/>
      <c r="O423" s="96"/>
      <c r="P423" s="96"/>
      <c r="Q423" s="97"/>
      <c r="R423" s="97"/>
      <c r="S423" s="97"/>
      <c r="T423" s="118" t="s">
        <v>139</v>
      </c>
      <c r="U423" s="118" t="s">
        <v>2981</v>
      </c>
      <c r="V423" s="118" t="s">
        <v>2982</v>
      </c>
      <c r="Y423" s="118" t="s">
        <v>812</v>
      </c>
      <c r="Z423" s="118" t="s">
        <v>813</v>
      </c>
      <c r="AA423" s="118" t="s">
        <v>2089</v>
      </c>
      <c r="AC423" s="119" t="n">
        <v>44794</v>
      </c>
      <c r="AD423" s="118" t="n">
        <v>1</v>
      </c>
      <c r="AE423" s="97"/>
      <c r="AF423" s="118" t="s">
        <v>2983</v>
      </c>
      <c r="AG423" s="118" t="s">
        <v>2984</v>
      </c>
      <c r="AH423" s="97"/>
      <c r="AI423" s="118" t="s">
        <v>2985</v>
      </c>
      <c r="AJ423" s="118" t="s">
        <v>183</v>
      </c>
      <c r="AK423" s="118" t="s">
        <v>341</v>
      </c>
      <c r="AL423" s="7"/>
      <c r="AM423" s="118" t="n">
        <v>0</v>
      </c>
      <c r="AN423" s="118" t="s">
        <v>2092</v>
      </c>
      <c r="AO423" s="118" t="s">
        <v>155</v>
      </c>
      <c r="AP423" s="118" t="s">
        <v>882</v>
      </c>
      <c r="AR423" s="118" t="s">
        <v>157</v>
      </c>
      <c r="AZ423" s="97"/>
      <c r="BA423" s="97"/>
      <c r="BB423" s="97"/>
      <c r="BC423" s="97"/>
      <c r="BD423" s="8"/>
      <c r="BE423" s="119" t="n">
        <v>44794.6666666667</v>
      </c>
      <c r="BF423" s="119" t="n">
        <v>44794.6673611111</v>
      </c>
      <c r="BG423" s="119" t="n">
        <v>44794.6701388889</v>
      </c>
      <c r="BH423" s="119" t="n">
        <v>44794.6715277778</v>
      </c>
      <c r="BI423" s="119" t="n">
        <v>44794.6736111111</v>
      </c>
      <c r="BJ423" s="119" t="n">
        <v>44794.7083333333</v>
      </c>
      <c r="BK423" s="119" t="n">
        <v>44794.7097222222</v>
      </c>
      <c r="BL423" s="119" t="n">
        <v>44794.7118055556</v>
      </c>
      <c r="BM423" s="119" t="n">
        <v>44794.71875</v>
      </c>
      <c r="BR423" s="118" t="n">
        <v>1</v>
      </c>
      <c r="BS423" s="118" t="s">
        <v>2986</v>
      </c>
      <c r="BT423" s="118" t="n">
        <v>0</v>
      </c>
      <c r="BU423" s="118" t="n">
        <v>1</v>
      </c>
      <c r="BV423" s="118" t="n">
        <v>0</v>
      </c>
      <c r="BW423" s="118" t="n">
        <v>0</v>
      </c>
      <c r="CB423" s="7"/>
      <c r="CD423" s="97"/>
      <c r="CE423" s="97"/>
    </row>
    <row r="424" customFormat="false" ht="15" hidden="false" customHeight="false" outlineLevel="0" collapsed="false">
      <c r="B424" s="2" t="s">
        <v>2987</v>
      </c>
      <c r="C424" s="3" t="s">
        <v>549</v>
      </c>
      <c r="D424" s="4" t="n">
        <v>2022570054</v>
      </c>
      <c r="E424" s="30" t="n">
        <v>18172</v>
      </c>
      <c r="F424" s="1" t="n">
        <f aca="true">INT((TODAY()-E424)/365.25)</f>
        <v>73</v>
      </c>
      <c r="G424" s="30" t="n">
        <v>44790</v>
      </c>
      <c r="J424" s="31"/>
      <c r="K424" s="32"/>
      <c r="L424" s="32"/>
      <c r="M424" s="32" t="e">
        <f aca="false">(K424)/(L424^2)</f>
        <v>#DIV/0!</v>
      </c>
      <c r="N424" s="33"/>
      <c r="O424" s="33"/>
      <c r="P424" s="33"/>
      <c r="T424" s="108" t="s">
        <v>139</v>
      </c>
      <c r="U424" s="108" t="s">
        <v>1878</v>
      </c>
      <c r="V424" s="108" t="s">
        <v>1879</v>
      </c>
      <c r="Y424" s="108" t="s">
        <v>144</v>
      </c>
      <c r="Z424" s="108" t="s">
        <v>1140</v>
      </c>
      <c r="AA424" s="108" t="s">
        <v>1837</v>
      </c>
      <c r="AC424" s="109" t="n">
        <v>44791</v>
      </c>
      <c r="AD424" s="108" t="n">
        <v>1</v>
      </c>
      <c r="AF424" s="108" t="s">
        <v>2202</v>
      </c>
      <c r="AG424" s="108" t="s">
        <v>2203</v>
      </c>
      <c r="AI424" s="108" t="s">
        <v>150</v>
      </c>
      <c r="AJ424" s="108" t="s">
        <v>183</v>
      </c>
      <c r="AK424" s="108" t="s">
        <v>184</v>
      </c>
      <c r="AM424" s="108" t="n">
        <v>0</v>
      </c>
      <c r="AN424" s="108" t="n">
        <v>0</v>
      </c>
      <c r="AO424" s="108" t="s">
        <v>186</v>
      </c>
      <c r="AP424" s="108" t="s">
        <v>156</v>
      </c>
      <c r="AR424" s="108" t="s">
        <v>157</v>
      </c>
      <c r="AS424" s="115" t="s">
        <v>2204</v>
      </c>
      <c r="BE424" s="109" t="n">
        <v>44791.3368055556</v>
      </c>
      <c r="BF424" s="109" t="n">
        <v>44791.34375</v>
      </c>
      <c r="BG424" s="109" t="n">
        <v>44791.3472222222</v>
      </c>
      <c r="BH424" s="109" t="n">
        <v>44791.3541666667</v>
      </c>
      <c r="BI424" s="109" t="n">
        <v>44791.3784722222</v>
      </c>
      <c r="BJ424" s="109" t="n">
        <v>44791.4409722222</v>
      </c>
      <c r="BK424" s="109" t="n">
        <v>44791.4444444444</v>
      </c>
      <c r="BL424" s="109" t="n">
        <v>44791.4513888889</v>
      </c>
      <c r="BM424" s="109" t="n">
        <v>44791.5513888889</v>
      </c>
      <c r="BR424" s="108" t="n">
        <v>1</v>
      </c>
      <c r="BS424" s="108" t="s">
        <v>1840</v>
      </c>
      <c r="BT424" s="108" t="n">
        <v>2</v>
      </c>
      <c r="BU424" s="108" t="n">
        <v>1</v>
      </c>
      <c r="BV424" s="108" t="n">
        <v>0</v>
      </c>
      <c r="BW424" s="108" t="n">
        <v>1</v>
      </c>
    </row>
    <row r="425" customFormat="false" ht="15" hidden="false" customHeight="false" outlineLevel="0" collapsed="false">
      <c r="B425" s="2" t="s">
        <v>2988</v>
      </c>
      <c r="C425" s="3" t="s">
        <v>136</v>
      </c>
      <c r="D425" s="4" t="n">
        <v>2022568886</v>
      </c>
      <c r="E425" s="30" t="n">
        <v>17998</v>
      </c>
      <c r="F425" s="1" t="n">
        <f aca="true">INT((TODAY()-E425)/365.25)</f>
        <v>73</v>
      </c>
      <c r="G425" s="30" t="n">
        <v>44790</v>
      </c>
      <c r="J425" s="31"/>
      <c r="K425" s="32"/>
      <c r="L425" s="32"/>
      <c r="M425" s="32" t="e">
        <f aca="false">(K425)/(L425^2)</f>
        <v>#DIV/0!</v>
      </c>
      <c r="N425" s="33"/>
      <c r="O425" s="33"/>
      <c r="P425" s="33"/>
      <c r="T425" s="108" t="s">
        <v>139</v>
      </c>
      <c r="U425" s="108" t="s">
        <v>1878</v>
      </c>
      <c r="V425" s="108" t="s">
        <v>1879</v>
      </c>
      <c r="Y425" s="108" t="s">
        <v>144</v>
      </c>
      <c r="Z425" s="108" t="s">
        <v>1140</v>
      </c>
      <c r="AA425" s="108" t="s">
        <v>1837</v>
      </c>
      <c r="AC425" s="109" t="n">
        <v>44791</v>
      </c>
      <c r="AD425" s="108" t="n">
        <v>2</v>
      </c>
      <c r="AF425" s="108" t="s">
        <v>2989</v>
      </c>
      <c r="AG425" s="108" t="s">
        <v>2990</v>
      </c>
      <c r="AI425" s="108" t="s">
        <v>150</v>
      </c>
      <c r="AJ425" s="108" t="s">
        <v>183</v>
      </c>
      <c r="AK425" s="108" t="s">
        <v>184</v>
      </c>
      <c r="AM425" s="108" t="n">
        <v>0</v>
      </c>
      <c r="AN425" s="108" t="n">
        <v>0</v>
      </c>
      <c r="AO425" s="108" t="s">
        <v>186</v>
      </c>
      <c r="AP425" s="108" t="s">
        <v>156</v>
      </c>
      <c r="AR425" s="108" t="s">
        <v>157</v>
      </c>
      <c r="AS425" s="115" t="s">
        <v>2204</v>
      </c>
      <c r="BE425" s="109" t="n">
        <v>44791.4618055556</v>
      </c>
      <c r="BF425" s="109" t="n">
        <v>44791.4652777778</v>
      </c>
      <c r="BG425" s="109" t="n">
        <v>44791.46875</v>
      </c>
      <c r="BH425" s="109" t="n">
        <v>44791.4722222222</v>
      </c>
      <c r="BI425" s="109" t="n">
        <v>44791.4805555556</v>
      </c>
      <c r="BJ425" s="109" t="n">
        <v>44791.5520833333</v>
      </c>
      <c r="BK425" s="109" t="n">
        <v>44791.5625</v>
      </c>
      <c r="BL425" s="109" t="n">
        <v>44791.5645833333</v>
      </c>
      <c r="BM425" s="109" t="n">
        <v>44791.6458333333</v>
      </c>
      <c r="BR425" s="108" t="n">
        <v>1</v>
      </c>
      <c r="BS425" s="108" t="s">
        <v>2991</v>
      </c>
      <c r="BT425" s="108" t="n">
        <v>2</v>
      </c>
      <c r="BU425" s="108" t="n">
        <v>1</v>
      </c>
      <c r="BV425" s="108" t="n">
        <v>0</v>
      </c>
      <c r="BW425" s="108" t="n">
        <v>1</v>
      </c>
    </row>
    <row r="426" customFormat="false" ht="15" hidden="false" customHeight="false" outlineLevel="0" collapsed="false">
      <c r="B426" s="2" t="s">
        <v>2992</v>
      </c>
      <c r="C426" s="3" t="s">
        <v>894</v>
      </c>
      <c r="D426" s="4" t="n">
        <v>2022568478</v>
      </c>
      <c r="E426" s="30" t="n">
        <v>22444</v>
      </c>
      <c r="F426" s="1" t="n">
        <f aca="true">INT((TODAY()-E426)/365.25)</f>
        <v>61</v>
      </c>
      <c r="G426" s="30" t="n">
        <v>44790</v>
      </c>
      <c r="J426" s="31"/>
      <c r="K426" s="32"/>
      <c r="L426" s="32"/>
      <c r="M426" s="32" t="e">
        <f aca="false">(K426)/(L426^2)</f>
        <v>#DIV/0!</v>
      </c>
      <c r="N426" s="33"/>
      <c r="O426" s="33"/>
      <c r="P426" s="33"/>
      <c r="T426" s="108" t="s">
        <v>139</v>
      </c>
      <c r="U426" s="108" t="s">
        <v>2993</v>
      </c>
      <c r="V426" s="108" t="s">
        <v>2994</v>
      </c>
      <c r="Y426" s="108" t="s">
        <v>144</v>
      </c>
      <c r="Z426" s="108" t="s">
        <v>845</v>
      </c>
      <c r="AA426" s="108" t="s">
        <v>2089</v>
      </c>
      <c r="AC426" s="109" t="n">
        <v>44791</v>
      </c>
      <c r="AD426" s="108" t="n">
        <v>1</v>
      </c>
      <c r="AF426" s="108" t="s">
        <v>2995</v>
      </c>
      <c r="AG426" s="108" t="s">
        <v>2996</v>
      </c>
      <c r="AI426" s="108" t="s">
        <v>150</v>
      </c>
      <c r="AJ426" s="108" t="s">
        <v>151</v>
      </c>
      <c r="AK426" s="108" t="s">
        <v>341</v>
      </c>
      <c r="AM426" s="108" t="n">
        <v>0</v>
      </c>
      <c r="AN426" s="108" t="s">
        <v>2092</v>
      </c>
      <c r="AO426" s="108" t="s">
        <v>155</v>
      </c>
      <c r="AP426" s="108" t="s">
        <v>882</v>
      </c>
      <c r="AS426" s="108" t="s">
        <v>2539</v>
      </c>
      <c r="BE426" s="109" t="n">
        <v>44791.3340277778</v>
      </c>
      <c r="BF426" s="109" t="n">
        <v>44791.34375</v>
      </c>
      <c r="BG426" s="109" t="n">
        <v>44791.3479166667</v>
      </c>
      <c r="BH426" s="109" t="n">
        <v>44791.3506944444</v>
      </c>
      <c r="BI426" s="109" t="n">
        <v>44791.3576388889</v>
      </c>
      <c r="BJ426" s="109" t="n">
        <v>44791.5138888889</v>
      </c>
      <c r="BK426" s="109" t="n">
        <v>44791.5208333333</v>
      </c>
      <c r="BL426" s="109" t="n">
        <v>44791.5243055556</v>
      </c>
      <c r="BM426" s="109" t="n">
        <v>44791.5902777778</v>
      </c>
      <c r="BR426" s="108" t="n">
        <v>1</v>
      </c>
      <c r="BS426" s="108" t="s">
        <v>2997</v>
      </c>
      <c r="BT426" s="108" t="n">
        <v>1</v>
      </c>
      <c r="BU426" s="108" t="n">
        <v>1</v>
      </c>
      <c r="BV426" s="108" t="n">
        <v>0</v>
      </c>
      <c r="BW426" s="108" t="n">
        <v>1</v>
      </c>
    </row>
    <row r="427" customFormat="false" ht="15" hidden="false" customHeight="false" outlineLevel="0" collapsed="false">
      <c r="B427" s="2" t="s">
        <v>2998</v>
      </c>
      <c r="C427" s="3" t="s">
        <v>1679</v>
      </c>
      <c r="D427" s="4" t="n">
        <v>2022573445</v>
      </c>
      <c r="E427" s="30" t="n">
        <v>29370</v>
      </c>
      <c r="F427" s="1" t="n">
        <f aca="true">INT((TODAY()-E427)/365.25)</f>
        <v>42</v>
      </c>
      <c r="G427" s="30" t="n">
        <v>44790</v>
      </c>
      <c r="J427" s="31"/>
      <c r="K427" s="32"/>
      <c r="L427" s="32"/>
      <c r="M427" s="32" t="e">
        <f aca="false">(K427)/(L427^2)</f>
        <v>#DIV/0!</v>
      </c>
      <c r="N427" s="33"/>
      <c r="O427" s="33"/>
      <c r="P427" s="33"/>
      <c r="T427" s="108" t="s">
        <v>139</v>
      </c>
      <c r="U427" s="108" t="s">
        <v>2999</v>
      </c>
      <c r="V427" s="108" t="s">
        <v>3000</v>
      </c>
      <c r="Y427" s="108" t="s">
        <v>144</v>
      </c>
      <c r="Z427" s="108" t="s">
        <v>845</v>
      </c>
      <c r="AA427" s="108" t="s">
        <v>2089</v>
      </c>
      <c r="AC427" s="109" t="n">
        <v>44792</v>
      </c>
      <c r="AD427" s="108" t="n">
        <v>1</v>
      </c>
      <c r="AF427" s="108" t="s">
        <v>3001</v>
      </c>
      <c r="AG427" s="108" t="s">
        <v>3002</v>
      </c>
      <c r="AI427" s="108" t="s">
        <v>150</v>
      </c>
      <c r="AJ427" s="108" t="s">
        <v>183</v>
      </c>
      <c r="AK427" s="108" t="s">
        <v>341</v>
      </c>
      <c r="AM427" s="108" t="n">
        <v>0</v>
      </c>
      <c r="AN427" s="108" t="s">
        <v>2092</v>
      </c>
      <c r="AO427" s="108" t="s">
        <v>155</v>
      </c>
      <c r="AP427" s="108" t="s">
        <v>882</v>
      </c>
      <c r="AR427" s="108" t="s">
        <v>157</v>
      </c>
      <c r="BE427" s="109" t="n">
        <v>44792.3479166667</v>
      </c>
      <c r="BF427" s="109" t="n">
        <v>44792.3506944445</v>
      </c>
      <c r="BG427" s="109" t="n">
        <v>44792.3548611111</v>
      </c>
      <c r="BH427" s="109" t="n">
        <v>44792.3611111111</v>
      </c>
      <c r="BI427" s="109" t="n">
        <v>44792.3680555556</v>
      </c>
      <c r="BJ427" s="109" t="n">
        <v>44792.3888888889</v>
      </c>
      <c r="BK427" s="109" t="n">
        <v>44792.3958333333</v>
      </c>
      <c r="BL427" s="109" t="n">
        <v>44792.4131944444</v>
      </c>
      <c r="BM427" s="109" t="n">
        <v>44792.4479166667</v>
      </c>
      <c r="BR427" s="108" t="n">
        <v>1</v>
      </c>
      <c r="BS427" s="108" t="s">
        <v>3003</v>
      </c>
      <c r="BT427" s="108" t="n">
        <v>1</v>
      </c>
      <c r="BU427" s="108" t="n">
        <v>1</v>
      </c>
      <c r="BV427" s="108" t="n">
        <v>0</v>
      </c>
      <c r="BW427" s="108" t="n">
        <v>1</v>
      </c>
    </row>
    <row r="428" customFormat="false" ht="15" hidden="false" customHeight="false" outlineLevel="0" collapsed="false">
      <c r="B428" s="2" t="s">
        <v>3004</v>
      </c>
      <c r="C428" s="3" t="s">
        <v>2282</v>
      </c>
      <c r="D428" s="4" t="n">
        <v>2022573730</v>
      </c>
      <c r="E428" s="30" t="n">
        <v>18549</v>
      </c>
      <c r="F428" s="1" t="n">
        <f aca="true">INT((TODAY()-E428)/365.25)</f>
        <v>72</v>
      </c>
      <c r="G428" s="30" t="n">
        <v>44791</v>
      </c>
      <c r="J428" s="31"/>
      <c r="K428" s="32"/>
      <c r="L428" s="32"/>
      <c r="M428" s="32" t="e">
        <f aca="false">(K428)/(L428^2)</f>
        <v>#DIV/0!</v>
      </c>
      <c r="N428" s="33"/>
      <c r="O428" s="33"/>
      <c r="P428" s="33"/>
      <c r="T428" s="108" t="s">
        <v>139</v>
      </c>
      <c r="U428" s="108" t="s">
        <v>2154</v>
      </c>
      <c r="V428" s="108" t="s">
        <v>2155</v>
      </c>
      <c r="Y428" s="108" t="s">
        <v>144</v>
      </c>
      <c r="Z428" s="108" t="s">
        <v>845</v>
      </c>
      <c r="AA428" s="108" t="s">
        <v>2089</v>
      </c>
      <c r="AC428" s="109" t="n">
        <v>44791</v>
      </c>
      <c r="AD428" s="108" t="n">
        <v>2</v>
      </c>
      <c r="AF428" s="108" t="s">
        <v>2575</v>
      </c>
      <c r="AG428" s="108" t="s">
        <v>2576</v>
      </c>
      <c r="AI428" s="108" t="s">
        <v>150</v>
      </c>
      <c r="AJ428" s="108" t="s">
        <v>151</v>
      </c>
      <c r="AK428" s="108" t="s">
        <v>341</v>
      </c>
      <c r="AM428" s="108" t="n">
        <v>0</v>
      </c>
      <c r="AN428" s="108" t="s">
        <v>2092</v>
      </c>
      <c r="AO428" s="108" t="s">
        <v>155</v>
      </c>
      <c r="AP428" s="108" t="s">
        <v>882</v>
      </c>
      <c r="AT428" s="108" t="s">
        <v>873</v>
      </c>
      <c r="BE428" s="109" t="n">
        <v>44791.5298611111</v>
      </c>
      <c r="BF428" s="109" t="n">
        <v>44791.5451388889</v>
      </c>
      <c r="BG428" s="109" t="n">
        <v>44791.5493055556</v>
      </c>
      <c r="BH428" s="109" t="n">
        <v>44791.5625</v>
      </c>
      <c r="BI428" s="109" t="n">
        <v>44791.5784722222</v>
      </c>
      <c r="BJ428" s="108" t="s">
        <v>917</v>
      </c>
      <c r="BK428" s="109" t="n">
        <v>44791.5902777778</v>
      </c>
      <c r="BL428" s="109" t="n">
        <v>44791.59375</v>
      </c>
      <c r="BM428" s="109" t="n">
        <v>44791.625</v>
      </c>
      <c r="BR428" s="108" t="n">
        <v>1</v>
      </c>
      <c r="BS428" s="108" t="s">
        <v>3005</v>
      </c>
      <c r="BT428" s="108" t="n">
        <v>1</v>
      </c>
      <c r="BU428" s="108" t="n">
        <v>1</v>
      </c>
      <c r="BV428" s="108" t="n">
        <v>0</v>
      </c>
      <c r="BW428" s="108" t="n">
        <v>1</v>
      </c>
    </row>
    <row r="429" customFormat="false" ht="15" hidden="false" customHeight="false" outlineLevel="0" collapsed="false">
      <c r="B429" s="2" t="s">
        <v>3006</v>
      </c>
      <c r="C429" s="3" t="s">
        <v>1405</v>
      </c>
      <c r="D429" s="4" t="n">
        <v>2022572805</v>
      </c>
      <c r="E429" s="30" t="n">
        <v>25028</v>
      </c>
      <c r="F429" s="1" t="n">
        <f aca="true">INT((TODAY()-E429)/365.25)</f>
        <v>54</v>
      </c>
      <c r="G429" s="30" t="n">
        <v>44791</v>
      </c>
      <c r="J429" s="31"/>
      <c r="K429" s="32"/>
      <c r="L429" s="32"/>
      <c r="M429" s="32" t="e">
        <f aca="false">(K429)/(L429^2)</f>
        <v>#DIV/0!</v>
      </c>
      <c r="N429" s="33"/>
      <c r="O429" s="33"/>
      <c r="P429" s="33"/>
      <c r="T429" s="108" t="s">
        <v>139</v>
      </c>
      <c r="U429" s="108" t="s">
        <v>669</v>
      </c>
      <c r="V429" s="108" t="s">
        <v>670</v>
      </c>
      <c r="Y429" s="108" t="s">
        <v>144</v>
      </c>
      <c r="Z429" s="108" t="s">
        <v>338</v>
      </c>
      <c r="AA429" s="108" t="s">
        <v>146</v>
      </c>
      <c r="AC429" s="109" t="n">
        <v>44792</v>
      </c>
      <c r="AD429" s="108" t="n">
        <v>1</v>
      </c>
      <c r="AF429" s="108" t="s">
        <v>302</v>
      </c>
      <c r="AG429" s="108" t="s">
        <v>303</v>
      </c>
      <c r="AI429" s="108" t="s">
        <v>150</v>
      </c>
      <c r="AJ429" s="108" t="s">
        <v>151</v>
      </c>
      <c r="AK429" s="108" t="s">
        <v>152</v>
      </c>
      <c r="AM429" s="108" t="n">
        <v>0</v>
      </c>
      <c r="AN429" s="41" t="s">
        <v>154</v>
      </c>
      <c r="AO429" s="108" t="s">
        <v>186</v>
      </c>
      <c r="AP429" s="108" t="s">
        <v>156</v>
      </c>
      <c r="AR429" s="108" t="s">
        <v>157</v>
      </c>
      <c r="BE429" s="109" t="n">
        <v>44792.3284722222</v>
      </c>
      <c r="BF429" s="109" t="n">
        <v>44792.3333333333</v>
      </c>
      <c r="BG429" s="109" t="n">
        <v>44792.34375</v>
      </c>
      <c r="BH429" s="109" t="n">
        <v>44792.3472222222</v>
      </c>
      <c r="BI429" s="109" t="n">
        <v>44792.3611111111</v>
      </c>
      <c r="BJ429" s="109" t="n">
        <v>44792.40625</v>
      </c>
      <c r="BK429" s="109" t="n">
        <v>44792.4236111111</v>
      </c>
      <c r="BL429" s="109" t="n">
        <v>44792.4270833333</v>
      </c>
      <c r="BM429" s="109" t="n">
        <v>44792.4895833333</v>
      </c>
      <c r="BR429" s="108" t="n">
        <v>1</v>
      </c>
      <c r="BS429" s="108" t="s">
        <v>712</v>
      </c>
      <c r="BT429" s="108" t="n">
        <v>2</v>
      </c>
      <c r="BU429" s="108" t="n">
        <v>1</v>
      </c>
      <c r="BV429" s="108" t="n">
        <v>0</v>
      </c>
      <c r="BW429" s="108" t="n">
        <v>1</v>
      </c>
    </row>
    <row r="430" customFormat="false" ht="15" hidden="false" customHeight="false" outlineLevel="0" collapsed="false">
      <c r="A430" s="1" t="s">
        <v>2657</v>
      </c>
      <c r="B430" s="2" t="s">
        <v>3007</v>
      </c>
      <c r="C430" s="3" t="s">
        <v>1398</v>
      </c>
      <c r="D430" s="4" t="n">
        <v>2022570754</v>
      </c>
      <c r="E430" s="30" t="n">
        <v>15744</v>
      </c>
      <c r="F430" s="1" t="n">
        <f aca="true">INT((TODAY()-E430)/365.25)</f>
        <v>79</v>
      </c>
      <c r="G430" s="30" t="n">
        <v>44792</v>
      </c>
      <c r="J430" s="31"/>
      <c r="K430" s="32"/>
      <c r="L430" s="32"/>
      <c r="M430" s="32" t="e">
        <f aca="false">(K430)/(L430^2)</f>
        <v>#DIV/0!</v>
      </c>
      <c r="N430" s="33"/>
      <c r="O430" s="33"/>
      <c r="P430" s="33"/>
    </row>
    <row r="431" s="89" customFormat="true" ht="15" hidden="false" customHeight="false" outlineLevel="0" collapsed="false">
      <c r="B431" s="90" t="s">
        <v>3008</v>
      </c>
      <c r="C431" s="91" t="s">
        <v>3009</v>
      </c>
      <c r="D431" s="92" t="n">
        <v>2022573859</v>
      </c>
      <c r="E431" s="93" t="n">
        <v>24674</v>
      </c>
      <c r="F431" s="89" t="n">
        <f aca="true">INT((TODAY()-E431)/365.25)</f>
        <v>55</v>
      </c>
      <c r="G431" s="93" t="n">
        <v>44792</v>
      </c>
      <c r="H431" s="94"/>
      <c r="I431" s="6"/>
      <c r="J431" s="91"/>
      <c r="K431" s="95"/>
      <c r="L431" s="95"/>
      <c r="M431" s="95" t="e">
        <f aca="false">(K431)/(L431^2)</f>
        <v>#DIV/0!</v>
      </c>
      <c r="N431" s="96"/>
      <c r="O431" s="96"/>
      <c r="P431" s="96"/>
      <c r="Q431" s="97"/>
      <c r="R431" s="97"/>
      <c r="S431" s="97"/>
      <c r="T431" s="118" t="s">
        <v>139</v>
      </c>
      <c r="U431" s="118" t="s">
        <v>3010</v>
      </c>
      <c r="V431" s="118" t="s">
        <v>3011</v>
      </c>
      <c r="Y431" s="118" t="s">
        <v>144</v>
      </c>
      <c r="Z431" s="118" t="s">
        <v>465</v>
      </c>
      <c r="AA431" s="118" t="s">
        <v>146</v>
      </c>
      <c r="AC431" s="119" t="n">
        <v>44792</v>
      </c>
      <c r="AD431" s="118" t="n">
        <v>2</v>
      </c>
      <c r="AE431" s="97"/>
      <c r="AF431" s="118" t="s">
        <v>3012</v>
      </c>
      <c r="AG431" s="118" t="s">
        <v>3013</v>
      </c>
      <c r="AH431" s="97"/>
      <c r="AI431" s="118" t="s">
        <v>150</v>
      </c>
      <c r="AJ431" s="118" t="s">
        <v>151</v>
      </c>
      <c r="AK431" s="118" t="s">
        <v>280</v>
      </c>
      <c r="AL431" s="7"/>
      <c r="AM431" s="118" t="n">
        <v>0</v>
      </c>
      <c r="AN431" s="118" t="s">
        <v>2419</v>
      </c>
      <c r="AO431" s="118" t="s">
        <v>186</v>
      </c>
      <c r="AP431" s="118" t="s">
        <v>156</v>
      </c>
      <c r="AR431" s="118" t="s">
        <v>157</v>
      </c>
      <c r="AZ431" s="97"/>
      <c r="BA431" s="97"/>
      <c r="BB431" s="97"/>
      <c r="BC431" s="97"/>
      <c r="BD431" s="8"/>
      <c r="BE431" s="119" t="n">
        <v>44792.5694444445</v>
      </c>
      <c r="BF431" s="119" t="n">
        <v>44792.5416666667</v>
      </c>
      <c r="BG431" s="119" t="n">
        <v>44792.5833333333</v>
      </c>
      <c r="BH431" s="119" t="n">
        <v>44792.5847222222</v>
      </c>
      <c r="BI431" s="119" t="n">
        <v>44792.6458333333</v>
      </c>
      <c r="BJ431" s="119" t="n">
        <v>44792.7395833333</v>
      </c>
      <c r="BK431" s="119" t="n">
        <v>44792.7534722222</v>
      </c>
      <c r="BL431" s="119" t="n">
        <v>44792.7604166667</v>
      </c>
      <c r="BM431" s="119" t="n">
        <v>44792.8159722222</v>
      </c>
      <c r="BN431" s="118" t="s">
        <v>917</v>
      </c>
      <c r="BR431" s="118" t="n">
        <v>3</v>
      </c>
      <c r="BS431" s="118" t="s">
        <v>2460</v>
      </c>
      <c r="BT431" s="118" t="n">
        <v>1</v>
      </c>
      <c r="BU431" s="118" t="n">
        <v>1</v>
      </c>
      <c r="BV431" s="118" t="n">
        <v>0</v>
      </c>
      <c r="BW431" s="118" t="n">
        <v>1</v>
      </c>
      <c r="CB431" s="7"/>
      <c r="CD431" s="97"/>
      <c r="CE431" s="97"/>
    </row>
    <row r="432" customFormat="false" ht="15" hidden="false" customHeight="false" outlineLevel="0" collapsed="false">
      <c r="B432" s="2" t="s">
        <v>3014</v>
      </c>
      <c r="C432" s="3" t="s">
        <v>2282</v>
      </c>
      <c r="D432" s="4" t="n">
        <v>2022572061</v>
      </c>
      <c r="E432" s="30" t="n">
        <v>21778</v>
      </c>
      <c r="F432" s="1" t="n">
        <f aca="true">INT((TODAY()-E432)/365.25)</f>
        <v>63</v>
      </c>
      <c r="G432" s="30" t="n">
        <v>44792</v>
      </c>
      <c r="J432" s="31"/>
      <c r="K432" s="32"/>
      <c r="L432" s="32"/>
      <c r="M432" s="32" t="e">
        <f aca="false">(K432)/(L432^2)</f>
        <v>#DIV/0!</v>
      </c>
      <c r="N432" s="33"/>
      <c r="O432" s="33"/>
      <c r="P432" s="33"/>
      <c r="T432" s="108" t="s">
        <v>139</v>
      </c>
      <c r="U432" s="108" t="s">
        <v>2214</v>
      </c>
      <c r="V432" s="108" t="s">
        <v>2215</v>
      </c>
      <c r="Y432" s="108" t="s">
        <v>144</v>
      </c>
      <c r="Z432" s="108" t="s">
        <v>338</v>
      </c>
      <c r="AA432" s="108" t="s">
        <v>146</v>
      </c>
      <c r="AC432" s="109" t="n">
        <v>44792</v>
      </c>
      <c r="AD432" s="108" t="n">
        <v>2</v>
      </c>
      <c r="AF432" s="108" t="s">
        <v>3015</v>
      </c>
      <c r="AG432" s="108" t="s">
        <v>3016</v>
      </c>
      <c r="AI432" s="108" t="s">
        <v>150</v>
      </c>
      <c r="AJ432" s="108" t="s">
        <v>151</v>
      </c>
      <c r="AK432" s="108" t="s">
        <v>152</v>
      </c>
      <c r="AM432" s="108" t="n">
        <v>0</v>
      </c>
      <c r="AN432" s="41" t="s">
        <v>154</v>
      </c>
      <c r="AO432" s="108" t="s">
        <v>155</v>
      </c>
      <c r="AP432" s="108" t="s">
        <v>156</v>
      </c>
      <c r="AR432" s="108" t="s">
        <v>157</v>
      </c>
      <c r="BE432" s="109" t="n">
        <v>44792.4270833333</v>
      </c>
      <c r="BF432" s="109" t="n">
        <v>44792.4548611111</v>
      </c>
      <c r="BG432" s="109" t="n">
        <v>44792.4583333333</v>
      </c>
      <c r="BH432" s="109" t="n">
        <v>44792.4618055556</v>
      </c>
      <c r="BI432" s="109" t="n">
        <v>44792.4722222222</v>
      </c>
      <c r="BJ432" s="109" t="n">
        <v>44792.5416666667</v>
      </c>
      <c r="BK432" s="109" t="n">
        <v>44792.5520833333</v>
      </c>
      <c r="BL432" s="109" t="n">
        <v>44792.5555555556</v>
      </c>
      <c r="BM432" s="109" t="n">
        <v>44792.6666666667</v>
      </c>
      <c r="BN432" s="108" t="s">
        <v>917</v>
      </c>
      <c r="BR432" s="108" t="n">
        <v>1</v>
      </c>
      <c r="BS432" s="108" t="s">
        <v>228</v>
      </c>
      <c r="BT432" s="108" t="n">
        <v>2</v>
      </c>
      <c r="BU432" s="108" t="n">
        <v>1</v>
      </c>
      <c r="BV432" s="108" t="n">
        <v>0</v>
      </c>
      <c r="BW432" s="108" t="n">
        <v>1</v>
      </c>
    </row>
    <row r="433" customFormat="false" ht="15" hidden="false" customHeight="false" outlineLevel="0" collapsed="false">
      <c r="B433" s="2" t="s">
        <v>3017</v>
      </c>
      <c r="C433" s="3" t="s">
        <v>699</v>
      </c>
      <c r="D433" s="4" t="n">
        <v>2022566550</v>
      </c>
      <c r="E433" s="30" t="n">
        <v>19136</v>
      </c>
      <c r="F433" s="1" t="n">
        <f aca="true">INT((TODAY()-E433)/365.25)</f>
        <v>70</v>
      </c>
      <c r="G433" s="30" t="n">
        <v>44792</v>
      </c>
      <c r="J433" s="31"/>
      <c r="K433" s="32"/>
      <c r="L433" s="32"/>
      <c r="M433" s="32" t="e">
        <f aca="false">(K433)/(L433^2)</f>
        <v>#DIV/0!</v>
      </c>
      <c r="N433" s="33"/>
      <c r="O433" s="33"/>
      <c r="P433" s="33"/>
      <c r="T433" s="108" t="s">
        <v>139</v>
      </c>
      <c r="U433" s="108" t="s">
        <v>3018</v>
      </c>
      <c r="V433" s="108" t="s">
        <v>3019</v>
      </c>
      <c r="Y433" s="108" t="s">
        <v>144</v>
      </c>
      <c r="Z433" s="108" t="s">
        <v>845</v>
      </c>
      <c r="AA433" s="108" t="s">
        <v>2089</v>
      </c>
      <c r="AC433" s="109" t="n">
        <v>44792</v>
      </c>
      <c r="AD433" s="108" t="n">
        <v>2</v>
      </c>
      <c r="AF433" s="108" t="s">
        <v>3020</v>
      </c>
      <c r="AG433" s="108" t="s">
        <v>3021</v>
      </c>
      <c r="AI433" s="108" t="s">
        <v>150</v>
      </c>
      <c r="AJ433" s="108" t="s">
        <v>183</v>
      </c>
      <c r="AK433" s="108" t="s">
        <v>184</v>
      </c>
      <c r="AM433" s="108" t="n">
        <v>1</v>
      </c>
      <c r="AN433" s="108" t="n">
        <v>0</v>
      </c>
      <c r="AO433" s="108" t="s">
        <v>155</v>
      </c>
      <c r="AP433" s="108" t="s">
        <v>156</v>
      </c>
      <c r="AR433" s="108" t="s">
        <v>157</v>
      </c>
      <c r="AS433" s="115" t="s">
        <v>1339</v>
      </c>
      <c r="BE433" s="109" t="n">
        <v>44792.4131944444</v>
      </c>
      <c r="BF433" s="109" t="n">
        <v>44792.4201388889</v>
      </c>
      <c r="BG433" s="109" t="n">
        <v>44792.4270833333</v>
      </c>
      <c r="BH433" s="109" t="n">
        <v>44792.4375</v>
      </c>
      <c r="BI433" s="109" t="n">
        <v>44792.4861111111</v>
      </c>
      <c r="BJ433" s="109" t="n">
        <v>44792.8229166667</v>
      </c>
      <c r="BK433" s="109" t="n">
        <v>44792.8333333333</v>
      </c>
      <c r="BL433" s="109" t="n">
        <v>44792.8541666667</v>
      </c>
      <c r="BM433" s="109" t="n">
        <v>44792.8576388889</v>
      </c>
      <c r="BN433" s="108" t="s">
        <v>917</v>
      </c>
      <c r="BR433" s="108" t="n">
        <v>2</v>
      </c>
      <c r="BS433" s="108" t="s">
        <v>2410</v>
      </c>
      <c r="BT433" s="108" t="n">
        <v>1</v>
      </c>
      <c r="BU433" s="108" t="n">
        <v>2</v>
      </c>
      <c r="BV433" s="108" t="n">
        <v>1</v>
      </c>
      <c r="BW433" s="108" t="n">
        <v>2</v>
      </c>
    </row>
    <row r="434" customFormat="false" ht="15" hidden="false" customHeight="false" outlineLevel="0" collapsed="false">
      <c r="B434" s="2" t="s">
        <v>3022</v>
      </c>
      <c r="C434" s="3" t="s">
        <v>549</v>
      </c>
      <c r="D434" s="4" t="n">
        <v>2022573327</v>
      </c>
      <c r="E434" s="30" t="n">
        <v>17514</v>
      </c>
      <c r="F434" s="1" t="n">
        <f aca="true">INT((TODAY()-E434)/365.25)</f>
        <v>74</v>
      </c>
      <c r="G434" s="30" t="n">
        <v>44794</v>
      </c>
      <c r="J434" s="31"/>
      <c r="K434" s="32"/>
      <c r="L434" s="32"/>
      <c r="M434" s="32" t="e">
        <f aca="false">(K434)/(L434^2)</f>
        <v>#DIV/0!</v>
      </c>
      <c r="N434" s="33"/>
      <c r="O434" s="33"/>
      <c r="P434" s="33"/>
      <c r="T434" s="108" t="s">
        <v>139</v>
      </c>
      <c r="U434" s="108" t="s">
        <v>3023</v>
      </c>
      <c r="V434" s="108" t="s">
        <v>3024</v>
      </c>
      <c r="Y434" s="108" t="s">
        <v>144</v>
      </c>
      <c r="Z434" s="108" t="s">
        <v>1140</v>
      </c>
      <c r="AA434" s="108" t="s">
        <v>1802</v>
      </c>
      <c r="AC434" s="109" t="n">
        <v>44795</v>
      </c>
      <c r="AD434" s="108" t="n">
        <v>3</v>
      </c>
      <c r="AF434" s="108" t="s">
        <v>3025</v>
      </c>
      <c r="AG434" s="108" t="s">
        <v>3026</v>
      </c>
      <c r="AI434" s="108" t="s">
        <v>150</v>
      </c>
      <c r="AJ434" s="108" t="s">
        <v>183</v>
      </c>
      <c r="AK434" s="108" t="s">
        <v>1816</v>
      </c>
      <c r="AM434" s="108" t="n">
        <v>0</v>
      </c>
      <c r="AN434" s="108" t="s">
        <v>1817</v>
      </c>
      <c r="AO434" s="108" t="s">
        <v>155</v>
      </c>
      <c r="AP434" s="108" t="s">
        <v>641</v>
      </c>
      <c r="AR434" s="108" t="s">
        <v>157</v>
      </c>
      <c r="AS434" s="108" t="s">
        <v>1818</v>
      </c>
      <c r="BE434" s="109" t="n">
        <v>44795.6736111111</v>
      </c>
      <c r="BF434" s="109" t="n">
        <v>44795.6770833333</v>
      </c>
      <c r="BG434" s="109" t="n">
        <v>44795.6770833333</v>
      </c>
      <c r="BH434" s="109" t="n">
        <v>44795.6805555556</v>
      </c>
      <c r="BI434" s="109" t="n">
        <v>44795.71875</v>
      </c>
      <c r="BJ434" s="109" t="n">
        <v>44795.8125</v>
      </c>
      <c r="BK434" s="109" t="n">
        <v>44795.8298611111</v>
      </c>
      <c r="BL434" s="109" t="n">
        <v>44795.8333333333</v>
      </c>
      <c r="BM434" s="109" t="n">
        <v>44795.8333333333</v>
      </c>
      <c r="BN434" s="109" t="n">
        <v>44795.84375</v>
      </c>
      <c r="BR434" s="108" t="n">
        <v>1</v>
      </c>
      <c r="BS434" s="108" t="s">
        <v>1929</v>
      </c>
      <c r="BT434" s="108" t="n">
        <v>2</v>
      </c>
      <c r="BU434" s="108" t="n">
        <v>1</v>
      </c>
      <c r="BV434" s="108" t="n">
        <v>0</v>
      </c>
      <c r="BW434" s="108" t="n">
        <v>1</v>
      </c>
    </row>
    <row r="435" customFormat="false" ht="15" hidden="false" customHeight="false" outlineLevel="0" collapsed="false">
      <c r="B435" s="2" t="s">
        <v>3027</v>
      </c>
      <c r="C435" s="3" t="s">
        <v>1452</v>
      </c>
      <c r="D435" s="4" t="n">
        <v>2022574196</v>
      </c>
      <c r="E435" s="30" t="n">
        <v>20138</v>
      </c>
      <c r="F435" s="1" t="n">
        <f aca="true">INT((TODAY()-E435)/365.25)</f>
        <v>67</v>
      </c>
      <c r="G435" s="30" t="n">
        <v>44794</v>
      </c>
      <c r="J435" s="31"/>
      <c r="K435" s="32"/>
      <c r="L435" s="32"/>
      <c r="M435" s="32" t="e">
        <f aca="false">(K435)/(L435^2)</f>
        <v>#DIV/0!</v>
      </c>
      <c r="N435" s="33"/>
      <c r="O435" s="33"/>
      <c r="P435" s="33"/>
      <c r="T435" s="108" t="s">
        <v>139</v>
      </c>
      <c r="U435" s="108" t="s">
        <v>3028</v>
      </c>
      <c r="V435" s="108" t="s">
        <v>3029</v>
      </c>
      <c r="Y435" s="108" t="s">
        <v>144</v>
      </c>
      <c r="Z435" s="108" t="s">
        <v>1140</v>
      </c>
      <c r="AA435" s="108" t="s">
        <v>1802</v>
      </c>
      <c r="AC435" s="109" t="n">
        <v>44795</v>
      </c>
      <c r="AD435" s="108" t="n">
        <v>2</v>
      </c>
      <c r="AF435" s="108" t="s">
        <v>1989</v>
      </c>
      <c r="AG435" s="108" t="s">
        <v>1990</v>
      </c>
      <c r="AI435" s="108" t="s">
        <v>150</v>
      </c>
      <c r="AJ435" s="108" t="s">
        <v>370</v>
      </c>
      <c r="AK435" s="108" t="s">
        <v>1816</v>
      </c>
      <c r="AM435" s="108" t="n">
        <v>0</v>
      </c>
      <c r="AN435" s="108" t="s">
        <v>1817</v>
      </c>
      <c r="AO435" s="108" t="s">
        <v>155</v>
      </c>
      <c r="AP435" s="108" t="s">
        <v>937</v>
      </c>
      <c r="AR435" s="108" t="s">
        <v>157</v>
      </c>
      <c r="BE435" s="109" t="n">
        <v>44795.5</v>
      </c>
      <c r="BF435" s="109" t="n">
        <v>44795.5972222222</v>
      </c>
      <c r="BG435" s="109" t="n">
        <v>44795.6006944444</v>
      </c>
      <c r="BH435" s="109" t="n">
        <v>44795.6006944444</v>
      </c>
      <c r="BI435" s="109" t="n">
        <v>44795.6111111111</v>
      </c>
      <c r="BJ435" s="109" t="n">
        <v>44795.6388888889</v>
      </c>
      <c r="BK435" s="109" t="n">
        <v>44795.65625</v>
      </c>
      <c r="BL435" s="109" t="n">
        <v>44795.6597222222</v>
      </c>
      <c r="BM435" s="109" t="n">
        <v>44795.7430555556</v>
      </c>
      <c r="BN435" s="108" t="s">
        <v>917</v>
      </c>
      <c r="BR435" s="108" t="n">
        <v>1</v>
      </c>
      <c r="BS435" s="108" t="s">
        <v>3030</v>
      </c>
      <c r="BT435" s="108" t="n">
        <v>1</v>
      </c>
      <c r="BU435" s="108" t="n">
        <v>1</v>
      </c>
      <c r="BV435" s="108" t="n">
        <v>0</v>
      </c>
      <c r="BW435" s="108" t="n">
        <v>1</v>
      </c>
    </row>
    <row r="436" customFormat="false" ht="15" hidden="false" customHeight="false" outlineLevel="0" collapsed="false">
      <c r="B436" s="2" t="s">
        <v>3031</v>
      </c>
      <c r="C436" s="3" t="s">
        <v>136</v>
      </c>
      <c r="D436" s="4" t="n">
        <v>2022571720</v>
      </c>
      <c r="E436" s="30" t="n">
        <v>18855</v>
      </c>
      <c r="F436" s="1" t="n">
        <f aca="true">INT((TODAY()-E436)/365.25)</f>
        <v>71</v>
      </c>
      <c r="G436" s="30" t="n">
        <v>44794</v>
      </c>
      <c r="J436" s="31"/>
      <c r="K436" s="32"/>
      <c r="L436" s="32"/>
      <c r="M436" s="32" t="e">
        <f aca="false">(K436)/(L436^2)</f>
        <v>#DIV/0!</v>
      </c>
      <c r="N436" s="33"/>
      <c r="O436" s="33"/>
      <c r="P436" s="33"/>
      <c r="T436" s="108" t="s">
        <v>139</v>
      </c>
      <c r="U436" s="108" t="s">
        <v>1976</v>
      </c>
      <c r="V436" s="108" t="s">
        <v>1977</v>
      </c>
      <c r="Y436" s="108" t="s">
        <v>144</v>
      </c>
      <c r="Z436" s="108" t="s">
        <v>1140</v>
      </c>
      <c r="AA436" s="108" t="s">
        <v>1802</v>
      </c>
      <c r="AC436" s="109" t="n">
        <v>44795</v>
      </c>
      <c r="AD436" s="108" t="n">
        <v>1</v>
      </c>
      <c r="AF436" s="108" t="s">
        <v>3032</v>
      </c>
      <c r="AG436" s="108" t="s">
        <v>3033</v>
      </c>
      <c r="AI436" s="108" t="s">
        <v>150</v>
      </c>
      <c r="AJ436" s="108" t="s">
        <v>183</v>
      </c>
      <c r="AK436" s="108" t="s">
        <v>1816</v>
      </c>
      <c r="AM436" s="108" t="n">
        <v>0</v>
      </c>
      <c r="AN436" s="108" t="s">
        <v>1817</v>
      </c>
      <c r="AO436" s="108" t="s">
        <v>155</v>
      </c>
      <c r="AP436" s="108" t="s">
        <v>641</v>
      </c>
      <c r="AR436" s="108" t="s">
        <v>157</v>
      </c>
      <c r="AS436" s="108" t="s">
        <v>1818</v>
      </c>
      <c r="BE436" s="109" t="n">
        <v>44795.3298611111</v>
      </c>
      <c r="BF436" s="109" t="n">
        <v>44795.3333333333</v>
      </c>
      <c r="BG436" s="109" t="n">
        <v>44795.3340277778</v>
      </c>
      <c r="BH436" s="109" t="n">
        <v>44795.3368055556</v>
      </c>
      <c r="BI436" s="109" t="n">
        <v>44795.3993055556</v>
      </c>
      <c r="BJ436" s="109" t="n">
        <v>44795.5694444445</v>
      </c>
      <c r="BK436" s="109" t="n">
        <v>44795.5798611111</v>
      </c>
      <c r="BL436" s="109" t="n">
        <v>44795.5868055556</v>
      </c>
      <c r="BM436" s="109" t="n">
        <v>44795.7125</v>
      </c>
      <c r="BN436" s="108" t="s">
        <v>917</v>
      </c>
      <c r="BR436" s="108" t="n">
        <v>1</v>
      </c>
      <c r="BS436" s="108" t="s">
        <v>2191</v>
      </c>
      <c r="BT436" s="108" t="n">
        <v>2</v>
      </c>
      <c r="BU436" s="108" t="n">
        <v>1</v>
      </c>
      <c r="BV436" s="108" t="n">
        <v>0</v>
      </c>
      <c r="BW436" s="108" t="n">
        <v>1</v>
      </c>
    </row>
    <row r="437" customFormat="false" ht="15" hidden="false" customHeight="false" outlineLevel="0" collapsed="false">
      <c r="B437" s="2" t="s">
        <v>3034</v>
      </c>
      <c r="C437" s="3" t="s">
        <v>2282</v>
      </c>
      <c r="D437" s="4" t="n">
        <v>2022570628</v>
      </c>
      <c r="E437" s="30" t="n">
        <v>18519</v>
      </c>
      <c r="F437" s="1" t="n">
        <f aca="true">INT((TODAY()-E437)/365.25)</f>
        <v>72</v>
      </c>
      <c r="G437" s="30" t="n">
        <v>44794</v>
      </c>
      <c r="J437" s="31"/>
      <c r="K437" s="32"/>
      <c r="L437" s="32"/>
      <c r="M437" s="32" t="e">
        <f aca="false">(K437)/(L437^2)</f>
        <v>#DIV/0!</v>
      </c>
      <c r="N437" s="33"/>
      <c r="O437" s="33"/>
      <c r="P437" s="33"/>
      <c r="T437" s="108" t="s">
        <v>139</v>
      </c>
      <c r="U437" s="108" t="s">
        <v>3035</v>
      </c>
      <c r="V437" s="108" t="s">
        <v>3036</v>
      </c>
      <c r="Y437" s="108" t="s">
        <v>144</v>
      </c>
      <c r="Z437" s="108" t="s">
        <v>845</v>
      </c>
      <c r="AA437" s="108" t="s">
        <v>2089</v>
      </c>
      <c r="AC437" s="109" t="n">
        <v>44795</v>
      </c>
      <c r="AD437" s="108" t="n">
        <v>1</v>
      </c>
      <c r="AF437" s="108" t="s">
        <v>3037</v>
      </c>
      <c r="AG437" s="108" t="s">
        <v>3038</v>
      </c>
      <c r="AI437" s="108" t="s">
        <v>150</v>
      </c>
      <c r="AJ437" s="108" t="s">
        <v>183</v>
      </c>
      <c r="AK437" s="108" t="s">
        <v>184</v>
      </c>
      <c r="AM437" s="108" t="n">
        <v>0</v>
      </c>
      <c r="AN437" s="108" t="n">
        <v>0</v>
      </c>
      <c r="AO437" s="108" t="s">
        <v>186</v>
      </c>
      <c r="AP437" s="108" t="s">
        <v>641</v>
      </c>
      <c r="AR437" s="108" t="s">
        <v>157</v>
      </c>
      <c r="BE437" s="109" t="n">
        <v>44795.3402777778</v>
      </c>
      <c r="BF437" s="109" t="n">
        <v>44795.3333333333</v>
      </c>
      <c r="BG437" s="109" t="n">
        <v>44795.34375</v>
      </c>
      <c r="BH437" s="109" t="n">
        <v>44795.3472222222</v>
      </c>
      <c r="BI437" s="109" t="n">
        <v>44795.3784722222</v>
      </c>
      <c r="BJ437" s="109" t="n">
        <v>44795.53125</v>
      </c>
      <c r="BK437" s="109" t="n">
        <v>44795.5416666667</v>
      </c>
      <c r="BL437" s="109" t="n">
        <v>44795.5451388889</v>
      </c>
      <c r="BM437" s="109" t="n">
        <v>44795.6388888889</v>
      </c>
      <c r="BN437" s="108" t="s">
        <v>917</v>
      </c>
      <c r="BR437" s="108" t="n">
        <v>3</v>
      </c>
      <c r="BS437" s="108" t="s">
        <v>3039</v>
      </c>
      <c r="BT437" s="108" t="n">
        <v>2</v>
      </c>
      <c r="BU437" s="108" t="n">
        <v>1</v>
      </c>
      <c r="BV437" s="108" t="n">
        <v>0</v>
      </c>
      <c r="BW437" s="108" t="n">
        <v>1</v>
      </c>
    </row>
    <row r="438" s="61" customFormat="true" ht="15" hidden="false" customHeight="false" outlineLevel="0" collapsed="false">
      <c r="B438" s="62" t="s">
        <v>3040</v>
      </c>
      <c r="C438" s="63" t="s">
        <v>1398</v>
      </c>
      <c r="D438" s="64" t="n">
        <v>2022065065</v>
      </c>
      <c r="E438" s="65" t="n">
        <v>19717</v>
      </c>
      <c r="F438" s="61" t="n">
        <f aca="true">INT((TODAY()-E438)/365.25)</f>
        <v>68</v>
      </c>
      <c r="G438" s="65" t="n">
        <v>44794</v>
      </c>
      <c r="H438" s="66"/>
      <c r="I438" s="6"/>
      <c r="J438" s="63"/>
      <c r="K438" s="67"/>
      <c r="L438" s="67"/>
      <c r="M438" s="67" t="e">
        <f aca="false">(K438)/(L438^2)</f>
        <v>#DIV/0!</v>
      </c>
      <c r="N438" s="68"/>
      <c r="O438" s="68"/>
      <c r="P438" s="68"/>
      <c r="Q438" s="69"/>
      <c r="R438" s="69"/>
      <c r="S438" s="69"/>
      <c r="T438" s="106" t="s">
        <v>139</v>
      </c>
      <c r="U438" s="106" t="s">
        <v>3041</v>
      </c>
      <c r="V438" s="106" t="s">
        <v>3042</v>
      </c>
      <c r="Y438" s="106" t="s">
        <v>812</v>
      </c>
      <c r="Z438" s="106" t="s">
        <v>2314</v>
      </c>
      <c r="AA438" s="106" t="s">
        <v>2089</v>
      </c>
      <c r="AC438" s="107" t="n">
        <v>44796</v>
      </c>
      <c r="AD438" s="106" t="n">
        <v>3</v>
      </c>
      <c r="AF438" s="106" t="s">
        <v>3043</v>
      </c>
      <c r="AG438" s="106" t="s">
        <v>3044</v>
      </c>
      <c r="AH438" s="69"/>
      <c r="AI438" s="106" t="s">
        <v>2317</v>
      </c>
      <c r="AJ438" s="106" t="s">
        <v>183</v>
      </c>
      <c r="AK438" s="106" t="s">
        <v>341</v>
      </c>
      <c r="AL438" s="7"/>
      <c r="AM438" s="106" t="n">
        <v>0</v>
      </c>
      <c r="AN438" s="108" t="s">
        <v>2092</v>
      </c>
      <c r="AO438" s="106" t="s">
        <v>155</v>
      </c>
      <c r="AP438" s="106" t="s">
        <v>882</v>
      </c>
      <c r="AR438" s="106" t="s">
        <v>157</v>
      </c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8"/>
      <c r="BE438" s="107" t="n">
        <v>44796.4861111111</v>
      </c>
      <c r="BF438" s="107" t="n">
        <v>44796.4791666667</v>
      </c>
      <c r="BG438" s="107" t="n">
        <v>44796.4895833333</v>
      </c>
      <c r="BH438" s="107" t="n">
        <v>44796.4930555556</v>
      </c>
      <c r="BI438" s="107" t="n">
        <v>44796.5</v>
      </c>
      <c r="BJ438" s="107" t="n">
        <v>44796.5416666667</v>
      </c>
      <c r="BK438" s="107" t="n">
        <v>44796.5486111111</v>
      </c>
      <c r="BL438" s="107" t="n">
        <v>44796.5520833333</v>
      </c>
      <c r="BM438" s="107" t="n">
        <v>44796.6388888889</v>
      </c>
      <c r="BN438" s="106" t="s">
        <v>917</v>
      </c>
      <c r="BR438" s="106" t="n">
        <v>1</v>
      </c>
      <c r="BS438" s="106" t="s">
        <v>2818</v>
      </c>
      <c r="BT438" s="106" t="n">
        <v>1</v>
      </c>
      <c r="BU438" s="106" t="n">
        <v>1</v>
      </c>
      <c r="BV438" s="106" t="n">
        <v>0</v>
      </c>
      <c r="BW438" s="106" t="n">
        <v>1</v>
      </c>
      <c r="CB438" s="7"/>
      <c r="CD438" s="69"/>
      <c r="CE438" s="69"/>
      <c r="CN438" s="61" t="s">
        <v>3045</v>
      </c>
    </row>
    <row r="439" customFormat="false" ht="15" hidden="false" customHeight="false" outlineLevel="0" collapsed="false">
      <c r="B439" s="2" t="s">
        <v>3046</v>
      </c>
      <c r="C439" s="3" t="s">
        <v>482</v>
      </c>
      <c r="D439" s="4" t="n">
        <v>2022574268</v>
      </c>
      <c r="E439" s="30" t="n">
        <v>20319</v>
      </c>
      <c r="F439" s="1" t="n">
        <f aca="true">INT((TODAY()-E439)/365.25)</f>
        <v>67</v>
      </c>
      <c r="G439" s="30" t="n">
        <v>44795</v>
      </c>
      <c r="J439" s="31"/>
      <c r="K439" s="32"/>
      <c r="L439" s="32"/>
      <c r="M439" s="32" t="e">
        <f aca="false">(K439)/(L439^2)</f>
        <v>#DIV/0!</v>
      </c>
      <c r="N439" s="33"/>
      <c r="O439" s="33"/>
      <c r="P439" s="33"/>
    </row>
    <row r="440" customFormat="false" ht="15" hidden="false" customHeight="false" outlineLevel="0" collapsed="false">
      <c r="B440" s="2" t="s">
        <v>3047</v>
      </c>
      <c r="C440" s="3" t="s">
        <v>539</v>
      </c>
      <c r="D440" s="4" t="n">
        <v>2022570399</v>
      </c>
      <c r="E440" s="30" t="n">
        <v>20606</v>
      </c>
      <c r="F440" s="1" t="n">
        <f aca="true">INT((TODAY()-E440)/365.25)</f>
        <v>66</v>
      </c>
      <c r="G440" s="30" t="n">
        <v>44795</v>
      </c>
      <c r="J440" s="31"/>
      <c r="K440" s="32"/>
      <c r="L440" s="32"/>
      <c r="M440" s="32" t="e">
        <f aca="false">(K440)/(L440^2)</f>
        <v>#DIV/0!</v>
      </c>
      <c r="N440" s="33"/>
      <c r="O440" s="33"/>
      <c r="P440" s="33"/>
    </row>
    <row r="441" customFormat="false" ht="15" hidden="false" customHeight="false" outlineLevel="0" collapsed="false">
      <c r="B441" s="2" t="s">
        <v>3048</v>
      </c>
      <c r="C441" s="3" t="s">
        <v>1679</v>
      </c>
      <c r="D441" s="4" t="n">
        <v>2022572180</v>
      </c>
      <c r="E441" s="30" t="n">
        <v>13943</v>
      </c>
      <c r="F441" s="1" t="n">
        <f aca="true">INT((TODAY()-E441)/365.25)</f>
        <v>84</v>
      </c>
      <c r="G441" s="30" t="n">
        <v>44795</v>
      </c>
      <c r="J441" s="31"/>
      <c r="K441" s="32"/>
      <c r="L441" s="32"/>
      <c r="M441" s="32" t="e">
        <f aca="false">(K441)/(L441^2)</f>
        <v>#DIV/0!</v>
      </c>
      <c r="N441" s="33"/>
      <c r="O441" s="33"/>
      <c r="P441" s="33"/>
    </row>
    <row r="442" customFormat="false" ht="15" hidden="false" customHeight="false" outlineLevel="0" collapsed="false">
      <c r="B442" s="2" t="s">
        <v>3049</v>
      </c>
      <c r="C442" s="3" t="s">
        <v>2282</v>
      </c>
      <c r="D442" s="4" t="n">
        <v>2022572697</v>
      </c>
      <c r="E442" s="30" t="n">
        <v>28312</v>
      </c>
      <c r="F442" s="1" t="n">
        <f aca="true">INT((TODAY()-E442)/365.25)</f>
        <v>45</v>
      </c>
      <c r="G442" s="30" t="n">
        <v>44796</v>
      </c>
      <c r="J442" s="31"/>
      <c r="K442" s="32"/>
      <c r="L442" s="32"/>
      <c r="M442" s="32" t="e">
        <f aca="false">(K442)/(L442^2)</f>
        <v>#DIV/0!</v>
      </c>
      <c r="N442" s="33"/>
      <c r="O442" s="33"/>
      <c r="P442" s="33"/>
    </row>
    <row r="443" customFormat="false" ht="15" hidden="false" customHeight="false" outlineLevel="0" collapsed="false">
      <c r="B443" s="2" t="s">
        <v>3050</v>
      </c>
      <c r="C443" s="3" t="s">
        <v>1452</v>
      </c>
      <c r="D443" s="4" t="n">
        <v>2022571657</v>
      </c>
      <c r="E443" s="30" t="n">
        <v>23847</v>
      </c>
      <c r="F443" s="1" t="n">
        <f aca="true">INT((TODAY()-E443)/365.25)</f>
        <v>57</v>
      </c>
      <c r="G443" s="30" t="n">
        <v>44796</v>
      </c>
      <c r="J443" s="31"/>
      <c r="K443" s="32"/>
      <c r="L443" s="32"/>
      <c r="M443" s="32" t="e">
        <f aca="false">(K443)/(L443^2)</f>
        <v>#DIV/0!</v>
      </c>
      <c r="N443" s="33"/>
      <c r="O443" s="33"/>
      <c r="P443" s="33"/>
    </row>
    <row r="444" customFormat="false" ht="15" hidden="false" customHeight="false" outlineLevel="0" collapsed="false">
      <c r="B444" s="2" t="s">
        <v>3051</v>
      </c>
      <c r="C444" s="3" t="s">
        <v>699</v>
      </c>
      <c r="D444" s="4" t="n">
        <v>2022572498</v>
      </c>
      <c r="E444" s="30" t="n">
        <v>22475</v>
      </c>
      <c r="F444" s="1" t="n">
        <f aca="true">INT((TODAY()-E444)/365.25)</f>
        <v>61</v>
      </c>
      <c r="G444" s="30" t="n">
        <v>44797</v>
      </c>
      <c r="J444" s="31"/>
      <c r="K444" s="32"/>
      <c r="L444" s="32"/>
      <c r="M444" s="32" t="e">
        <f aca="false">(K444)/(L444^2)</f>
        <v>#DIV/0!</v>
      </c>
      <c r="N444" s="33"/>
      <c r="O444" s="33"/>
      <c r="P444" s="33"/>
    </row>
    <row r="445" customFormat="false" ht="15" hidden="false" customHeight="false" outlineLevel="0" collapsed="false">
      <c r="B445" s="2" t="s">
        <v>3052</v>
      </c>
      <c r="C445" s="3" t="s">
        <v>549</v>
      </c>
      <c r="D445" s="4" t="n">
        <v>2022573359</v>
      </c>
      <c r="E445" s="30" t="n">
        <v>20638</v>
      </c>
      <c r="F445" s="1" t="n">
        <f aca="true">INT((TODAY()-E445)/365.25)</f>
        <v>66</v>
      </c>
      <c r="G445" s="30" t="n">
        <v>44797</v>
      </c>
      <c r="J445" s="31"/>
      <c r="K445" s="32"/>
      <c r="L445" s="32"/>
      <c r="M445" s="32" t="e">
        <f aca="false">(K445)/(L445^2)</f>
        <v>#DIV/0!</v>
      </c>
      <c r="N445" s="33"/>
      <c r="O445" s="33"/>
      <c r="P445" s="33"/>
    </row>
    <row r="446" customFormat="false" ht="15" hidden="false" customHeight="false" outlineLevel="0" collapsed="false">
      <c r="B446" s="2" t="s">
        <v>3053</v>
      </c>
      <c r="C446" s="3" t="s">
        <v>1405</v>
      </c>
      <c r="D446" s="4" t="n">
        <v>2022573122</v>
      </c>
      <c r="E446" s="30" t="n">
        <v>15082</v>
      </c>
      <c r="F446" s="1" t="n">
        <f aca="true">INT((TODAY()-E446)/365.25)</f>
        <v>81</v>
      </c>
      <c r="G446" s="30" t="n">
        <v>44797</v>
      </c>
      <c r="J446" s="31"/>
      <c r="K446" s="32"/>
      <c r="L446" s="32"/>
      <c r="M446" s="32" t="e">
        <f aca="false">(K446)/(L446^2)</f>
        <v>#DIV/0!</v>
      </c>
      <c r="N446" s="33"/>
      <c r="O446" s="33"/>
      <c r="P446" s="33"/>
    </row>
    <row r="447" customFormat="false" ht="15" hidden="false" customHeight="false" outlineLevel="0" collapsed="false">
      <c r="B447" s="2" t="s">
        <v>3054</v>
      </c>
      <c r="C447" s="3" t="s">
        <v>2282</v>
      </c>
      <c r="D447" s="4" t="n">
        <v>2022570627</v>
      </c>
      <c r="E447" s="30" t="n">
        <v>16398</v>
      </c>
      <c r="F447" s="1" t="n">
        <f aca="true">INT((TODAY()-E447)/365.25)</f>
        <v>77</v>
      </c>
      <c r="G447" s="30" t="n">
        <v>44797</v>
      </c>
      <c r="J447" s="31"/>
      <c r="K447" s="32"/>
      <c r="L447" s="32"/>
      <c r="M447" s="32" t="e">
        <f aca="false">(K447)/(L447^2)</f>
        <v>#DIV/0!</v>
      </c>
      <c r="N447" s="33"/>
      <c r="O447" s="33"/>
      <c r="P447" s="33"/>
    </row>
    <row r="448" customFormat="false" ht="15" hidden="false" customHeight="false" outlineLevel="0" collapsed="false">
      <c r="B448" s="2" t="s">
        <v>3055</v>
      </c>
      <c r="C448" s="126"/>
      <c r="D448" s="4" t="n">
        <v>2022572624</v>
      </c>
      <c r="E448" s="30" t="n">
        <v>13444</v>
      </c>
      <c r="F448" s="1" t="n">
        <f aca="true">INT((TODAY()-E448)/365.25)</f>
        <v>86</v>
      </c>
      <c r="G448" s="30" t="n">
        <v>44797</v>
      </c>
      <c r="J448" s="31"/>
      <c r="K448" s="32"/>
      <c r="L448" s="32"/>
      <c r="M448" s="32" t="e">
        <f aca="false">(K448)/(L448^2)</f>
        <v>#DIV/0!</v>
      </c>
      <c r="N448" s="33"/>
      <c r="O448" s="33"/>
      <c r="P448" s="33"/>
    </row>
    <row r="449" customFormat="false" ht="15" hidden="false" customHeight="false" outlineLevel="0" collapsed="false">
      <c r="B449" s="2" t="s">
        <v>3056</v>
      </c>
      <c r="C449" s="3" t="s">
        <v>482</v>
      </c>
      <c r="D449" s="4" t="n">
        <v>2022569825</v>
      </c>
      <c r="E449" s="30" t="n">
        <v>12671</v>
      </c>
      <c r="F449" s="1" t="n">
        <f aca="true">INT((TODAY()-E449)/365.25)</f>
        <v>88</v>
      </c>
      <c r="G449" s="30" t="n">
        <v>44797</v>
      </c>
      <c r="J449" s="31"/>
      <c r="K449" s="32"/>
      <c r="L449" s="32"/>
      <c r="M449" s="32" t="e">
        <f aca="false">(K449)/(L449^2)</f>
        <v>#DIV/0!</v>
      </c>
      <c r="N449" s="33"/>
      <c r="O449" s="33"/>
      <c r="P449" s="33"/>
    </row>
    <row r="450" customFormat="false" ht="15" hidden="false" customHeight="false" outlineLevel="0" collapsed="false">
      <c r="B450" s="2" t="s">
        <v>3057</v>
      </c>
      <c r="C450" s="3" t="s">
        <v>539</v>
      </c>
      <c r="D450" s="4" t="n">
        <v>2022569969</v>
      </c>
      <c r="E450" s="30" t="n">
        <v>15829</v>
      </c>
      <c r="F450" s="1" t="n">
        <f aca="true">INT((TODAY()-E450)/365.25)</f>
        <v>79</v>
      </c>
      <c r="G450" s="30" t="n">
        <v>44798</v>
      </c>
      <c r="J450" s="31"/>
      <c r="K450" s="32"/>
      <c r="L450" s="32"/>
      <c r="M450" s="32" t="e">
        <f aca="false">(K450)/(L450^2)</f>
        <v>#DIV/0!</v>
      </c>
      <c r="N450" s="33"/>
      <c r="O450" s="33"/>
      <c r="P450" s="33"/>
    </row>
    <row r="451" s="61" customFormat="true" ht="15" hidden="false" customHeight="false" outlineLevel="0" collapsed="false">
      <c r="B451" s="62" t="s">
        <v>3058</v>
      </c>
      <c r="C451" s="63"/>
      <c r="D451" s="64"/>
      <c r="F451" s="61" t="n">
        <f aca="true">INT((TODAY()-E451)/365.25)</f>
        <v>122</v>
      </c>
      <c r="G451" s="65"/>
      <c r="H451" s="66"/>
      <c r="I451" s="6"/>
      <c r="J451" s="63"/>
      <c r="K451" s="67"/>
      <c r="L451" s="67"/>
      <c r="M451" s="67" t="e">
        <f aca="false">(K451)/(L451^2)</f>
        <v>#DIV/0!</v>
      </c>
      <c r="N451" s="68"/>
      <c r="O451" s="68"/>
      <c r="P451" s="68"/>
      <c r="Q451" s="69"/>
      <c r="R451" s="69"/>
      <c r="S451" s="69"/>
      <c r="T451" s="69"/>
      <c r="Y451" s="69"/>
      <c r="Z451" s="69"/>
      <c r="AA451" s="69"/>
      <c r="AH451" s="69"/>
      <c r="AI451" s="69"/>
      <c r="AJ451" s="69"/>
      <c r="AK451" s="69"/>
      <c r="AL451" s="7"/>
      <c r="AM451" s="69"/>
      <c r="AO451" s="69"/>
      <c r="AP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8"/>
      <c r="BE451" s="70"/>
      <c r="BF451" s="70"/>
      <c r="BG451" s="70"/>
      <c r="BH451" s="70"/>
      <c r="BI451" s="70"/>
      <c r="BJ451" s="70"/>
      <c r="BK451" s="70"/>
      <c r="BL451" s="70"/>
      <c r="BM451" s="70"/>
      <c r="CB451" s="7"/>
      <c r="CD451" s="69"/>
      <c r="CE451" s="69"/>
      <c r="CN451" s="61" t="s">
        <v>3059</v>
      </c>
    </row>
    <row r="452" customFormat="false" ht="15" hidden="false" customHeight="false" outlineLevel="0" collapsed="false">
      <c r="B452" s="2" t="s">
        <v>3060</v>
      </c>
      <c r="C452" s="3" t="s">
        <v>2282</v>
      </c>
      <c r="D452" s="4" t="n">
        <v>2022572292</v>
      </c>
      <c r="E452" s="30" t="n">
        <v>28314</v>
      </c>
      <c r="F452" s="1" t="n">
        <f aca="true">INT((TODAY()-E452)/365.25)</f>
        <v>45</v>
      </c>
      <c r="G452" s="30" t="n">
        <v>44798</v>
      </c>
      <c r="J452" s="31"/>
      <c r="K452" s="32"/>
      <c r="L452" s="32"/>
      <c r="M452" s="32" t="e">
        <f aca="false">(K452)/(L452^2)</f>
        <v>#DIV/0!</v>
      </c>
      <c r="N452" s="33"/>
      <c r="O452" s="33"/>
      <c r="P452" s="33"/>
    </row>
    <row r="453" customFormat="false" ht="15" hidden="false" customHeight="false" outlineLevel="0" collapsed="false">
      <c r="B453" s="2" t="s">
        <v>3061</v>
      </c>
      <c r="C453" s="3" t="s">
        <v>1679</v>
      </c>
      <c r="D453" s="4" t="n">
        <v>2022571522</v>
      </c>
      <c r="E453" s="30" t="n">
        <v>13319</v>
      </c>
      <c r="F453" s="1" t="n">
        <f aca="true">INT((TODAY()-E453)/365.25)</f>
        <v>86</v>
      </c>
      <c r="G453" s="30" t="n">
        <v>44798</v>
      </c>
      <c r="J453" s="31"/>
      <c r="K453" s="32"/>
      <c r="L453" s="32"/>
      <c r="M453" s="32" t="e">
        <f aca="false">(K453)/(L453^2)</f>
        <v>#DIV/0!</v>
      </c>
      <c r="N453" s="33"/>
      <c r="O453" s="33"/>
      <c r="P453" s="33"/>
    </row>
    <row r="454" customFormat="false" ht="15" hidden="false" customHeight="false" outlineLevel="0" collapsed="false">
      <c r="B454" s="2" t="s">
        <v>3062</v>
      </c>
      <c r="C454" s="3" t="s">
        <v>699</v>
      </c>
      <c r="D454" s="4" t="n">
        <v>2022573364</v>
      </c>
      <c r="E454" s="30" t="n">
        <v>28292</v>
      </c>
      <c r="F454" s="1" t="n">
        <f aca="true">INT((TODAY()-E454)/365.25)</f>
        <v>45</v>
      </c>
      <c r="G454" s="30" t="n">
        <v>44799</v>
      </c>
      <c r="J454" s="31"/>
      <c r="K454" s="32"/>
      <c r="L454" s="32"/>
      <c r="M454" s="32" t="e">
        <f aca="false">(K454)/(L454^2)</f>
        <v>#DIV/0!</v>
      </c>
      <c r="N454" s="33"/>
      <c r="O454" s="33"/>
      <c r="P454" s="33"/>
    </row>
    <row r="455" customFormat="false" ht="15" hidden="false" customHeight="false" outlineLevel="0" collapsed="false">
      <c r="B455" s="2" t="s">
        <v>3063</v>
      </c>
      <c r="C455" s="3" t="s">
        <v>1405</v>
      </c>
      <c r="D455" s="4" t="n">
        <v>2022567381</v>
      </c>
      <c r="E455" s="30" t="n">
        <v>12106</v>
      </c>
      <c r="F455" s="1" t="n">
        <f aca="true">INT((TODAY()-E455)/365.25)</f>
        <v>89</v>
      </c>
      <c r="G455" s="30" t="n">
        <v>44799</v>
      </c>
      <c r="J455" s="31"/>
      <c r="K455" s="32"/>
      <c r="L455" s="32"/>
      <c r="M455" s="32" t="e">
        <f aca="false">(K455)/(L455^2)</f>
        <v>#DIV/0!</v>
      </c>
      <c r="N455" s="33"/>
      <c r="O455" s="33"/>
      <c r="P455" s="33"/>
    </row>
    <row r="456" customFormat="false" ht="15" hidden="false" customHeight="false" outlineLevel="0" collapsed="false">
      <c r="B456" s="2" t="s">
        <v>3064</v>
      </c>
      <c r="C456" s="3" t="s">
        <v>549</v>
      </c>
      <c r="D456" s="4" t="n">
        <v>2022570191</v>
      </c>
      <c r="E456" s="30" t="n">
        <v>18558</v>
      </c>
      <c r="F456" s="1" t="n">
        <f aca="true">INT((TODAY()-E456)/365.25)</f>
        <v>72</v>
      </c>
      <c r="G456" s="30" t="n">
        <v>44801</v>
      </c>
      <c r="J456" s="31"/>
      <c r="K456" s="32"/>
      <c r="L456" s="32"/>
      <c r="M456" s="32" t="e">
        <f aca="false">(K456)/(L456^2)</f>
        <v>#DIV/0!</v>
      </c>
      <c r="N456" s="33"/>
      <c r="O456" s="33"/>
      <c r="P456" s="33"/>
    </row>
    <row r="457" customFormat="false" ht="15" hidden="false" customHeight="false" outlineLevel="0" collapsed="false">
      <c r="B457" s="2" t="s">
        <v>3065</v>
      </c>
      <c r="C457" s="3" t="s">
        <v>1398</v>
      </c>
      <c r="D457" s="4" t="n">
        <v>2022572816</v>
      </c>
      <c r="E457" s="30" t="n">
        <v>31569</v>
      </c>
      <c r="F457" s="1" t="n">
        <f aca="true">INT((TODAY()-E457)/365.25)</f>
        <v>36</v>
      </c>
      <c r="G457" s="30" t="n">
        <v>44802</v>
      </c>
      <c r="J457" s="31"/>
      <c r="K457" s="32"/>
      <c r="L457" s="32"/>
      <c r="M457" s="32" t="e">
        <f aca="false">(K457)/(L457^2)</f>
        <v>#DIV/0!</v>
      </c>
      <c r="N457" s="33"/>
      <c r="O457" s="33"/>
      <c r="P457" s="33"/>
    </row>
    <row r="458" customFormat="false" ht="15" hidden="false" customHeight="false" outlineLevel="0" collapsed="false">
      <c r="B458" s="2" t="s">
        <v>3066</v>
      </c>
      <c r="C458" s="3" t="s">
        <v>1679</v>
      </c>
      <c r="D458" s="4" t="n">
        <v>2022572705</v>
      </c>
      <c r="E458" s="30" t="n">
        <v>30410</v>
      </c>
      <c r="F458" s="1" t="n">
        <f aca="true">INT((TODAY()-E458)/365.25)</f>
        <v>39</v>
      </c>
      <c r="G458" s="30" t="n">
        <v>44802</v>
      </c>
      <c r="J458" s="31"/>
      <c r="K458" s="32"/>
      <c r="L458" s="32"/>
      <c r="M458" s="32" t="e">
        <f aca="false">(K458)/(L458^2)</f>
        <v>#DIV/0!</v>
      </c>
      <c r="N458" s="33"/>
      <c r="O458" s="33"/>
      <c r="P458" s="33"/>
    </row>
    <row r="459" customFormat="false" ht="15" hidden="false" customHeight="false" outlineLevel="0" collapsed="false">
      <c r="B459" s="2" t="s">
        <v>3067</v>
      </c>
      <c r="C459" s="3" t="s">
        <v>482</v>
      </c>
      <c r="D459" s="4" t="n">
        <v>2022573681</v>
      </c>
      <c r="E459" s="30" t="n">
        <v>23547</v>
      </c>
      <c r="F459" s="1" t="n">
        <f aca="true">INT((TODAY()-E459)/365.25)</f>
        <v>58</v>
      </c>
      <c r="G459" s="30" t="n">
        <v>44802</v>
      </c>
      <c r="J459" s="31"/>
      <c r="K459" s="32"/>
      <c r="L459" s="32"/>
      <c r="M459" s="32" t="e">
        <f aca="false">(K459)/(L459^2)</f>
        <v>#DIV/0!</v>
      </c>
      <c r="N459" s="33"/>
      <c r="O459" s="33"/>
      <c r="P459" s="33"/>
    </row>
    <row r="460" customFormat="false" ht="15" hidden="false" customHeight="false" outlineLevel="0" collapsed="false">
      <c r="B460" s="2" t="s">
        <v>3068</v>
      </c>
      <c r="C460" s="3" t="s">
        <v>539</v>
      </c>
      <c r="D460" s="4" t="n">
        <v>2022573360</v>
      </c>
      <c r="E460" s="30" t="n">
        <v>23277</v>
      </c>
      <c r="F460" s="1" t="n">
        <f aca="true">INT((TODAY()-E460)/365.25)</f>
        <v>59</v>
      </c>
      <c r="G460" s="30" t="n">
        <v>44802</v>
      </c>
      <c r="J460" s="31"/>
      <c r="K460" s="32"/>
      <c r="L460" s="32"/>
      <c r="M460" s="32" t="e">
        <f aca="false">(K460)/(L460^2)</f>
        <v>#DIV/0!</v>
      </c>
      <c r="N460" s="33"/>
      <c r="O460" s="33"/>
      <c r="P460" s="33"/>
    </row>
    <row r="461" customFormat="false" ht="15" hidden="false" customHeight="false" outlineLevel="0" collapsed="false">
      <c r="B461" s="2" t="s">
        <v>3069</v>
      </c>
      <c r="C461" s="3" t="s">
        <v>136</v>
      </c>
      <c r="D461" s="4" t="n">
        <v>2022573454</v>
      </c>
      <c r="E461" s="30" t="n">
        <v>18793</v>
      </c>
      <c r="F461" s="1" t="n">
        <f aca="true">INT((TODAY()-E461)/365.25)</f>
        <v>71</v>
      </c>
      <c r="G461" s="30" t="n">
        <v>44802</v>
      </c>
      <c r="J461" s="31"/>
      <c r="K461" s="32"/>
      <c r="L461" s="32"/>
      <c r="M461" s="32" t="e">
        <f aca="false">(K461)/(L461^2)</f>
        <v>#DIV/0!</v>
      </c>
      <c r="N461" s="33"/>
      <c r="O461" s="33"/>
      <c r="P461" s="33"/>
    </row>
    <row r="462" customFormat="false" ht="15" hidden="false" customHeight="false" outlineLevel="0" collapsed="false">
      <c r="B462" s="2" t="s">
        <v>3070</v>
      </c>
      <c r="C462" s="3" t="s">
        <v>2282</v>
      </c>
      <c r="D462" s="127"/>
      <c r="E462" s="30" t="n">
        <v>18447</v>
      </c>
      <c r="F462" s="1" t="n">
        <f aca="true">INT((TODAY()-E462)/365.25)</f>
        <v>72</v>
      </c>
      <c r="G462" s="30" t="n">
        <v>44802</v>
      </c>
      <c r="J462" s="31"/>
      <c r="K462" s="32"/>
      <c r="L462" s="32"/>
      <c r="M462" s="32" t="e">
        <f aca="false">(K462)/(L462^2)</f>
        <v>#DIV/0!</v>
      </c>
      <c r="N462" s="33"/>
      <c r="O462" s="33"/>
      <c r="P462" s="33"/>
    </row>
    <row r="463" customFormat="false" ht="15" hidden="false" customHeight="false" outlineLevel="0" collapsed="false">
      <c r="B463" s="2" t="s">
        <v>3071</v>
      </c>
      <c r="C463" s="3" t="s">
        <v>1452</v>
      </c>
      <c r="D463" s="4" t="n">
        <v>2022573370</v>
      </c>
      <c r="E463" s="30" t="n">
        <v>19748</v>
      </c>
      <c r="F463" s="1" t="n">
        <f aca="true">INT((TODAY()-E463)/365.25)</f>
        <v>68</v>
      </c>
      <c r="G463" s="30" t="n">
        <v>44802</v>
      </c>
      <c r="J463" s="31"/>
      <c r="K463" s="32"/>
      <c r="L463" s="32"/>
      <c r="M463" s="32" t="e">
        <f aca="false">(K463)/(L463^2)</f>
        <v>#DIV/0!</v>
      </c>
      <c r="N463" s="33"/>
      <c r="O463" s="33"/>
      <c r="P463" s="33"/>
    </row>
    <row r="464" customFormat="false" ht="15" hidden="false" customHeight="false" outlineLevel="0" collapsed="false">
      <c r="B464" s="2" t="s">
        <v>3072</v>
      </c>
      <c r="C464" s="3" t="s">
        <v>3073</v>
      </c>
      <c r="D464" s="4" t="n">
        <v>2022564670</v>
      </c>
      <c r="E464" s="30" t="n">
        <v>17213</v>
      </c>
      <c r="F464" s="1" t="n">
        <f aca="true">INT((TODAY()-E464)/365.25)</f>
        <v>75</v>
      </c>
      <c r="G464" s="30" t="n">
        <v>44802</v>
      </c>
      <c r="J464" s="31"/>
      <c r="K464" s="32"/>
      <c r="L464" s="32"/>
      <c r="M464" s="32" t="e">
        <f aca="false">(K464)/(L464^2)</f>
        <v>#DIV/0!</v>
      </c>
      <c r="N464" s="33"/>
      <c r="O464" s="33"/>
      <c r="P464" s="33"/>
    </row>
    <row r="465" customFormat="false" ht="15" hidden="false" customHeight="false" outlineLevel="0" collapsed="false">
      <c r="B465" s="2" t="s">
        <v>3074</v>
      </c>
      <c r="C465" s="3" t="s">
        <v>549</v>
      </c>
      <c r="D465" s="4" t="n">
        <v>2022571225</v>
      </c>
      <c r="E465" s="30" t="n">
        <v>17814</v>
      </c>
      <c r="F465" s="1" t="n">
        <f aca="true">INT((TODAY()-E465)/365.25)</f>
        <v>74</v>
      </c>
      <c r="G465" s="30" t="n">
        <v>44803</v>
      </c>
      <c r="J465" s="31"/>
      <c r="K465" s="32"/>
      <c r="L465" s="32"/>
      <c r="M465" s="32" t="e">
        <f aca="false">(K465)/(L465^2)</f>
        <v>#DIV/0!</v>
      </c>
      <c r="N465" s="33"/>
      <c r="O465" s="33"/>
      <c r="P465" s="33"/>
    </row>
    <row r="466" customFormat="false" ht="15" hidden="false" customHeight="false" outlineLevel="0" collapsed="false">
      <c r="B466" s="2" t="s">
        <v>3075</v>
      </c>
      <c r="C466" s="3" t="s">
        <v>482</v>
      </c>
      <c r="D466" s="4" t="n">
        <v>2022565634</v>
      </c>
      <c r="E466" s="30" t="n">
        <v>15764</v>
      </c>
      <c r="F466" s="1" t="n">
        <f aca="true">INT((TODAY()-E466)/365.25)</f>
        <v>79</v>
      </c>
      <c r="G466" s="30" t="n">
        <v>44803</v>
      </c>
      <c r="J466" s="31"/>
      <c r="K466" s="32"/>
      <c r="L466" s="32"/>
      <c r="M466" s="32" t="e">
        <f aca="false">(K466)/(L466^2)</f>
        <v>#DIV/0!</v>
      </c>
      <c r="N466" s="33"/>
      <c r="O466" s="33"/>
      <c r="P466" s="33"/>
    </row>
    <row r="467" customFormat="false" ht="15" hidden="false" customHeight="false" outlineLevel="0" collapsed="false">
      <c r="B467" s="2" t="s">
        <v>3076</v>
      </c>
      <c r="C467" s="3" t="s">
        <v>539</v>
      </c>
      <c r="D467" s="4" t="n">
        <v>2022061516</v>
      </c>
      <c r="E467" s="30" t="n">
        <v>21019</v>
      </c>
      <c r="F467" s="1" t="n">
        <f aca="true">INT((TODAY()-E467)/365.25)</f>
        <v>65</v>
      </c>
      <c r="G467" s="30" t="n">
        <v>44803</v>
      </c>
      <c r="J467" s="31"/>
      <c r="K467" s="32"/>
      <c r="L467" s="32"/>
      <c r="M467" s="32" t="e">
        <f aca="false">(K467)/(L467^2)</f>
        <v>#DIV/0!</v>
      </c>
      <c r="N467" s="33"/>
      <c r="O467" s="33"/>
      <c r="P467" s="33"/>
    </row>
    <row r="468" customFormat="false" ht="15" hidden="false" customHeight="false" outlineLevel="0" collapsed="false">
      <c r="B468" s="2" t="s">
        <v>3077</v>
      </c>
      <c r="C468" s="3" t="s">
        <v>2282</v>
      </c>
      <c r="D468" s="127"/>
      <c r="E468" s="30" t="n">
        <v>24248</v>
      </c>
      <c r="F468" s="1" t="n">
        <f aca="true">INT((TODAY()-E468)/365.25)</f>
        <v>56</v>
      </c>
      <c r="G468" s="30" t="n">
        <v>44804</v>
      </c>
      <c r="J468" s="31"/>
      <c r="K468" s="32"/>
      <c r="L468" s="32"/>
      <c r="M468" s="32" t="e">
        <f aca="false">(K468)/(L468^2)</f>
        <v>#DIV/0!</v>
      </c>
      <c r="N468" s="33"/>
      <c r="O468" s="33"/>
      <c r="P468" s="33"/>
    </row>
    <row r="469" customFormat="false" ht="15" hidden="false" customHeight="false" outlineLevel="0" collapsed="false">
      <c r="B469" s="2" t="s">
        <v>3078</v>
      </c>
      <c r="C469" s="3" t="s">
        <v>1679</v>
      </c>
      <c r="D469" s="4" t="n">
        <v>2022572219</v>
      </c>
      <c r="E469" s="30" t="n">
        <v>23348</v>
      </c>
      <c r="F469" s="1" t="n">
        <f aca="true">INT((TODAY()-E469)/365.25)</f>
        <v>58</v>
      </c>
      <c r="G469" s="30" t="n">
        <v>44804</v>
      </c>
      <c r="J469" s="31"/>
      <c r="K469" s="32"/>
      <c r="L469" s="32"/>
      <c r="M469" s="32" t="e">
        <f aca="false">(K469)/(L469^2)</f>
        <v>#DIV/0!</v>
      </c>
      <c r="N469" s="33"/>
      <c r="O469" s="33"/>
      <c r="P469" s="33"/>
    </row>
    <row r="470" customFormat="false" ht="15" hidden="false" customHeight="false" outlineLevel="0" collapsed="false">
      <c r="B470" s="2" t="s">
        <v>3079</v>
      </c>
      <c r="C470" s="3" t="s">
        <v>136</v>
      </c>
      <c r="D470" s="4" t="n">
        <v>2022571756</v>
      </c>
      <c r="E470" s="30" t="n">
        <v>16457</v>
      </c>
      <c r="F470" s="1" t="n">
        <f aca="true">INT((TODAY()-E470)/365.25)</f>
        <v>77</v>
      </c>
      <c r="G470" s="30" t="n">
        <v>44804</v>
      </c>
      <c r="J470" s="31"/>
      <c r="K470" s="32"/>
      <c r="L470" s="32"/>
      <c r="M470" s="32" t="e">
        <f aca="false">(K470)/(L470^2)</f>
        <v>#DIV/0!</v>
      </c>
      <c r="N470" s="33"/>
      <c r="O470" s="33"/>
      <c r="P470" s="33"/>
    </row>
    <row r="471" customFormat="false" ht="15" hidden="false" customHeight="false" outlineLevel="0" collapsed="false">
      <c r="B471" s="2" t="s">
        <v>3080</v>
      </c>
      <c r="C471" s="3" t="s">
        <v>1405</v>
      </c>
      <c r="D471" s="4" t="n">
        <v>2022571218</v>
      </c>
      <c r="E471" s="30" t="n">
        <v>16796</v>
      </c>
      <c r="F471" s="1" t="n">
        <f aca="true">INT((TODAY()-E471)/365.25)</f>
        <v>76</v>
      </c>
      <c r="G471" s="30" t="n">
        <v>44805</v>
      </c>
      <c r="J471" s="31"/>
      <c r="K471" s="32"/>
      <c r="L471" s="32"/>
      <c r="M471" s="32" t="e">
        <f aca="false">(K471)/(L471^2)</f>
        <v>#DIV/0!</v>
      </c>
      <c r="N471" s="33"/>
      <c r="O471" s="33"/>
      <c r="P471" s="33"/>
    </row>
    <row r="472" customFormat="false" ht="15" hidden="false" customHeight="false" outlineLevel="0" collapsed="false">
      <c r="B472" s="2" t="s">
        <v>3081</v>
      </c>
      <c r="C472" s="3" t="s">
        <v>1398</v>
      </c>
      <c r="D472" s="4" t="n">
        <v>2022571615</v>
      </c>
      <c r="E472" s="30" t="n">
        <v>18837</v>
      </c>
      <c r="F472" s="1" t="n">
        <f aca="true">INT((TODAY()-E472)/365.25)</f>
        <v>71</v>
      </c>
      <c r="G472" s="30" t="n">
        <v>44805</v>
      </c>
      <c r="J472" s="31"/>
      <c r="K472" s="32"/>
      <c r="L472" s="32"/>
      <c r="M472" s="32" t="e">
        <f aca="false">(K472)/(L472^2)</f>
        <v>#DIV/0!</v>
      </c>
      <c r="N472" s="33"/>
      <c r="O472" s="33"/>
      <c r="P472" s="33"/>
    </row>
    <row r="473" customFormat="false" ht="15" hidden="false" customHeight="false" outlineLevel="0" collapsed="false">
      <c r="B473" s="2" t="s">
        <v>3082</v>
      </c>
      <c r="C473" s="3" t="s">
        <v>1452</v>
      </c>
      <c r="D473" s="4" t="n">
        <v>2022570856</v>
      </c>
      <c r="E473" s="30" t="n">
        <v>24246</v>
      </c>
      <c r="F473" s="1" t="n">
        <f aca="true">INT((TODAY()-E473)/365.25)</f>
        <v>56</v>
      </c>
      <c r="G473" s="30" t="n">
        <v>44805</v>
      </c>
      <c r="J473" s="31"/>
      <c r="K473" s="32"/>
      <c r="L473" s="32"/>
      <c r="M473" s="32" t="e">
        <f aca="false">(K473)/(L473^2)</f>
        <v>#DIV/0!</v>
      </c>
      <c r="N473" s="33"/>
      <c r="O473" s="33"/>
      <c r="P473" s="33"/>
    </row>
    <row r="474" customFormat="false" ht="15" hidden="false" customHeight="false" outlineLevel="0" collapsed="false">
      <c r="B474" s="2" t="s">
        <v>3083</v>
      </c>
      <c r="C474" s="3" t="s">
        <v>482</v>
      </c>
      <c r="D474" s="4" t="n">
        <v>2022571008</v>
      </c>
      <c r="E474" s="30" t="n">
        <v>21111</v>
      </c>
      <c r="F474" s="1" t="n">
        <f aca="true">INT((TODAY()-E474)/365.25)</f>
        <v>65</v>
      </c>
      <c r="G474" s="30" t="n">
        <v>44805</v>
      </c>
      <c r="J474" s="31"/>
      <c r="K474" s="32"/>
      <c r="L474" s="32"/>
      <c r="M474" s="32" t="e">
        <f aca="false">(K474)/(L474^2)</f>
        <v>#DIV/0!</v>
      </c>
      <c r="N474" s="33"/>
      <c r="O474" s="33"/>
      <c r="P474" s="33"/>
    </row>
    <row r="475" customFormat="false" ht="15" hidden="false" customHeight="false" outlineLevel="0" collapsed="false">
      <c r="B475" s="2" t="s">
        <v>3084</v>
      </c>
      <c r="C475" s="3" t="s">
        <v>2282</v>
      </c>
      <c r="D475" s="4" t="n">
        <v>2022570424</v>
      </c>
      <c r="E475" s="30" t="n">
        <v>16999</v>
      </c>
      <c r="F475" s="1" t="n">
        <f aca="true">INT((TODAY()-E475)/365.25)</f>
        <v>76</v>
      </c>
      <c r="G475" s="30" t="n">
        <v>44805</v>
      </c>
      <c r="J475" s="31"/>
      <c r="K475" s="32"/>
      <c r="L475" s="32"/>
      <c r="M475" s="32" t="e">
        <f aca="false">(K475)/(L475^2)</f>
        <v>#DIV/0!</v>
      </c>
      <c r="N475" s="33"/>
      <c r="O475" s="33"/>
      <c r="P475" s="33"/>
    </row>
    <row r="476" customFormat="false" ht="15" hidden="false" customHeight="false" outlineLevel="0" collapsed="false">
      <c r="B476" s="2" t="s">
        <v>3085</v>
      </c>
      <c r="C476" s="3" t="s">
        <v>539</v>
      </c>
      <c r="D476" s="4" t="n">
        <v>2022571202</v>
      </c>
      <c r="E476" s="30" t="n">
        <v>17426</v>
      </c>
      <c r="F476" s="1" t="n">
        <f aca="true">INT((TODAY()-E476)/365.25)</f>
        <v>75</v>
      </c>
      <c r="G476" s="30" t="n">
        <v>44805</v>
      </c>
      <c r="J476" s="31"/>
      <c r="K476" s="32"/>
      <c r="L476" s="32"/>
      <c r="M476" s="32" t="e">
        <f aca="false">(K476)/(L476^2)</f>
        <v>#DIV/0!</v>
      </c>
      <c r="N476" s="33"/>
      <c r="O476" s="33"/>
      <c r="P476" s="33"/>
    </row>
    <row r="477" customFormat="false" ht="15" hidden="false" customHeight="false" outlineLevel="0" collapsed="false">
      <c r="B477" s="2" t="s">
        <v>3086</v>
      </c>
      <c r="C477" s="3" t="s">
        <v>1398</v>
      </c>
      <c r="D477" s="4" t="n">
        <v>2022573101</v>
      </c>
      <c r="E477" s="30" t="n">
        <v>19355</v>
      </c>
      <c r="F477" s="1" t="n">
        <f aca="true">INT((TODAY()-E477)/365.25)</f>
        <v>69</v>
      </c>
      <c r="G477" s="30" t="n">
        <v>44805</v>
      </c>
      <c r="J477" s="31"/>
      <c r="K477" s="32"/>
      <c r="L477" s="32"/>
      <c r="M477" s="32" t="e">
        <f aca="false">(K477)/(L477^2)</f>
        <v>#DIV/0!</v>
      </c>
      <c r="N477" s="33"/>
      <c r="O477" s="33"/>
      <c r="P477" s="33"/>
    </row>
    <row r="478" customFormat="false" ht="15" hidden="false" customHeight="false" outlineLevel="0" collapsed="false">
      <c r="B478" s="2" t="s">
        <v>3087</v>
      </c>
      <c r="C478" s="3" t="s">
        <v>1398</v>
      </c>
      <c r="D478" s="4" t="n">
        <v>2022573156</v>
      </c>
      <c r="E478" s="30" t="n">
        <v>12542</v>
      </c>
      <c r="F478" s="1" t="n">
        <f aca="true">INT((TODAY()-E478)/365.25)</f>
        <v>88</v>
      </c>
      <c r="G478" s="30" t="n">
        <v>44806</v>
      </c>
      <c r="J478" s="31"/>
      <c r="K478" s="32"/>
      <c r="L478" s="32"/>
      <c r="M478" s="32" t="e">
        <f aca="false">(K478)/(L478^2)</f>
        <v>#DIV/0!</v>
      </c>
      <c r="N478" s="33"/>
      <c r="O478" s="33"/>
      <c r="P478" s="33"/>
    </row>
    <row r="479" customFormat="false" ht="15" hidden="false" customHeight="false" outlineLevel="0" collapsed="false">
      <c r="B479" s="2" t="s">
        <v>3088</v>
      </c>
      <c r="C479" s="3" t="s">
        <v>136</v>
      </c>
      <c r="D479" s="4" t="n">
        <v>2022571219</v>
      </c>
      <c r="E479" s="30" t="n">
        <v>15823</v>
      </c>
      <c r="F479" s="1" t="n">
        <f aca="true">INT((TODAY()-E479)/365.25)</f>
        <v>79</v>
      </c>
      <c r="G479" s="30" t="n">
        <v>44806</v>
      </c>
      <c r="J479" s="31"/>
      <c r="K479" s="32"/>
      <c r="L479" s="32"/>
      <c r="M479" s="32" t="e">
        <f aca="false">(K479)/(L479^2)</f>
        <v>#DIV/0!</v>
      </c>
      <c r="N479" s="33"/>
      <c r="O479" s="33"/>
      <c r="P479" s="33"/>
    </row>
    <row r="480" customFormat="false" ht="15" hidden="false" customHeight="false" outlineLevel="0" collapsed="false">
      <c r="B480" s="2" t="s">
        <v>3089</v>
      </c>
      <c r="C480" s="3" t="s">
        <v>539</v>
      </c>
      <c r="D480" s="4" t="n">
        <v>2022566106</v>
      </c>
      <c r="E480" s="30" t="n">
        <v>14658</v>
      </c>
      <c r="F480" s="1" t="n">
        <f aca="true">INT((TODAY()-E480)/365.25)</f>
        <v>82</v>
      </c>
      <c r="G480" s="30" t="n">
        <v>44806</v>
      </c>
      <c r="J480" s="31"/>
      <c r="K480" s="32"/>
      <c r="L480" s="32"/>
      <c r="M480" s="32" t="e">
        <f aca="false">(K480)/(L480^2)</f>
        <v>#DIV/0!</v>
      </c>
      <c r="N480" s="33"/>
      <c r="O480" s="33"/>
      <c r="P480" s="33"/>
    </row>
    <row r="481" customFormat="false" ht="15" hidden="false" customHeight="false" outlineLevel="0" collapsed="false">
      <c r="B481" s="2" t="s">
        <v>3090</v>
      </c>
      <c r="C481" s="3" t="s">
        <v>1405</v>
      </c>
      <c r="D481" s="4" t="n">
        <v>2022573894</v>
      </c>
      <c r="E481" s="30" t="n">
        <v>20642</v>
      </c>
      <c r="F481" s="1" t="n">
        <f aca="true">INT((TODAY()-E481)/365.25)</f>
        <v>66</v>
      </c>
      <c r="G481" s="30" t="n">
        <v>44806</v>
      </c>
      <c r="J481" s="31"/>
      <c r="K481" s="32"/>
      <c r="L481" s="32"/>
      <c r="M481" s="32" t="e">
        <f aca="false">(K481)/(L481^2)</f>
        <v>#DIV/0!</v>
      </c>
      <c r="N481" s="33"/>
      <c r="O481" s="33"/>
      <c r="P481" s="33"/>
    </row>
    <row r="482" customFormat="false" ht="15" hidden="false" customHeight="false" outlineLevel="0" collapsed="false">
      <c r="B482" s="2" t="s">
        <v>3091</v>
      </c>
      <c r="C482" s="3" t="s">
        <v>482</v>
      </c>
      <c r="D482" s="4" t="n">
        <v>2022571223</v>
      </c>
      <c r="E482" s="30" t="n">
        <v>21509</v>
      </c>
      <c r="F482" s="1" t="n">
        <f aca="true">INT((TODAY()-E482)/365.25)</f>
        <v>63</v>
      </c>
      <c r="G482" s="30" t="n">
        <v>44806</v>
      </c>
      <c r="J482" s="31"/>
      <c r="K482" s="32"/>
      <c r="L482" s="32"/>
      <c r="M482" s="32" t="e">
        <f aca="false">(K482)/(L482^2)</f>
        <v>#DIV/0!</v>
      </c>
      <c r="N482" s="33"/>
      <c r="O482" s="33"/>
      <c r="P482" s="33"/>
    </row>
    <row r="483" customFormat="false" ht="15" hidden="false" customHeight="false" outlineLevel="0" collapsed="false">
      <c r="B483" s="2" t="s">
        <v>3092</v>
      </c>
      <c r="C483" s="3" t="s">
        <v>1452</v>
      </c>
      <c r="D483" s="4" t="n">
        <v>2022568189</v>
      </c>
      <c r="E483" s="30" t="n">
        <v>30926</v>
      </c>
      <c r="F483" s="1" t="n">
        <f aca="true">INT((TODAY()-E483)/365.25)</f>
        <v>38</v>
      </c>
      <c r="G483" s="30" t="n">
        <v>44806</v>
      </c>
      <c r="J483" s="31"/>
      <c r="K483" s="32"/>
      <c r="L483" s="32"/>
      <c r="M483" s="32" t="e">
        <f aca="false">(K483)/(L483^2)</f>
        <v>#DIV/0!</v>
      </c>
      <c r="N483" s="33"/>
      <c r="O483" s="33"/>
      <c r="P483" s="33"/>
    </row>
    <row r="484" customFormat="false" ht="15" hidden="false" customHeight="false" outlineLevel="0" collapsed="false">
      <c r="B484" s="2" t="s">
        <v>3093</v>
      </c>
      <c r="C484" s="3" t="s">
        <v>1679</v>
      </c>
      <c r="D484" s="4" t="n">
        <v>2022575121</v>
      </c>
      <c r="E484" s="30" t="n">
        <v>20830</v>
      </c>
      <c r="F484" s="1" t="n">
        <f aca="true">INT((TODAY()-E484)/365.25)</f>
        <v>65</v>
      </c>
      <c r="G484" s="30" t="n">
        <v>44808</v>
      </c>
      <c r="J484" s="31"/>
      <c r="K484" s="32"/>
      <c r="L484" s="32"/>
      <c r="M484" s="32" t="e">
        <f aca="false">(K484)/(L484^2)</f>
        <v>#DIV/0!</v>
      </c>
      <c r="N484" s="33"/>
      <c r="O484" s="33"/>
      <c r="P484" s="33"/>
    </row>
    <row r="485" customFormat="false" ht="15" hidden="false" customHeight="false" outlineLevel="0" collapsed="false">
      <c r="B485" s="2" t="s">
        <v>3094</v>
      </c>
      <c r="C485" s="3" t="s">
        <v>549</v>
      </c>
      <c r="D485" s="4" t="n">
        <v>2022574466</v>
      </c>
      <c r="E485" s="30" t="n">
        <v>20371</v>
      </c>
      <c r="F485" s="1" t="n">
        <f aca="true">INT((TODAY()-E485)/365.25)</f>
        <v>67</v>
      </c>
      <c r="G485" s="30" t="n">
        <v>44808</v>
      </c>
      <c r="J485" s="31"/>
      <c r="K485" s="32"/>
      <c r="L485" s="32"/>
      <c r="M485" s="32" t="e">
        <f aca="false">(K485)/(L485^2)</f>
        <v>#DIV/0!</v>
      </c>
      <c r="N485" s="33"/>
      <c r="O485" s="33"/>
      <c r="P485" s="33"/>
    </row>
    <row r="486" customFormat="false" ht="15" hidden="false" customHeight="false" outlineLevel="0" collapsed="false">
      <c r="B486" s="2" t="s">
        <v>3095</v>
      </c>
      <c r="C486" s="3" t="s">
        <v>201</v>
      </c>
      <c r="D486" s="4" t="n">
        <v>2022573650</v>
      </c>
      <c r="E486" s="30" t="n">
        <v>22613</v>
      </c>
      <c r="F486" s="1" t="n">
        <f aca="true">INT((TODAY()-E486)/365.25)</f>
        <v>60</v>
      </c>
      <c r="G486" s="30" t="n">
        <v>44808</v>
      </c>
      <c r="J486" s="31"/>
      <c r="K486" s="32"/>
      <c r="L486" s="32"/>
      <c r="M486" s="32" t="e">
        <f aca="false">(K486)/(L486^2)</f>
        <v>#DIV/0!</v>
      </c>
      <c r="N486" s="33"/>
      <c r="O486" s="33"/>
      <c r="P486" s="33"/>
    </row>
    <row r="487" customFormat="false" ht="15" hidden="false" customHeight="false" outlineLevel="0" collapsed="false">
      <c r="B487" s="2" t="s">
        <v>3096</v>
      </c>
      <c r="C487" s="3" t="s">
        <v>136</v>
      </c>
      <c r="D487" s="4" t="n">
        <v>2022570838</v>
      </c>
      <c r="E487" s="30" t="n">
        <v>30946</v>
      </c>
      <c r="F487" s="1" t="n">
        <f aca="true">INT((TODAY()-E487)/365.25)</f>
        <v>38</v>
      </c>
      <c r="G487" s="30" t="n">
        <v>44809</v>
      </c>
      <c r="J487" s="31"/>
      <c r="K487" s="32"/>
      <c r="L487" s="32"/>
      <c r="M487" s="32" t="e">
        <f aca="false">(K487)/(L487^2)</f>
        <v>#DIV/0!</v>
      </c>
      <c r="N487" s="33"/>
      <c r="O487" s="33"/>
      <c r="P487" s="33"/>
    </row>
    <row r="488" customFormat="false" ht="15" hidden="false" customHeight="false" outlineLevel="0" collapsed="false">
      <c r="B488" s="2" t="s">
        <v>3097</v>
      </c>
      <c r="C488" s="3" t="s">
        <v>1452</v>
      </c>
      <c r="D488" s="4" t="n">
        <v>2022572496</v>
      </c>
      <c r="E488" s="30" t="n">
        <v>20708</v>
      </c>
      <c r="F488" s="1" t="n">
        <f aca="true">INT((TODAY()-E488)/365.25)</f>
        <v>66</v>
      </c>
      <c r="G488" s="30" t="n">
        <v>44809</v>
      </c>
      <c r="J488" s="31"/>
      <c r="K488" s="32"/>
      <c r="L488" s="32"/>
      <c r="M488" s="32" t="e">
        <f aca="false">(K488)/(L488^2)</f>
        <v>#DIV/0!</v>
      </c>
      <c r="N488" s="33"/>
      <c r="O488" s="33"/>
      <c r="P488" s="33"/>
    </row>
    <row r="489" customFormat="false" ht="15" hidden="false" customHeight="false" outlineLevel="0" collapsed="false">
      <c r="B489" s="2" t="s">
        <v>3098</v>
      </c>
      <c r="C489" s="3" t="s">
        <v>2282</v>
      </c>
      <c r="D489" s="4" t="n">
        <v>2022572074</v>
      </c>
      <c r="E489" s="30" t="n">
        <v>26784</v>
      </c>
      <c r="F489" s="1" t="n">
        <f aca="true">INT((TODAY()-E489)/365.25)</f>
        <v>49</v>
      </c>
      <c r="G489" s="30" t="n">
        <v>44809</v>
      </c>
      <c r="J489" s="31"/>
      <c r="K489" s="32"/>
      <c r="L489" s="32"/>
      <c r="M489" s="32" t="e">
        <f aca="false">(K489)/(L489^2)</f>
        <v>#DIV/0!</v>
      </c>
      <c r="N489" s="33"/>
      <c r="O489" s="33"/>
      <c r="P489" s="33"/>
    </row>
    <row r="490" customFormat="false" ht="15" hidden="false" customHeight="false" outlineLevel="0" collapsed="false">
      <c r="B490" s="2" t="s">
        <v>3099</v>
      </c>
      <c r="C490" s="3" t="s">
        <v>482</v>
      </c>
      <c r="D490" s="4" t="n">
        <v>2022573015</v>
      </c>
      <c r="E490" s="30" t="n">
        <v>14925</v>
      </c>
      <c r="F490" s="1" t="n">
        <f aca="true">INT((TODAY()-E490)/365.25)</f>
        <v>82</v>
      </c>
      <c r="G490" s="30" t="n">
        <v>44809</v>
      </c>
      <c r="J490" s="31"/>
      <c r="K490" s="32"/>
      <c r="L490" s="32"/>
      <c r="M490" s="32" t="e">
        <f aca="false">(K490)/(L490^2)</f>
        <v>#DIV/0!</v>
      </c>
      <c r="N490" s="33"/>
      <c r="O490" s="33"/>
      <c r="P490" s="33"/>
    </row>
    <row r="491" customFormat="false" ht="15" hidden="false" customHeight="false" outlineLevel="0" collapsed="false">
      <c r="B491" s="2" t="s">
        <v>3100</v>
      </c>
      <c r="C491" s="3" t="s">
        <v>1398</v>
      </c>
      <c r="D491" s="4" t="n">
        <v>2022571513</v>
      </c>
      <c r="E491" s="30" t="n">
        <v>19429</v>
      </c>
      <c r="F491" s="1" t="n">
        <f aca="true">INT((TODAY()-E491)/365.25)</f>
        <v>69</v>
      </c>
      <c r="G491" s="30" t="n">
        <v>44809</v>
      </c>
      <c r="J491" s="31"/>
      <c r="K491" s="32"/>
      <c r="L491" s="32"/>
      <c r="M491" s="32" t="e">
        <f aca="false">(K491)/(L491^2)</f>
        <v>#DIV/0!</v>
      </c>
      <c r="N491" s="33"/>
      <c r="O491" s="33"/>
      <c r="P491" s="33"/>
    </row>
    <row r="492" customFormat="false" ht="15" hidden="false" customHeight="false" outlineLevel="0" collapsed="false">
      <c r="B492" s="2" t="s">
        <v>3101</v>
      </c>
      <c r="C492" s="3" t="s">
        <v>539</v>
      </c>
      <c r="D492" s="4" t="n">
        <v>2022571651</v>
      </c>
      <c r="E492" s="30" t="n">
        <v>30837</v>
      </c>
      <c r="F492" s="1" t="n">
        <f aca="true">INT((TODAY()-E492)/365.25)</f>
        <v>38</v>
      </c>
      <c r="G492" s="30" t="n">
        <v>44810</v>
      </c>
      <c r="J492" s="31"/>
      <c r="K492" s="32"/>
      <c r="L492" s="32"/>
      <c r="M492" s="32" t="e">
        <f aca="false">(K492)/(L492^2)</f>
        <v>#DIV/0!</v>
      </c>
      <c r="N492" s="33"/>
      <c r="O492" s="33"/>
      <c r="P492" s="33"/>
    </row>
    <row r="493" customFormat="false" ht="15" hidden="false" customHeight="false" outlineLevel="0" collapsed="false">
      <c r="B493" s="2" t="s">
        <v>3102</v>
      </c>
      <c r="C493" s="3" t="s">
        <v>1405</v>
      </c>
      <c r="D493" s="4" t="n">
        <v>2022061590</v>
      </c>
      <c r="E493" s="30" t="n">
        <v>17433</v>
      </c>
      <c r="F493" s="1" t="n">
        <f aca="true">INT((TODAY()-E493)/365.25)</f>
        <v>75</v>
      </c>
      <c r="G493" s="30" t="n">
        <v>44810</v>
      </c>
      <c r="J493" s="31"/>
      <c r="K493" s="32"/>
      <c r="L493" s="32"/>
      <c r="M493" s="32" t="e">
        <f aca="false">(K493)/(L493^2)</f>
        <v>#DIV/0!</v>
      </c>
      <c r="N493" s="33"/>
      <c r="O493" s="33"/>
      <c r="P493" s="33"/>
    </row>
    <row r="494" customFormat="false" ht="15" hidden="false" customHeight="false" outlineLevel="0" collapsed="false">
      <c r="B494" s="2" t="s">
        <v>3103</v>
      </c>
      <c r="C494" s="3" t="s">
        <v>482</v>
      </c>
      <c r="D494" s="4" t="n">
        <v>2022572858</v>
      </c>
      <c r="E494" s="30" t="n">
        <v>21115</v>
      </c>
      <c r="F494" s="1" t="n">
        <f aca="true">INT((TODAY()-E494)/365.25)</f>
        <v>65</v>
      </c>
      <c r="G494" s="30" t="n">
        <v>44810</v>
      </c>
      <c r="J494" s="31"/>
      <c r="K494" s="32"/>
      <c r="L494" s="32"/>
      <c r="M494" s="32" t="e">
        <f aca="false">(K494)/(L494^2)</f>
        <v>#DIV/0!</v>
      </c>
      <c r="N494" s="33"/>
      <c r="O494" s="33"/>
      <c r="P494" s="33"/>
    </row>
    <row r="495" customFormat="false" ht="15" hidden="false" customHeight="false" outlineLevel="0" collapsed="false">
      <c r="B495" s="2" t="s">
        <v>3104</v>
      </c>
      <c r="C495" s="3" t="s">
        <v>1398</v>
      </c>
      <c r="D495" s="4" t="n">
        <v>2022574971</v>
      </c>
      <c r="E495" s="30" t="n">
        <v>33463</v>
      </c>
      <c r="F495" s="1" t="n">
        <f aca="true">INT((TODAY()-E495)/365.25)</f>
        <v>31</v>
      </c>
      <c r="G495" s="30" t="n">
        <v>44811</v>
      </c>
      <c r="J495" s="31"/>
      <c r="K495" s="32"/>
      <c r="L495" s="32"/>
      <c r="M495" s="32" t="e">
        <f aca="false">(K495)/(L495^2)</f>
        <v>#DIV/0!</v>
      </c>
      <c r="N495" s="33"/>
      <c r="O495" s="33"/>
      <c r="P495" s="33"/>
    </row>
    <row r="496" customFormat="false" ht="15" hidden="false" customHeight="false" outlineLevel="0" collapsed="false">
      <c r="B496" s="2" t="s">
        <v>3105</v>
      </c>
      <c r="C496" s="3" t="s">
        <v>1679</v>
      </c>
      <c r="D496" s="4" t="n">
        <v>2022572587</v>
      </c>
      <c r="E496" s="30" t="n">
        <v>20333</v>
      </c>
      <c r="F496" s="1" t="n">
        <f aca="true">INT((TODAY()-E496)/365.25)</f>
        <v>67</v>
      </c>
      <c r="G496" s="30" t="n">
        <v>44811</v>
      </c>
      <c r="J496" s="31"/>
      <c r="K496" s="32"/>
      <c r="L496" s="32"/>
      <c r="M496" s="32" t="e">
        <f aca="false">(K496)/(L496^2)</f>
        <v>#DIV/0!</v>
      </c>
      <c r="N496" s="33"/>
      <c r="O496" s="33"/>
      <c r="P496" s="33"/>
    </row>
    <row r="497" customFormat="false" ht="15" hidden="false" customHeight="false" outlineLevel="0" collapsed="false">
      <c r="B497" s="2" t="s">
        <v>3106</v>
      </c>
      <c r="C497" s="3" t="s">
        <v>549</v>
      </c>
      <c r="D497" s="4" t="n">
        <v>2022572299</v>
      </c>
      <c r="E497" s="30" t="n">
        <v>16935</v>
      </c>
      <c r="F497" s="1" t="n">
        <f aca="true">INT((TODAY()-E497)/365.25)</f>
        <v>76</v>
      </c>
      <c r="G497" s="30" t="n">
        <v>44811</v>
      </c>
      <c r="J497" s="31"/>
      <c r="K497" s="32"/>
      <c r="L497" s="32"/>
      <c r="M497" s="32" t="e">
        <f aca="false">(K497)/(L497^2)</f>
        <v>#DIV/0!</v>
      </c>
      <c r="N497" s="33"/>
      <c r="O497" s="33"/>
      <c r="P497" s="33"/>
    </row>
    <row r="498" customFormat="false" ht="15" hidden="false" customHeight="false" outlineLevel="0" collapsed="false">
      <c r="B498" s="2" t="s">
        <v>3107</v>
      </c>
      <c r="C498" s="3" t="s">
        <v>1452</v>
      </c>
      <c r="D498" s="4" t="n">
        <v>2022575337</v>
      </c>
      <c r="E498" s="30" t="n">
        <v>27590</v>
      </c>
      <c r="F498" s="1" t="n">
        <f aca="true">INT((TODAY()-E498)/365.25)</f>
        <v>47</v>
      </c>
      <c r="G498" s="30" t="n">
        <v>44811</v>
      </c>
      <c r="J498" s="31"/>
      <c r="K498" s="32"/>
      <c r="L498" s="32"/>
      <c r="M498" s="32" t="e">
        <f aca="false">(K498)/(L498^2)</f>
        <v>#DIV/0!</v>
      </c>
      <c r="N498" s="33"/>
      <c r="O498" s="33"/>
      <c r="P498" s="33"/>
    </row>
    <row r="499" customFormat="false" ht="15" hidden="false" customHeight="false" outlineLevel="0" collapsed="false">
      <c r="B499" s="2" t="s">
        <v>3108</v>
      </c>
      <c r="C499" s="3" t="s">
        <v>3109</v>
      </c>
      <c r="D499" s="4" t="n">
        <v>2022572677</v>
      </c>
      <c r="E499" s="30" t="n">
        <v>14329</v>
      </c>
      <c r="F499" s="1" t="n">
        <f aca="true">INT((TODAY()-E499)/365.25)</f>
        <v>83</v>
      </c>
      <c r="G499" s="30" t="n">
        <v>44811</v>
      </c>
      <c r="J499" s="31"/>
      <c r="K499" s="32"/>
      <c r="L499" s="32"/>
      <c r="M499" s="32" t="e">
        <f aca="false">(K499)/(L499^2)</f>
        <v>#DIV/0!</v>
      </c>
      <c r="N499" s="33"/>
      <c r="O499" s="33"/>
      <c r="P499" s="33"/>
    </row>
    <row r="500" customFormat="false" ht="15" hidden="false" customHeight="false" outlineLevel="0" collapsed="false">
      <c r="B500" s="2" t="s">
        <v>3110</v>
      </c>
      <c r="C500" s="3" t="s">
        <v>136</v>
      </c>
      <c r="D500" s="4" t="n">
        <v>2022575352</v>
      </c>
      <c r="E500" s="30" t="n">
        <v>26996</v>
      </c>
      <c r="F500" s="1" t="n">
        <f aca="true">INT((TODAY()-E500)/365.25)</f>
        <v>48</v>
      </c>
      <c r="G500" s="30" t="n">
        <v>44812</v>
      </c>
      <c r="J500" s="31"/>
      <c r="K500" s="32"/>
      <c r="L500" s="32"/>
      <c r="M500" s="32" t="e">
        <f aca="false">(K500)/(L500^2)</f>
        <v>#DIV/0!</v>
      </c>
      <c r="N500" s="33"/>
      <c r="O500" s="33"/>
      <c r="P500" s="33"/>
    </row>
    <row r="501" customFormat="false" ht="15" hidden="false" customHeight="false" outlineLevel="0" collapsed="false">
      <c r="B501" s="2" t="s">
        <v>3111</v>
      </c>
      <c r="C501" s="3" t="s">
        <v>3112</v>
      </c>
      <c r="D501" s="4" t="n">
        <v>2022573144</v>
      </c>
      <c r="E501" s="30" t="n">
        <v>11888</v>
      </c>
      <c r="F501" s="1" t="n">
        <f aca="true">INT((TODAY()-E501)/365.25)</f>
        <v>90</v>
      </c>
      <c r="G501" s="30" t="n">
        <v>44812</v>
      </c>
      <c r="J501" s="31"/>
      <c r="K501" s="32"/>
      <c r="L501" s="32"/>
      <c r="M501" s="32" t="e">
        <f aca="false">(K501)/(L501^2)</f>
        <v>#DIV/0!</v>
      </c>
      <c r="N501" s="33"/>
      <c r="O501" s="33"/>
      <c r="P501" s="33"/>
    </row>
    <row r="502" s="61" customFormat="true" ht="15" hidden="false" customHeight="false" outlineLevel="0" collapsed="false">
      <c r="B502" s="62" t="s">
        <v>3113</v>
      </c>
      <c r="C502" s="63" t="s">
        <v>3114</v>
      </c>
      <c r="D502" s="64" t="n">
        <v>2022572388</v>
      </c>
      <c r="E502" s="65" t="n">
        <v>22753</v>
      </c>
      <c r="F502" s="61" t="n">
        <f aca="true">INT((TODAY()-E502)/365.25)</f>
        <v>60</v>
      </c>
      <c r="G502" s="30" t="n">
        <v>44812</v>
      </c>
      <c r="H502" s="66"/>
      <c r="I502" s="6"/>
      <c r="J502" s="63"/>
      <c r="K502" s="67"/>
      <c r="L502" s="67"/>
      <c r="M502" s="67" t="e">
        <f aca="false">(K502)/(L502^2)</f>
        <v>#DIV/0!</v>
      </c>
      <c r="N502" s="68"/>
      <c r="O502" s="68"/>
      <c r="P502" s="68"/>
      <c r="Q502" s="69"/>
      <c r="R502" s="69"/>
      <c r="S502" s="69"/>
      <c r="T502" s="69"/>
      <c r="Y502" s="69"/>
      <c r="Z502" s="69"/>
      <c r="AA502" s="69"/>
      <c r="AH502" s="69"/>
      <c r="AI502" s="69"/>
      <c r="AJ502" s="69"/>
      <c r="AK502" s="69"/>
      <c r="AL502" s="7"/>
      <c r="AM502" s="69"/>
      <c r="AO502" s="69"/>
      <c r="AP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8"/>
      <c r="BE502" s="70"/>
      <c r="BF502" s="70"/>
      <c r="BG502" s="70"/>
      <c r="BH502" s="70"/>
      <c r="BI502" s="70"/>
      <c r="BJ502" s="70"/>
      <c r="BK502" s="70"/>
      <c r="BL502" s="70"/>
      <c r="BM502" s="70"/>
      <c r="CB502" s="7"/>
      <c r="CD502" s="69"/>
      <c r="CE502" s="69"/>
      <c r="CN502" s="61" t="s">
        <v>3115</v>
      </c>
    </row>
    <row r="503" customFormat="false" ht="15" hidden="false" customHeight="false" outlineLevel="0" collapsed="false">
      <c r="B503" s="2" t="s">
        <v>3116</v>
      </c>
      <c r="C503" s="3" t="s">
        <v>3117</v>
      </c>
      <c r="D503" s="4" t="n">
        <v>2022570428</v>
      </c>
      <c r="E503" s="30" t="n">
        <v>17258</v>
      </c>
      <c r="F503" s="1" t="n">
        <f aca="true">INT((TODAY()-E503)/365.25)</f>
        <v>75</v>
      </c>
      <c r="G503" s="30" t="n">
        <v>44812</v>
      </c>
      <c r="J503" s="31"/>
      <c r="K503" s="32"/>
      <c r="L503" s="32"/>
      <c r="M503" s="32" t="e">
        <f aca="false">(K503)/(L503^2)</f>
        <v>#DIV/0!</v>
      </c>
      <c r="N503" s="33"/>
      <c r="O503" s="33"/>
      <c r="P503" s="33"/>
    </row>
    <row r="504" customFormat="false" ht="15" hidden="false" customHeight="false" outlineLevel="0" collapsed="false">
      <c r="B504" s="2" t="s">
        <v>3118</v>
      </c>
      <c r="C504" s="3" t="s">
        <v>3119</v>
      </c>
      <c r="D504" s="4" t="n">
        <v>2022551590</v>
      </c>
      <c r="E504" s="30" t="n">
        <v>29840</v>
      </c>
      <c r="F504" s="1" t="n">
        <f aca="true">INT((TODAY()-E504)/365.25)</f>
        <v>41</v>
      </c>
      <c r="G504" s="30" t="n">
        <v>44813</v>
      </c>
      <c r="J504" s="31"/>
      <c r="K504" s="32"/>
      <c r="L504" s="32"/>
      <c r="M504" s="32" t="e">
        <f aca="false">(K504)/(L504^2)</f>
        <v>#DIV/0!</v>
      </c>
      <c r="N504" s="33"/>
      <c r="O504" s="33"/>
      <c r="P504" s="33"/>
    </row>
    <row r="505" customFormat="false" ht="15" hidden="false" customHeight="false" outlineLevel="0" collapsed="false">
      <c r="B505" s="2" t="s">
        <v>3120</v>
      </c>
      <c r="C505" s="3" t="s">
        <v>3121</v>
      </c>
      <c r="D505" s="4" t="n">
        <v>2022551374</v>
      </c>
      <c r="E505" s="30" t="n">
        <v>29189</v>
      </c>
      <c r="F505" s="1" t="n">
        <f aca="true">INT((TODAY()-E505)/365.25)</f>
        <v>42</v>
      </c>
      <c r="G505" s="30" t="n">
        <v>44813</v>
      </c>
      <c r="J505" s="31"/>
      <c r="K505" s="32"/>
      <c r="L505" s="32"/>
      <c r="M505" s="32" t="e">
        <f aca="false">(K505)/(L505^2)</f>
        <v>#DIV/0!</v>
      </c>
      <c r="N505" s="33"/>
      <c r="O505" s="33"/>
      <c r="P505" s="33"/>
    </row>
    <row r="506" customFormat="false" ht="15" hidden="false" customHeight="false" outlineLevel="0" collapsed="false">
      <c r="B506" s="2" t="s">
        <v>3122</v>
      </c>
      <c r="C506" s="3" t="s">
        <v>1398</v>
      </c>
      <c r="D506" s="127"/>
      <c r="E506" s="30" t="n">
        <v>27984</v>
      </c>
      <c r="F506" s="1" t="n">
        <f aca="true">INT((TODAY()-E506)/365.25)</f>
        <v>46</v>
      </c>
      <c r="G506" s="30" t="n">
        <v>44815</v>
      </c>
      <c r="J506" s="31"/>
      <c r="K506" s="32"/>
      <c r="L506" s="32"/>
      <c r="M506" s="32" t="e">
        <f aca="false">(K506)/(L506^2)</f>
        <v>#DIV/0!</v>
      </c>
      <c r="N506" s="33"/>
      <c r="O506" s="33"/>
      <c r="P506" s="33"/>
    </row>
    <row r="507" customFormat="false" ht="15" hidden="false" customHeight="false" outlineLevel="0" collapsed="false">
      <c r="B507" s="2" t="s">
        <v>3123</v>
      </c>
      <c r="C507" s="3" t="s">
        <v>3114</v>
      </c>
      <c r="D507" s="4" t="n">
        <v>2022569612</v>
      </c>
      <c r="E507" s="30" t="n">
        <v>23196</v>
      </c>
      <c r="F507" s="1" t="n">
        <f aca="true">INT((TODAY()-E507)/365.25)</f>
        <v>59</v>
      </c>
      <c r="G507" s="30" t="n">
        <v>44816</v>
      </c>
      <c r="J507" s="31"/>
      <c r="K507" s="32"/>
      <c r="L507" s="32"/>
      <c r="M507" s="32" t="e">
        <f aca="false">(K507)/(L507^2)</f>
        <v>#DIV/0!</v>
      </c>
      <c r="N507" s="33"/>
      <c r="O507" s="33"/>
      <c r="P507" s="33"/>
    </row>
    <row r="508" customFormat="false" ht="15" hidden="false" customHeight="false" outlineLevel="0" collapsed="false">
      <c r="B508" s="2" t="s">
        <v>3124</v>
      </c>
      <c r="C508" s="3" t="s">
        <v>3125</v>
      </c>
      <c r="D508" s="4" t="n">
        <v>2022573678</v>
      </c>
      <c r="E508" s="30" t="n">
        <v>20664</v>
      </c>
      <c r="F508" s="1" t="n">
        <f aca="true">INT((TODAY()-E508)/365.25)</f>
        <v>66</v>
      </c>
      <c r="G508" s="30" t="n">
        <v>44816</v>
      </c>
      <c r="J508" s="31"/>
      <c r="K508" s="32"/>
      <c r="L508" s="32"/>
      <c r="M508" s="32" t="e">
        <f aca="false">(K508)/(L508^2)</f>
        <v>#DIV/0!</v>
      </c>
      <c r="N508" s="33"/>
      <c r="O508" s="33"/>
      <c r="P508" s="33"/>
    </row>
    <row r="509" customFormat="false" ht="15" hidden="false" customHeight="false" outlineLevel="0" collapsed="false">
      <c r="B509" s="2" t="s">
        <v>3126</v>
      </c>
      <c r="C509" s="3" t="s">
        <v>3127</v>
      </c>
      <c r="D509" s="4" t="n">
        <v>2022574198</v>
      </c>
      <c r="E509" s="30" t="n">
        <v>24355</v>
      </c>
      <c r="F509" s="1" t="n">
        <f aca="true">INT((TODAY()-E509)/365.25)</f>
        <v>56</v>
      </c>
      <c r="G509" s="30" t="n">
        <v>44816</v>
      </c>
      <c r="J509" s="31"/>
      <c r="K509" s="32"/>
      <c r="L509" s="32"/>
      <c r="M509" s="32" t="e">
        <f aca="false">(K509)/(L509^2)</f>
        <v>#DIV/0!</v>
      </c>
      <c r="N509" s="33"/>
      <c r="O509" s="33"/>
      <c r="P509" s="33"/>
    </row>
    <row r="510" customFormat="false" ht="15" hidden="false" customHeight="false" outlineLevel="0" collapsed="false">
      <c r="B510" s="2" t="s">
        <v>3128</v>
      </c>
      <c r="C510" s="3" t="s">
        <v>3129</v>
      </c>
      <c r="D510" s="4" t="n">
        <v>2022573133</v>
      </c>
      <c r="E510" s="30" t="n">
        <v>19131</v>
      </c>
      <c r="F510" s="1" t="n">
        <f aca="true">INT((TODAY()-E510)/365.25)</f>
        <v>70</v>
      </c>
      <c r="G510" s="30" t="n">
        <v>44816</v>
      </c>
      <c r="J510" s="31"/>
      <c r="K510" s="32"/>
      <c r="L510" s="32"/>
      <c r="M510" s="32" t="e">
        <f aca="false">(K510)/(L510^2)</f>
        <v>#DIV/0!</v>
      </c>
      <c r="N510" s="33"/>
      <c r="O510" s="33"/>
      <c r="P510" s="33"/>
    </row>
    <row r="511" customFormat="false" ht="15" hidden="false" customHeight="false" outlineLevel="0" collapsed="false">
      <c r="B511" s="2" t="s">
        <v>3130</v>
      </c>
      <c r="C511" s="3" t="s">
        <v>3131</v>
      </c>
      <c r="D511" s="4" t="n">
        <v>2022573548</v>
      </c>
      <c r="E511" s="30" t="n">
        <v>17225</v>
      </c>
      <c r="F511" s="1" t="n">
        <f aca="true">INT((TODAY()-E511)/365.25)</f>
        <v>75</v>
      </c>
      <c r="G511" s="30" t="n">
        <v>44816</v>
      </c>
      <c r="J511" s="31"/>
      <c r="K511" s="32"/>
      <c r="L511" s="32"/>
      <c r="M511" s="32" t="e">
        <f aca="false">(K511)/(L511^2)</f>
        <v>#DIV/0!</v>
      </c>
      <c r="N511" s="33"/>
      <c r="O511" s="33"/>
      <c r="P511" s="33"/>
    </row>
    <row r="512" customFormat="false" ht="15" hidden="false" customHeight="false" outlineLevel="0" collapsed="false">
      <c r="B512" s="2" t="s">
        <v>3132</v>
      </c>
      <c r="C512" s="3" t="s">
        <v>3133</v>
      </c>
      <c r="D512" s="4" t="n">
        <v>2022550642</v>
      </c>
      <c r="E512" s="30" t="n">
        <v>20547</v>
      </c>
      <c r="F512" s="1" t="n">
        <f aca="true">INT((TODAY()-E512)/365.25)</f>
        <v>66</v>
      </c>
      <c r="G512" s="30" t="n">
        <v>44817</v>
      </c>
      <c r="J512" s="31"/>
      <c r="K512" s="32"/>
      <c r="L512" s="32"/>
      <c r="M512" s="32" t="e">
        <f aca="false">(K512)/(L512^2)</f>
        <v>#DIV/0!</v>
      </c>
      <c r="N512" s="33"/>
      <c r="O512" s="33"/>
      <c r="P512" s="33"/>
    </row>
    <row r="513" customFormat="false" ht="15" hidden="false" customHeight="false" outlineLevel="0" collapsed="false">
      <c r="B513" s="2" t="s">
        <v>3134</v>
      </c>
      <c r="C513" s="3" t="s">
        <v>3135</v>
      </c>
      <c r="D513" s="4" t="n">
        <v>2022563625</v>
      </c>
      <c r="E513" s="30" t="n">
        <v>26280</v>
      </c>
      <c r="F513" s="1" t="n">
        <f aca="true">INT((TODAY()-E513)/365.25)</f>
        <v>50</v>
      </c>
      <c r="G513" s="30" t="n">
        <v>44817</v>
      </c>
      <c r="J513" s="31"/>
      <c r="K513" s="32"/>
      <c r="L513" s="32"/>
      <c r="M513" s="32" t="e">
        <f aca="false">(K513)/(L513^2)</f>
        <v>#DIV/0!</v>
      </c>
      <c r="N513" s="33"/>
      <c r="O513" s="33"/>
      <c r="P513" s="33"/>
    </row>
    <row r="514" customFormat="false" ht="15" hidden="false" customHeight="false" outlineLevel="0" collapsed="false">
      <c r="B514" s="2" t="s">
        <v>3136</v>
      </c>
      <c r="C514" s="3" t="s">
        <v>3137</v>
      </c>
      <c r="D514" s="4" t="n">
        <v>2022568289</v>
      </c>
      <c r="E514" s="30" t="n">
        <v>25179</v>
      </c>
      <c r="F514" s="1" t="n">
        <f aca="true">INT((TODAY()-E514)/365.25)</f>
        <v>53</v>
      </c>
      <c r="G514" s="30" t="n">
        <v>44817</v>
      </c>
      <c r="J514" s="31"/>
      <c r="K514" s="32"/>
      <c r="L514" s="32"/>
      <c r="M514" s="32" t="e">
        <f aca="false">(K514)/(L514^2)</f>
        <v>#DIV/0!</v>
      </c>
      <c r="N514" s="33"/>
      <c r="O514" s="33"/>
      <c r="P514" s="33"/>
    </row>
    <row r="515" customFormat="false" ht="15" hidden="false" customHeight="false" outlineLevel="0" collapsed="false">
      <c r="B515" s="2" t="s">
        <v>3138</v>
      </c>
      <c r="C515" s="3" t="s">
        <v>3139</v>
      </c>
      <c r="D515" s="4" t="n">
        <v>2022564178</v>
      </c>
      <c r="E515" s="30" t="n">
        <v>21419</v>
      </c>
      <c r="F515" s="1" t="n">
        <f aca="true">INT((TODAY()-E515)/365.25)</f>
        <v>64</v>
      </c>
      <c r="G515" s="30" t="n">
        <v>44817</v>
      </c>
      <c r="J515" s="31"/>
      <c r="K515" s="32"/>
      <c r="L515" s="32"/>
      <c r="M515" s="32" t="e">
        <f aca="false">(K515)/(L515^2)</f>
        <v>#DIV/0!</v>
      </c>
      <c r="N515" s="33"/>
      <c r="O515" s="33"/>
      <c r="P515" s="33"/>
    </row>
    <row r="516" customFormat="false" ht="15" hidden="false" customHeight="false" outlineLevel="0" collapsed="false">
      <c r="B516" s="2" t="s">
        <v>3140</v>
      </c>
      <c r="C516" s="3" t="s">
        <v>3141</v>
      </c>
      <c r="D516" s="4" t="n">
        <v>2022562794</v>
      </c>
      <c r="E516" s="30" t="n">
        <v>18693</v>
      </c>
      <c r="F516" s="1" t="n">
        <f aca="true">INT((TODAY()-E516)/365.25)</f>
        <v>71</v>
      </c>
      <c r="G516" s="30" t="n">
        <v>44818</v>
      </c>
      <c r="J516" s="31"/>
      <c r="K516" s="32"/>
      <c r="L516" s="32"/>
      <c r="M516" s="32" t="e">
        <f aca="false">(K516)/(L516^2)</f>
        <v>#DIV/0!</v>
      </c>
      <c r="N516" s="33"/>
      <c r="O516" s="33"/>
      <c r="P516" s="33"/>
    </row>
    <row r="517" customFormat="false" ht="15" hidden="false" customHeight="false" outlineLevel="0" collapsed="false">
      <c r="B517" s="2" t="s">
        <v>3142</v>
      </c>
      <c r="C517" s="3" t="s">
        <v>3143</v>
      </c>
      <c r="D517" s="4" t="n">
        <v>2022571298</v>
      </c>
      <c r="E517" s="30" t="n">
        <v>25443</v>
      </c>
      <c r="F517" s="1" t="n">
        <f aca="true">INT((TODAY()-E517)/365.25)</f>
        <v>53</v>
      </c>
      <c r="G517" s="30" t="n">
        <v>44818</v>
      </c>
      <c r="J517" s="31"/>
      <c r="K517" s="32"/>
      <c r="L517" s="32"/>
      <c r="M517" s="32" t="e">
        <f aca="false">(K517)/(L517^2)</f>
        <v>#DIV/0!</v>
      </c>
      <c r="N517" s="33"/>
      <c r="O517" s="33"/>
      <c r="P517" s="33"/>
    </row>
    <row r="518" customFormat="false" ht="15" hidden="false" customHeight="false" outlineLevel="0" collapsed="false">
      <c r="B518" s="2" t="s">
        <v>3144</v>
      </c>
      <c r="C518" s="3" t="s">
        <v>3145</v>
      </c>
      <c r="D518" s="4" t="n">
        <v>2022574691</v>
      </c>
      <c r="E518" s="30" t="n">
        <v>21153</v>
      </c>
      <c r="F518" s="1" t="n">
        <f aca="true">INT((TODAY()-E518)/365.25)</f>
        <v>64</v>
      </c>
      <c r="G518" s="30" t="n">
        <v>44818</v>
      </c>
      <c r="J518" s="31"/>
      <c r="K518" s="32"/>
      <c r="L518" s="32"/>
      <c r="M518" s="32" t="e">
        <f aca="false">(K518)/(L518^2)</f>
        <v>#DIV/0!</v>
      </c>
      <c r="N518" s="33"/>
      <c r="O518" s="33"/>
      <c r="P518" s="33"/>
    </row>
    <row r="519" customFormat="false" ht="15" hidden="false" customHeight="false" outlineLevel="0" collapsed="false">
      <c r="B519" s="2" t="s">
        <v>3146</v>
      </c>
      <c r="C519" s="3" t="s">
        <v>3147</v>
      </c>
      <c r="D519" s="4" t="n">
        <v>2022572505</v>
      </c>
      <c r="E519" s="30" t="n">
        <v>18653</v>
      </c>
      <c r="F519" s="1" t="n">
        <f aca="true">INT((TODAY()-E519)/365.25)</f>
        <v>71</v>
      </c>
      <c r="G519" s="30" t="n">
        <v>44818</v>
      </c>
      <c r="J519" s="31"/>
      <c r="K519" s="32"/>
      <c r="L519" s="32"/>
      <c r="M519" s="32" t="e">
        <f aca="false">(K519)/(L519^2)</f>
        <v>#DIV/0!</v>
      </c>
      <c r="N519" s="33"/>
      <c r="O519" s="33"/>
      <c r="P519" s="33"/>
    </row>
    <row r="520" customFormat="false" ht="15" hidden="false" customHeight="false" outlineLevel="0" collapsed="false">
      <c r="B520" s="2" t="s">
        <v>3148</v>
      </c>
      <c r="C520" s="3" t="s">
        <v>3149</v>
      </c>
      <c r="D520" s="4" t="n">
        <v>2022568453</v>
      </c>
      <c r="E520" s="30" t="n">
        <v>18560</v>
      </c>
      <c r="F520" s="1" t="n">
        <f aca="true">INT((TODAY()-E520)/365.25)</f>
        <v>72</v>
      </c>
      <c r="G520" s="30" t="n">
        <v>44818</v>
      </c>
      <c r="J520" s="31"/>
      <c r="K520" s="32"/>
      <c r="L520" s="32"/>
      <c r="M520" s="32" t="e">
        <f aca="false">(K520)/(L520^2)</f>
        <v>#DIV/0!</v>
      </c>
      <c r="N520" s="33"/>
      <c r="O520" s="33"/>
      <c r="P520" s="33"/>
    </row>
    <row r="521" customFormat="false" ht="15" hidden="false" customHeight="false" outlineLevel="0" collapsed="false">
      <c r="B521" s="2" t="s">
        <v>3150</v>
      </c>
      <c r="C521" s="3" t="s">
        <v>539</v>
      </c>
      <c r="D521" s="4" t="n">
        <v>2022550334</v>
      </c>
      <c r="E521" s="30" t="n">
        <v>20892</v>
      </c>
      <c r="F521" s="1" t="n">
        <f aca="true">INT((TODAY()-E521)/365.25)</f>
        <v>65</v>
      </c>
      <c r="G521" s="30" t="n">
        <v>44819</v>
      </c>
      <c r="J521" s="31"/>
      <c r="K521" s="32"/>
      <c r="L521" s="32"/>
      <c r="M521" s="32" t="e">
        <f aca="false">(K521)/(L521^2)</f>
        <v>#DIV/0!</v>
      </c>
      <c r="N521" s="33"/>
      <c r="O521" s="33"/>
      <c r="P521" s="33"/>
    </row>
    <row r="522" customFormat="false" ht="15" hidden="false" customHeight="false" outlineLevel="0" collapsed="false">
      <c r="B522" s="2" t="s">
        <v>3151</v>
      </c>
      <c r="C522" s="3" t="s">
        <v>3152</v>
      </c>
      <c r="D522" s="4" t="n">
        <v>2022574282</v>
      </c>
      <c r="E522" s="30" t="n">
        <v>18439</v>
      </c>
      <c r="F522" s="1" t="n">
        <f aca="true">INT((TODAY()-E522)/365.25)</f>
        <v>72</v>
      </c>
      <c r="G522" s="30" t="n">
        <v>44819</v>
      </c>
      <c r="J522" s="31"/>
      <c r="K522" s="32"/>
      <c r="L522" s="32"/>
      <c r="M522" s="32" t="e">
        <f aca="false">(K522)/(L522^2)</f>
        <v>#DIV/0!</v>
      </c>
      <c r="N522" s="33"/>
      <c r="O522" s="33"/>
      <c r="P522" s="33"/>
    </row>
    <row r="523" customFormat="false" ht="15" hidden="false" customHeight="false" outlineLevel="0" collapsed="false">
      <c r="B523" s="2" t="s">
        <v>3153</v>
      </c>
      <c r="C523" s="3" t="s">
        <v>3125</v>
      </c>
      <c r="D523" s="4" t="n">
        <v>2022572700</v>
      </c>
      <c r="E523" s="30" t="n">
        <v>19718</v>
      </c>
      <c r="F523" s="1" t="n">
        <f aca="true">INT((TODAY()-E523)/365.25)</f>
        <v>68</v>
      </c>
      <c r="G523" s="30" t="n">
        <v>44820</v>
      </c>
      <c r="J523" s="31"/>
      <c r="K523" s="32"/>
      <c r="L523" s="32"/>
      <c r="M523" s="32" t="e">
        <f aca="false">(K523)/(L523^2)</f>
        <v>#DIV/0!</v>
      </c>
      <c r="N523" s="33"/>
      <c r="O523" s="33"/>
      <c r="P523" s="33"/>
    </row>
    <row r="524" customFormat="false" ht="15" hidden="false" customHeight="false" outlineLevel="0" collapsed="false">
      <c r="B524" s="2" t="s">
        <v>3154</v>
      </c>
      <c r="C524" s="3" t="s">
        <v>3155</v>
      </c>
      <c r="D524" s="4" t="n">
        <v>2022576780</v>
      </c>
      <c r="E524" s="30" t="n">
        <v>22753</v>
      </c>
      <c r="F524" s="1" t="n">
        <f aca="true">INT((TODAY()-E524)/365.25)</f>
        <v>60</v>
      </c>
      <c r="G524" s="30" t="n">
        <v>44820</v>
      </c>
      <c r="J524" s="31"/>
      <c r="K524" s="32"/>
      <c r="L524" s="32"/>
      <c r="M524" s="32" t="e">
        <f aca="false">(K524)/(L524^2)</f>
        <v>#DIV/0!</v>
      </c>
      <c r="N524" s="33"/>
      <c r="O524" s="33"/>
      <c r="P524" s="33"/>
    </row>
    <row r="525" customFormat="false" ht="15" hidden="false" customHeight="false" outlineLevel="0" collapsed="false">
      <c r="B525" s="2" t="s">
        <v>3156</v>
      </c>
      <c r="C525" s="3" t="s">
        <v>3157</v>
      </c>
      <c r="D525" s="4" t="n">
        <v>2022573748</v>
      </c>
      <c r="E525" s="30" t="n">
        <v>14828</v>
      </c>
      <c r="F525" s="1" t="n">
        <f aca="true">INT((TODAY()-E525)/365.25)</f>
        <v>82</v>
      </c>
      <c r="G525" s="30" t="n">
        <v>44820</v>
      </c>
      <c r="J525" s="31"/>
      <c r="K525" s="32"/>
      <c r="L525" s="32"/>
      <c r="M525" s="32" t="e">
        <f aca="false">(K525)/(L525^2)</f>
        <v>#DIV/0!</v>
      </c>
      <c r="N525" s="33"/>
      <c r="O525" s="33"/>
      <c r="P525" s="33"/>
    </row>
    <row r="526" customFormat="false" ht="15" hidden="false" customHeight="false" outlineLevel="0" collapsed="false">
      <c r="B526" s="2" t="s">
        <v>3158</v>
      </c>
      <c r="C526" s="3" t="s">
        <v>3159</v>
      </c>
      <c r="D526" s="4" t="n">
        <v>2022573278</v>
      </c>
      <c r="E526" s="30" t="n">
        <v>19734</v>
      </c>
      <c r="F526" s="1" t="n">
        <f aca="true">INT((TODAY()-E526)/365.25)</f>
        <v>68</v>
      </c>
      <c r="G526" s="30" t="n">
        <v>44823</v>
      </c>
      <c r="J526" s="31"/>
      <c r="K526" s="32"/>
      <c r="L526" s="32"/>
      <c r="M526" s="32" t="e">
        <f aca="false">(K526)/(L526^2)</f>
        <v>#DIV/0!</v>
      </c>
      <c r="N526" s="33"/>
      <c r="O526" s="33"/>
      <c r="P526" s="33"/>
    </row>
    <row r="527" customFormat="false" ht="15" hidden="false" customHeight="false" outlineLevel="0" collapsed="false">
      <c r="B527" s="2" t="s">
        <v>3160</v>
      </c>
      <c r="C527" s="3" t="s">
        <v>3161</v>
      </c>
      <c r="D527" s="4" t="n">
        <v>2022574773</v>
      </c>
      <c r="E527" s="30" t="n">
        <v>17521</v>
      </c>
      <c r="F527" s="1" t="n">
        <f aca="true">INT((TODAY()-E527)/365.25)</f>
        <v>74</v>
      </c>
      <c r="G527" s="30" t="n">
        <v>44823</v>
      </c>
      <c r="J527" s="31"/>
      <c r="K527" s="32"/>
      <c r="L527" s="32"/>
      <c r="M527" s="32" t="e">
        <f aca="false">(K527)/(L527^2)</f>
        <v>#DIV/0!</v>
      </c>
      <c r="N527" s="33"/>
      <c r="O527" s="33"/>
      <c r="P527" s="33"/>
    </row>
    <row r="528" customFormat="false" ht="15" hidden="false" customHeight="false" outlineLevel="0" collapsed="false">
      <c r="B528" s="2" t="s">
        <v>3162</v>
      </c>
      <c r="C528" s="3" t="s">
        <v>3152</v>
      </c>
      <c r="D528" s="4" t="n">
        <v>2022573567</v>
      </c>
      <c r="E528" s="30" t="n">
        <v>16837</v>
      </c>
      <c r="F528" s="1" t="n">
        <f aca="true">INT((TODAY()-E528)/365.25)</f>
        <v>76</v>
      </c>
      <c r="G528" s="30" t="n">
        <v>44823</v>
      </c>
      <c r="J528" s="31"/>
      <c r="K528" s="32"/>
      <c r="L528" s="32"/>
      <c r="N528" s="33"/>
      <c r="O528" s="33"/>
      <c r="P528" s="33"/>
    </row>
    <row r="529" customFormat="false" ht="15" hidden="false" customHeight="false" outlineLevel="0" collapsed="false">
      <c r="B529" s="2" t="s">
        <v>3163</v>
      </c>
      <c r="C529" s="3" t="s">
        <v>1398</v>
      </c>
      <c r="D529" s="4" t="n">
        <v>2022574037</v>
      </c>
      <c r="E529" s="30" t="n">
        <v>24601</v>
      </c>
      <c r="F529" s="1" t="n">
        <f aca="true">INT((TODAY()-E529)/365.25)</f>
        <v>55</v>
      </c>
      <c r="G529" s="30" t="n">
        <v>44823</v>
      </c>
      <c r="J529" s="31"/>
      <c r="K529" s="32"/>
      <c r="L529" s="32"/>
      <c r="N529" s="33"/>
      <c r="O529" s="33"/>
      <c r="P529" s="33"/>
    </row>
    <row r="530" customFormat="false" ht="15" hidden="false" customHeight="false" outlineLevel="0" collapsed="false">
      <c r="B530" s="2" t="s">
        <v>3164</v>
      </c>
      <c r="C530" s="3" t="s">
        <v>3165</v>
      </c>
      <c r="D530" s="4" t="n">
        <v>2022575601</v>
      </c>
      <c r="E530" s="30" t="n">
        <v>22979</v>
      </c>
      <c r="F530" s="1" t="n">
        <f aca="true">INT((TODAY()-E530)/365.25)</f>
        <v>59</v>
      </c>
      <c r="G530" s="30" t="n">
        <v>44823</v>
      </c>
      <c r="J530" s="31"/>
      <c r="K530" s="32"/>
      <c r="L530" s="32"/>
      <c r="N530" s="33"/>
      <c r="O530" s="33"/>
      <c r="P530" s="33"/>
    </row>
    <row r="531" customFormat="false" ht="15" hidden="false" customHeight="false" outlineLevel="0" collapsed="false">
      <c r="B531" s="2" t="s">
        <v>3166</v>
      </c>
      <c r="C531" s="3" t="s">
        <v>3157</v>
      </c>
      <c r="D531" s="127"/>
      <c r="E531" s="30" t="n">
        <v>16930</v>
      </c>
      <c r="F531" s="1" t="n">
        <f aca="true">INT((TODAY()-E531)/365.25)</f>
        <v>76</v>
      </c>
      <c r="G531" s="30" t="n">
        <v>44824</v>
      </c>
      <c r="J531" s="31"/>
      <c r="K531" s="32"/>
      <c r="L531" s="32"/>
      <c r="N531" s="33"/>
      <c r="O531" s="33"/>
      <c r="P531" s="33"/>
    </row>
    <row r="532" customFormat="false" ht="15" hidden="false" customHeight="false" outlineLevel="0" collapsed="false">
      <c r="B532" s="2" t="s">
        <v>3167</v>
      </c>
      <c r="C532" s="3" t="s">
        <v>3155</v>
      </c>
      <c r="D532" s="127"/>
      <c r="E532" s="30" t="n">
        <v>33640</v>
      </c>
      <c r="F532" s="1" t="n">
        <f aca="true">INT((TODAY()-E532)/365.25)</f>
        <v>30</v>
      </c>
      <c r="G532" s="30" t="n">
        <v>44824</v>
      </c>
      <c r="J532" s="31"/>
      <c r="K532" s="32"/>
      <c r="L532" s="32"/>
      <c r="N532" s="33"/>
      <c r="O532" s="33"/>
      <c r="P532" s="33"/>
    </row>
    <row r="533" customFormat="false" ht="15" hidden="false" customHeight="false" outlineLevel="0" collapsed="false">
      <c r="B533" s="2" t="s">
        <v>3168</v>
      </c>
      <c r="C533" s="3" t="s">
        <v>3112</v>
      </c>
      <c r="D533" s="4" t="n">
        <v>2022572449</v>
      </c>
      <c r="E533" s="30" t="n">
        <v>13020</v>
      </c>
      <c r="F533" s="1" t="n">
        <f aca="true">INT((TODAY()-E533)/365.25)</f>
        <v>87</v>
      </c>
      <c r="G533" s="30" t="n">
        <v>44824</v>
      </c>
      <c r="J533" s="31"/>
      <c r="K533" s="32"/>
      <c r="L533" s="32"/>
      <c r="N533" s="33"/>
      <c r="O533" s="33"/>
      <c r="P533" s="33"/>
    </row>
    <row r="534" customFormat="false" ht="15" hidden="false" customHeight="false" outlineLevel="0" collapsed="false">
      <c r="B534" s="2" t="s">
        <v>3169</v>
      </c>
      <c r="C534" s="3" t="s">
        <v>3131</v>
      </c>
      <c r="D534" s="4" t="n">
        <v>2022570550</v>
      </c>
      <c r="E534" s="30" t="n">
        <v>16177</v>
      </c>
      <c r="F534" s="1" t="n">
        <f aca="true">INT((TODAY()-E534)/365.25)</f>
        <v>78</v>
      </c>
      <c r="G534" s="30" t="n">
        <v>44825</v>
      </c>
      <c r="J534" s="31"/>
      <c r="K534" s="32"/>
      <c r="L534" s="32"/>
      <c r="N534" s="33"/>
      <c r="O534" s="33"/>
      <c r="P534" s="33"/>
    </row>
    <row r="535" customFormat="false" ht="15" hidden="false" customHeight="false" outlineLevel="0" collapsed="false">
      <c r="B535" s="2" t="s">
        <v>3170</v>
      </c>
      <c r="C535" s="3" t="s">
        <v>3114</v>
      </c>
      <c r="D535" s="4" t="n">
        <v>2022573362</v>
      </c>
      <c r="E535" s="30" t="n">
        <v>24962</v>
      </c>
      <c r="F535" s="1" t="n">
        <f aca="true">INT((TODAY()-E535)/365.25)</f>
        <v>54</v>
      </c>
      <c r="G535" s="30" t="n">
        <v>44825</v>
      </c>
      <c r="J535" s="31"/>
      <c r="K535" s="32"/>
      <c r="L535" s="32"/>
      <c r="N535" s="33"/>
      <c r="O535" s="33"/>
      <c r="P535" s="33"/>
    </row>
    <row r="536" customFormat="false" ht="15" hidden="false" customHeight="false" outlineLevel="0" collapsed="false">
      <c r="B536" s="2" t="s">
        <v>3171</v>
      </c>
      <c r="C536" s="3" t="s">
        <v>3135</v>
      </c>
      <c r="D536" s="4" t="n">
        <v>2022575240</v>
      </c>
      <c r="E536" s="30" t="n">
        <v>37501</v>
      </c>
      <c r="F536" s="1" t="n">
        <f aca="true">INT((TODAY()-E536)/365.25)</f>
        <v>20</v>
      </c>
      <c r="G536" s="30" t="n">
        <v>44825</v>
      </c>
      <c r="J536" s="31"/>
      <c r="K536" s="32"/>
      <c r="L536" s="32"/>
      <c r="N536" s="33"/>
      <c r="O536" s="33"/>
      <c r="P536" s="33"/>
    </row>
    <row r="537" customFormat="false" ht="15" hidden="false" customHeight="false" outlineLevel="0" collapsed="false">
      <c r="B537" s="2" t="s">
        <v>3172</v>
      </c>
      <c r="C537" s="3" t="s">
        <v>1405</v>
      </c>
      <c r="D537" s="127"/>
      <c r="E537" s="30" t="n">
        <v>16620</v>
      </c>
      <c r="F537" s="1" t="n">
        <f aca="true">INT((TODAY()-E537)/365.25)</f>
        <v>77</v>
      </c>
      <c r="G537" s="30" t="n">
        <v>44825</v>
      </c>
      <c r="J537" s="31"/>
      <c r="K537" s="32"/>
      <c r="L537" s="32"/>
      <c r="N537" s="33"/>
      <c r="O537" s="33"/>
      <c r="P537" s="33"/>
    </row>
    <row r="538" customFormat="false" ht="15" hidden="false" customHeight="false" outlineLevel="0" collapsed="false">
      <c r="B538" s="2" t="s">
        <v>3173</v>
      </c>
      <c r="C538" s="3" t="s">
        <v>1679</v>
      </c>
      <c r="D538" s="4" t="n">
        <v>2022574476</v>
      </c>
      <c r="E538" s="30" t="n">
        <v>14325</v>
      </c>
      <c r="F538" s="1" t="n">
        <f aca="true">INT((TODAY()-E538)/365.25)</f>
        <v>83</v>
      </c>
      <c r="G538" s="30" t="n">
        <v>44825</v>
      </c>
      <c r="J538" s="31"/>
      <c r="K538" s="32"/>
      <c r="L538" s="32"/>
      <c r="N538" s="33"/>
      <c r="O538" s="33"/>
      <c r="P538" s="33"/>
    </row>
    <row r="539" customFormat="false" ht="15" hidden="false" customHeight="false" outlineLevel="0" collapsed="false">
      <c r="B539" s="2" t="s">
        <v>3174</v>
      </c>
      <c r="F539" s="1" t="n">
        <f aca="true">INT((TODAY()-E539)/365.25)</f>
        <v>122</v>
      </c>
      <c r="J539" s="31"/>
      <c r="K539" s="32"/>
      <c r="L539" s="32"/>
      <c r="N539" s="33"/>
      <c r="O539" s="33"/>
      <c r="P539" s="33"/>
    </row>
    <row r="540" customFormat="false" ht="15" hidden="false" customHeight="false" outlineLevel="0" collapsed="false">
      <c r="B540" s="2" t="s">
        <v>3175</v>
      </c>
      <c r="F540" s="1" t="n">
        <f aca="true">INT((TODAY()-E540)/365.25)</f>
        <v>122</v>
      </c>
      <c r="J540" s="31"/>
      <c r="K540" s="32"/>
      <c r="L540" s="32"/>
      <c r="N540" s="33"/>
      <c r="O540" s="33"/>
      <c r="P540" s="33"/>
    </row>
    <row r="541" customFormat="false" ht="15" hidden="false" customHeight="false" outlineLevel="0" collapsed="false">
      <c r="B541" s="2" t="s">
        <v>3176</v>
      </c>
      <c r="F541" s="1" t="n">
        <f aca="true">INT((TODAY()-E541)/365.25)</f>
        <v>122</v>
      </c>
      <c r="J541" s="31"/>
      <c r="K541" s="32"/>
      <c r="L541" s="32"/>
      <c r="N541" s="33"/>
      <c r="O541" s="33"/>
      <c r="P541" s="33"/>
    </row>
    <row r="542" customFormat="false" ht="15" hidden="false" customHeight="false" outlineLevel="0" collapsed="false">
      <c r="B542" s="2" t="s">
        <v>3177</v>
      </c>
      <c r="F542" s="1" t="n">
        <f aca="true">INT((TODAY()-E542)/365.25)</f>
        <v>122</v>
      </c>
      <c r="J542" s="31"/>
      <c r="K542" s="32"/>
      <c r="L542" s="32"/>
      <c r="N542" s="33"/>
      <c r="O542" s="33"/>
      <c r="P542" s="33"/>
    </row>
    <row r="543" customFormat="false" ht="15" hidden="false" customHeight="false" outlineLevel="0" collapsed="false">
      <c r="B543" s="2" t="s">
        <v>3178</v>
      </c>
      <c r="F543" s="1" t="n">
        <f aca="true">INT((TODAY()-E543)/365.25)</f>
        <v>122</v>
      </c>
      <c r="J543" s="31"/>
      <c r="K543" s="32"/>
      <c r="L543" s="32"/>
      <c r="N543" s="33"/>
      <c r="O543" s="33"/>
      <c r="P543" s="33"/>
    </row>
    <row r="544" customFormat="false" ht="15" hidden="false" customHeight="false" outlineLevel="0" collapsed="false">
      <c r="B544" s="2" t="s">
        <v>3179</v>
      </c>
      <c r="F544" s="1" t="n">
        <f aca="true">INT((TODAY()-E544)/365.25)</f>
        <v>122</v>
      </c>
      <c r="J544" s="31"/>
      <c r="K544" s="32"/>
      <c r="L544" s="32"/>
      <c r="N544" s="33"/>
      <c r="O544" s="33"/>
      <c r="P544" s="33"/>
    </row>
    <row r="545" customFormat="false" ht="15" hidden="false" customHeight="false" outlineLevel="0" collapsed="false">
      <c r="B545" s="2" t="s">
        <v>3180</v>
      </c>
      <c r="F545" s="1" t="n">
        <f aca="true">INT((TODAY()-E545)/365.25)</f>
        <v>122</v>
      </c>
      <c r="J545" s="31"/>
      <c r="K545" s="32"/>
      <c r="L545" s="32"/>
      <c r="N545" s="33"/>
      <c r="O545" s="33"/>
      <c r="P545" s="33"/>
    </row>
    <row r="546" customFormat="false" ht="15" hidden="false" customHeight="false" outlineLevel="0" collapsed="false">
      <c r="B546" s="2" t="s">
        <v>3181</v>
      </c>
      <c r="F546" s="1" t="n">
        <f aca="true">INT((TODAY()-E546)/365.25)</f>
        <v>122</v>
      </c>
      <c r="J546" s="31"/>
      <c r="K546" s="32"/>
      <c r="L546" s="32"/>
      <c r="N546" s="33"/>
      <c r="O546" s="33"/>
      <c r="P546" s="33"/>
    </row>
    <row r="547" customFormat="false" ht="15" hidden="false" customHeight="false" outlineLevel="0" collapsed="false">
      <c r="B547" s="2" t="s">
        <v>3182</v>
      </c>
      <c r="F547" s="1" t="n">
        <f aca="true">INT((TODAY()-E547)/365.25)</f>
        <v>122</v>
      </c>
      <c r="J547" s="31"/>
      <c r="K547" s="32"/>
      <c r="L547" s="32"/>
      <c r="N547" s="33"/>
      <c r="O547" s="33"/>
      <c r="P547" s="33"/>
    </row>
    <row r="548" customFormat="false" ht="15" hidden="false" customHeight="false" outlineLevel="0" collapsed="false">
      <c r="B548" s="2" t="s">
        <v>3183</v>
      </c>
      <c r="F548" s="1" t="n">
        <f aca="true">INT((TODAY()-E548)/365.25)</f>
        <v>122</v>
      </c>
      <c r="J548" s="31"/>
      <c r="K548" s="32"/>
      <c r="L548" s="32"/>
      <c r="N548" s="33"/>
      <c r="O548" s="33"/>
      <c r="P548" s="33"/>
    </row>
    <row r="549" customFormat="false" ht="15" hidden="false" customHeight="false" outlineLevel="0" collapsed="false">
      <c r="B549" s="2" t="s">
        <v>3184</v>
      </c>
      <c r="F549" s="1" t="n">
        <f aca="true">INT((TODAY()-E549)/365.25)</f>
        <v>122</v>
      </c>
      <c r="J549" s="31"/>
      <c r="K549" s="32"/>
      <c r="L549" s="32"/>
      <c r="N549" s="33"/>
      <c r="O549" s="33"/>
      <c r="P549" s="33"/>
    </row>
    <row r="550" customFormat="false" ht="15" hidden="false" customHeight="false" outlineLevel="0" collapsed="false">
      <c r="F550" s="1" t="n">
        <f aca="true">INT((TODAY()-E550)/365.25)</f>
        <v>122</v>
      </c>
      <c r="J550" s="31"/>
      <c r="K550" s="32"/>
      <c r="L550" s="32"/>
      <c r="N550" s="33"/>
      <c r="O550" s="33"/>
      <c r="P550" s="33"/>
    </row>
    <row r="551" customFormat="false" ht="15" hidden="false" customHeight="false" outlineLevel="0" collapsed="false">
      <c r="F551" s="1" t="n">
        <f aca="true">INT((TODAY()-E551)/365.25)</f>
        <v>122</v>
      </c>
      <c r="J551" s="31"/>
      <c r="K551" s="32"/>
      <c r="L551" s="32"/>
      <c r="N551" s="33"/>
      <c r="O551" s="33"/>
      <c r="P551" s="33"/>
    </row>
    <row r="552" customFormat="false" ht="15" hidden="false" customHeight="false" outlineLevel="0" collapsed="false">
      <c r="F552" s="1" t="n">
        <f aca="true">INT((TODAY()-E552)/365.25)</f>
        <v>122</v>
      </c>
      <c r="J552" s="31"/>
      <c r="K552" s="32"/>
      <c r="L552" s="32"/>
      <c r="N552" s="33"/>
      <c r="O552" s="33"/>
      <c r="P552" s="33"/>
    </row>
    <row r="553" customFormat="false" ht="15" hidden="false" customHeight="false" outlineLevel="0" collapsed="false">
      <c r="F553" s="1" t="n">
        <f aca="true">INT((TODAY()-E553)/365.25)</f>
        <v>122</v>
      </c>
      <c r="J553" s="31"/>
      <c r="K553" s="32"/>
      <c r="L553" s="32"/>
      <c r="N553" s="33"/>
      <c r="O553" s="33"/>
      <c r="P553" s="33"/>
    </row>
    <row r="554" customFormat="false" ht="15" hidden="false" customHeight="false" outlineLevel="0" collapsed="false">
      <c r="F554" s="1" t="n">
        <f aca="true">INT((TODAY()-E554)/365.25)</f>
        <v>122</v>
      </c>
      <c r="J554" s="31"/>
      <c r="K554" s="32"/>
      <c r="L554" s="32"/>
      <c r="N554" s="33"/>
      <c r="O554" s="33"/>
      <c r="P554" s="33"/>
    </row>
    <row r="555" customFormat="false" ht="15" hidden="false" customHeight="false" outlineLevel="0" collapsed="false">
      <c r="F555" s="1" t="n">
        <f aca="true">INT((TODAY()-E555)/365.25)</f>
        <v>122</v>
      </c>
      <c r="J555" s="31"/>
      <c r="K555" s="32"/>
      <c r="L555" s="32"/>
      <c r="N555" s="33"/>
      <c r="O555" s="33"/>
      <c r="P555" s="33"/>
    </row>
    <row r="556" customFormat="false" ht="15" hidden="false" customHeight="false" outlineLevel="0" collapsed="false">
      <c r="F556" s="1" t="n">
        <f aca="true">INT((TODAY()-E556)/365.25)</f>
        <v>122</v>
      </c>
      <c r="J556" s="31"/>
      <c r="K556" s="32"/>
      <c r="L556" s="32"/>
      <c r="N556" s="33"/>
      <c r="O556" s="33"/>
      <c r="P556" s="33"/>
    </row>
    <row r="557" customFormat="false" ht="15" hidden="false" customHeight="false" outlineLevel="0" collapsed="false">
      <c r="F557" s="1" t="n">
        <f aca="true">INT((TODAY()-E557)/365.25)</f>
        <v>122</v>
      </c>
      <c r="J557" s="31"/>
      <c r="K557" s="32"/>
      <c r="L557" s="32"/>
      <c r="N557" s="33"/>
      <c r="O557" s="33"/>
      <c r="P557" s="33"/>
    </row>
    <row r="558" customFormat="false" ht="15" hidden="false" customHeight="false" outlineLevel="0" collapsed="false">
      <c r="F558" s="1" t="n">
        <f aca="true">INT((TODAY()-E558)/365.25)</f>
        <v>122</v>
      </c>
      <c r="J558" s="31"/>
      <c r="K558" s="32"/>
      <c r="L558" s="32"/>
      <c r="N558" s="33"/>
      <c r="O558" s="33"/>
      <c r="P558" s="33"/>
    </row>
    <row r="559" customFormat="false" ht="15" hidden="false" customHeight="false" outlineLevel="0" collapsed="false">
      <c r="F559" s="1" t="n">
        <f aca="true">INT((TODAY()-E559)/365.25)</f>
        <v>122</v>
      </c>
      <c r="J559" s="31"/>
      <c r="K559" s="32"/>
      <c r="L559" s="32"/>
      <c r="N559" s="33"/>
      <c r="O559" s="33"/>
      <c r="P559" s="33"/>
    </row>
    <row r="560" customFormat="false" ht="15" hidden="false" customHeight="false" outlineLevel="0" collapsed="false">
      <c r="F560" s="1" t="n">
        <f aca="true">INT((TODAY()-E560)/365.25)</f>
        <v>122</v>
      </c>
      <c r="J560" s="31"/>
      <c r="K560" s="32"/>
      <c r="L560" s="32"/>
      <c r="N560" s="33"/>
      <c r="O560" s="33"/>
      <c r="P560" s="33"/>
    </row>
    <row r="561" customFormat="false" ht="15" hidden="false" customHeight="false" outlineLevel="0" collapsed="false">
      <c r="F561" s="1" t="n">
        <f aca="true">INT((TODAY()-E561)/365.25)</f>
        <v>122</v>
      </c>
      <c r="J561" s="31"/>
      <c r="K561" s="32"/>
      <c r="L561" s="32"/>
      <c r="N561" s="33"/>
      <c r="O561" s="33"/>
      <c r="P561" s="33"/>
    </row>
    <row r="562" customFormat="false" ht="15" hidden="false" customHeight="false" outlineLevel="0" collapsed="false">
      <c r="F562" s="1" t="n">
        <f aca="true">INT((TODAY()-E562)/365.25)</f>
        <v>122</v>
      </c>
      <c r="J562" s="31"/>
      <c r="K562" s="32"/>
      <c r="L562" s="32"/>
      <c r="N562" s="33"/>
      <c r="O562" s="33"/>
      <c r="P562" s="33"/>
    </row>
    <row r="563" customFormat="false" ht="15" hidden="false" customHeight="false" outlineLevel="0" collapsed="false">
      <c r="F563" s="1" t="n">
        <f aca="true">INT((TODAY()-E563)/365.25)</f>
        <v>122</v>
      </c>
      <c r="J563" s="31"/>
      <c r="K563" s="32"/>
      <c r="L563" s="32"/>
      <c r="N563" s="33"/>
      <c r="O563" s="33"/>
      <c r="P563" s="33"/>
    </row>
    <row r="564" customFormat="false" ht="15" hidden="false" customHeight="false" outlineLevel="0" collapsed="false">
      <c r="F564" s="1" t="n">
        <f aca="true">INT((TODAY()-E564)/365.25)</f>
        <v>122</v>
      </c>
      <c r="J564" s="31"/>
      <c r="K564" s="32"/>
      <c r="L564" s="32"/>
      <c r="N564" s="33"/>
      <c r="O564" s="33"/>
      <c r="P564" s="33"/>
    </row>
    <row r="565" customFormat="false" ht="15" hidden="false" customHeight="false" outlineLevel="0" collapsed="false">
      <c r="F565" s="1" t="n">
        <f aca="true">INT((TODAY()-E565)/365.25)</f>
        <v>122</v>
      </c>
      <c r="J565" s="31"/>
      <c r="K565" s="32"/>
      <c r="L565" s="32"/>
      <c r="N565" s="33"/>
      <c r="O565" s="33"/>
      <c r="P565" s="33"/>
    </row>
    <row r="566" customFormat="false" ht="15" hidden="false" customHeight="false" outlineLevel="0" collapsed="false">
      <c r="F566" s="1" t="n">
        <f aca="true">INT((TODAY()-E566)/365.25)</f>
        <v>122</v>
      </c>
      <c r="J566" s="31"/>
      <c r="K566" s="32"/>
      <c r="L566" s="32"/>
      <c r="N566" s="33"/>
      <c r="O566" s="33"/>
      <c r="P566" s="33"/>
    </row>
    <row r="567" customFormat="false" ht="15" hidden="false" customHeight="false" outlineLevel="0" collapsed="false">
      <c r="F567" s="1" t="n">
        <f aca="true">INT((TODAY()-E567)/365.25)</f>
        <v>122</v>
      </c>
      <c r="J567" s="31"/>
      <c r="K567" s="32"/>
      <c r="L567" s="32"/>
      <c r="N567" s="33"/>
      <c r="O567" s="33"/>
      <c r="P567" s="33"/>
    </row>
    <row r="568" customFormat="false" ht="15" hidden="false" customHeight="false" outlineLevel="0" collapsed="false">
      <c r="F568" s="1" t="n">
        <f aca="true">INT((TODAY()-E568)/365.25)</f>
        <v>122</v>
      </c>
      <c r="J568" s="31"/>
      <c r="K568" s="32"/>
      <c r="L568" s="32"/>
      <c r="N568" s="33"/>
      <c r="O568" s="33"/>
      <c r="P568" s="33"/>
    </row>
    <row r="569" customFormat="false" ht="15" hidden="false" customHeight="false" outlineLevel="0" collapsed="false">
      <c r="F569" s="1" t="n">
        <f aca="true">INT((TODAY()-E569)/365.25)</f>
        <v>122</v>
      </c>
      <c r="J569" s="31"/>
      <c r="K569" s="32"/>
      <c r="L569" s="32"/>
      <c r="N569" s="33"/>
      <c r="O569" s="33"/>
      <c r="P569" s="33"/>
    </row>
    <row r="570" customFormat="false" ht="15" hidden="false" customHeight="false" outlineLevel="0" collapsed="false">
      <c r="F570" s="1" t="n">
        <f aca="true">INT((TODAY()-E570)/365.25)</f>
        <v>122</v>
      </c>
      <c r="J570" s="31"/>
      <c r="K570" s="32"/>
      <c r="L570" s="32"/>
      <c r="N570" s="33"/>
      <c r="O570" s="33"/>
      <c r="P570" s="33"/>
    </row>
    <row r="571" customFormat="false" ht="15" hidden="false" customHeight="false" outlineLevel="0" collapsed="false">
      <c r="F571" s="1" t="n">
        <f aca="true">INT((TODAY()-E571)/365.25)</f>
        <v>122</v>
      </c>
      <c r="J571" s="31"/>
      <c r="K571" s="32"/>
      <c r="L571" s="32"/>
      <c r="N571" s="33"/>
      <c r="O571" s="33"/>
      <c r="P571" s="33"/>
    </row>
    <row r="572" customFormat="false" ht="15" hidden="false" customHeight="false" outlineLevel="0" collapsed="false">
      <c r="F572" s="1" t="n">
        <f aca="true">INT((TODAY()-E572)/365.25)</f>
        <v>122</v>
      </c>
      <c r="J572" s="31"/>
      <c r="K572" s="32"/>
      <c r="L572" s="32"/>
      <c r="N572" s="33"/>
      <c r="O572" s="33"/>
      <c r="P572" s="33"/>
    </row>
    <row r="573" customFormat="false" ht="15" hidden="false" customHeight="false" outlineLevel="0" collapsed="false">
      <c r="F573" s="1" t="n">
        <f aca="true">INT((TODAY()-E573)/365.25)</f>
        <v>122</v>
      </c>
      <c r="J573" s="31"/>
      <c r="K573" s="32"/>
      <c r="L573" s="32"/>
      <c r="N573" s="33"/>
      <c r="O573" s="33"/>
      <c r="P573" s="33"/>
    </row>
    <row r="574" customFormat="false" ht="15" hidden="false" customHeight="false" outlineLevel="0" collapsed="false">
      <c r="F574" s="1" t="n">
        <f aca="true">INT((TODAY()-E574)/365.25)</f>
        <v>122</v>
      </c>
      <c r="J574" s="31"/>
      <c r="K574" s="32"/>
      <c r="L574" s="32"/>
      <c r="N574" s="33"/>
      <c r="O574" s="33"/>
      <c r="P574" s="33"/>
    </row>
    <row r="575" customFormat="false" ht="15" hidden="false" customHeight="false" outlineLevel="0" collapsed="false">
      <c r="F575" s="1" t="n">
        <f aca="true">INT((TODAY()-E575)/365.25)</f>
        <v>122</v>
      </c>
      <c r="J575" s="31"/>
      <c r="K575" s="32"/>
      <c r="L575" s="32"/>
      <c r="N575" s="33"/>
      <c r="O575" s="33"/>
      <c r="P575" s="33"/>
    </row>
    <row r="576" customFormat="false" ht="15" hidden="false" customHeight="false" outlineLevel="0" collapsed="false">
      <c r="F576" s="1" t="n">
        <f aca="true">INT((TODAY()-E576)/365.25)</f>
        <v>122</v>
      </c>
      <c r="J576" s="31"/>
      <c r="K576" s="32"/>
      <c r="L576" s="32"/>
      <c r="N576" s="33"/>
      <c r="O576" s="33"/>
      <c r="P576" s="33"/>
    </row>
    <row r="577" customFormat="false" ht="15" hidden="false" customHeight="false" outlineLevel="0" collapsed="false">
      <c r="F577" s="1" t="n">
        <f aca="true">INT((TODAY()-E577)/365.25)</f>
        <v>122</v>
      </c>
      <c r="J577" s="31"/>
      <c r="K577" s="32"/>
      <c r="L577" s="32"/>
      <c r="N577" s="33"/>
      <c r="O577" s="33"/>
      <c r="P577" s="33"/>
    </row>
    <row r="578" customFormat="false" ht="15" hidden="false" customHeight="false" outlineLevel="0" collapsed="false">
      <c r="F578" s="1" t="n">
        <f aca="true">INT((TODAY()-E578)/365.25)</f>
        <v>122</v>
      </c>
      <c r="J578" s="31"/>
      <c r="K578" s="32"/>
      <c r="L578" s="32"/>
      <c r="N578" s="33"/>
      <c r="O578" s="33"/>
      <c r="P578" s="33"/>
    </row>
    <row r="579" customFormat="false" ht="15" hidden="false" customHeight="false" outlineLevel="0" collapsed="false">
      <c r="F579" s="1" t="n">
        <f aca="true">INT((TODAY()-E579)/365.25)</f>
        <v>122</v>
      </c>
      <c r="J579" s="31"/>
      <c r="K579" s="32"/>
      <c r="L579" s="32"/>
      <c r="N579" s="33"/>
      <c r="O579" s="33"/>
      <c r="P579" s="33"/>
    </row>
    <row r="580" customFormat="false" ht="15" hidden="false" customHeight="false" outlineLevel="0" collapsed="false">
      <c r="F580" s="1" t="n">
        <f aca="true">INT((TODAY()-E580)/365.25)</f>
        <v>122</v>
      </c>
      <c r="J580" s="31"/>
      <c r="K580" s="32"/>
      <c r="L580" s="32"/>
      <c r="N580" s="33"/>
      <c r="O580" s="33"/>
      <c r="P580" s="33"/>
    </row>
    <row r="581" customFormat="false" ht="15" hidden="false" customHeight="false" outlineLevel="0" collapsed="false">
      <c r="F581" s="1" t="n">
        <f aca="true">INT((TODAY()-E581)/365.25)</f>
        <v>122</v>
      </c>
      <c r="J581" s="31"/>
      <c r="K581" s="32"/>
      <c r="L581" s="32"/>
      <c r="N581" s="33"/>
      <c r="O581" s="33"/>
      <c r="P581" s="33"/>
    </row>
    <row r="582" customFormat="false" ht="15" hidden="false" customHeight="false" outlineLevel="0" collapsed="false">
      <c r="F582" s="1" t="n">
        <f aca="true">INT((TODAY()-E582)/365.25)</f>
        <v>122</v>
      </c>
      <c r="J582" s="31"/>
      <c r="K582" s="32"/>
      <c r="L582" s="32"/>
      <c r="N582" s="33"/>
      <c r="O582" s="33"/>
      <c r="P582" s="33"/>
    </row>
    <row r="583" customFormat="false" ht="15" hidden="false" customHeight="false" outlineLevel="0" collapsed="false">
      <c r="F583" s="1" t="n">
        <f aca="true">INT((TODAY()-E583)/365.25)</f>
        <v>122</v>
      </c>
      <c r="J583" s="31"/>
      <c r="K583" s="32"/>
      <c r="L583" s="32"/>
      <c r="N583" s="33"/>
      <c r="O583" s="33"/>
      <c r="P583" s="33"/>
    </row>
    <row r="584" customFormat="false" ht="15" hidden="false" customHeight="false" outlineLevel="0" collapsed="false">
      <c r="F584" s="1" t="n">
        <f aca="true">INT((TODAY()-E584)/365.25)</f>
        <v>122</v>
      </c>
      <c r="J584" s="31"/>
      <c r="K584" s="32"/>
      <c r="L584" s="32"/>
      <c r="N584" s="33"/>
      <c r="O584" s="33"/>
      <c r="P584" s="33"/>
    </row>
    <row r="585" customFormat="false" ht="15" hidden="false" customHeight="false" outlineLevel="0" collapsed="false">
      <c r="F585" s="1" t="n">
        <f aca="true">INT((TODAY()-E585)/365.25)</f>
        <v>122</v>
      </c>
      <c r="J585" s="31"/>
      <c r="K585" s="32"/>
      <c r="L585" s="32"/>
      <c r="N585" s="33"/>
      <c r="O585" s="33"/>
      <c r="P585" s="33"/>
    </row>
    <row r="586" customFormat="false" ht="15" hidden="false" customHeight="false" outlineLevel="0" collapsed="false">
      <c r="F586" s="1" t="n">
        <f aca="true">INT((TODAY()-E586)/365.25)</f>
        <v>122</v>
      </c>
      <c r="J586" s="31"/>
      <c r="K586" s="32"/>
      <c r="L586" s="32"/>
      <c r="N586" s="33"/>
      <c r="O586" s="33"/>
      <c r="P586" s="33"/>
    </row>
    <row r="587" customFormat="false" ht="15" hidden="false" customHeight="false" outlineLevel="0" collapsed="false">
      <c r="F587" s="1" t="n">
        <f aca="true">INT((TODAY()-E587)/365.25)</f>
        <v>122</v>
      </c>
      <c r="J587" s="31"/>
      <c r="K587" s="32"/>
      <c r="L587" s="32"/>
      <c r="N587" s="33"/>
      <c r="O587" s="33"/>
      <c r="P587" s="33"/>
    </row>
    <row r="588" customFormat="false" ht="15" hidden="false" customHeight="false" outlineLevel="0" collapsed="false">
      <c r="F588" s="1" t="n">
        <f aca="true">INT((TODAY()-E588)/365.25)</f>
        <v>122</v>
      </c>
      <c r="J588" s="31"/>
      <c r="K588" s="32"/>
      <c r="L588" s="32"/>
      <c r="N588" s="33"/>
      <c r="O588" s="33"/>
      <c r="P588" s="33"/>
    </row>
    <row r="589" customFormat="false" ht="15" hidden="false" customHeight="false" outlineLevel="0" collapsed="false">
      <c r="F589" s="1" t="n">
        <f aca="true">INT((TODAY()-E589)/365.25)</f>
        <v>122</v>
      </c>
      <c r="J589" s="31"/>
      <c r="K589" s="32"/>
      <c r="L589" s="32"/>
      <c r="N589" s="33"/>
      <c r="O589" s="33"/>
      <c r="P589" s="33"/>
    </row>
    <row r="590" customFormat="false" ht="15" hidden="false" customHeight="false" outlineLevel="0" collapsed="false">
      <c r="F590" s="1" t="n">
        <f aca="true">INT((TODAY()-E590)/365.25)</f>
        <v>122</v>
      </c>
      <c r="J590" s="31"/>
      <c r="K590" s="32"/>
      <c r="L590" s="32"/>
      <c r="N590" s="33"/>
      <c r="O590" s="33"/>
      <c r="P590" s="33"/>
    </row>
    <row r="591" customFormat="false" ht="15" hidden="false" customHeight="false" outlineLevel="0" collapsed="false">
      <c r="F591" s="1" t="n">
        <f aca="true">INT((TODAY()-E591)/365.25)</f>
        <v>122</v>
      </c>
      <c r="J591" s="31"/>
      <c r="K591" s="32"/>
      <c r="L591" s="32"/>
      <c r="N591" s="33"/>
      <c r="O591" s="33"/>
      <c r="P591" s="33"/>
    </row>
    <row r="592" customFormat="false" ht="15" hidden="false" customHeight="false" outlineLevel="0" collapsed="false">
      <c r="F592" s="1" t="n">
        <f aca="true">INT((TODAY()-E592)/365.25)</f>
        <v>122</v>
      </c>
      <c r="J592" s="31"/>
      <c r="K592" s="32"/>
      <c r="L592" s="32"/>
      <c r="N592" s="33"/>
      <c r="O592" s="33"/>
      <c r="P592" s="33"/>
    </row>
    <row r="593" customFormat="false" ht="15" hidden="false" customHeight="false" outlineLevel="0" collapsed="false">
      <c r="F593" s="1" t="n">
        <f aca="true">INT((TODAY()-E593)/365.25)</f>
        <v>122</v>
      </c>
      <c r="J593" s="31"/>
      <c r="K593" s="32"/>
      <c r="L593" s="32"/>
      <c r="N593" s="33"/>
      <c r="O593" s="33"/>
      <c r="P593" s="33"/>
    </row>
    <row r="594" customFormat="false" ht="15" hidden="false" customHeight="false" outlineLevel="0" collapsed="false">
      <c r="F594" s="1" t="n">
        <f aca="true">INT((TODAY()-E594)/365.25)</f>
        <v>122</v>
      </c>
      <c r="J594" s="31"/>
      <c r="K594" s="32"/>
      <c r="L594" s="32"/>
      <c r="N594" s="33"/>
      <c r="O594" s="33"/>
      <c r="P594" s="33"/>
    </row>
    <row r="595" customFormat="false" ht="15" hidden="false" customHeight="false" outlineLevel="0" collapsed="false">
      <c r="F595" s="1" t="n">
        <f aca="true">INT((TODAY()-E595)/365.25)</f>
        <v>122</v>
      </c>
      <c r="J595" s="31"/>
      <c r="K595" s="32"/>
      <c r="L595" s="32"/>
      <c r="N595" s="33"/>
      <c r="O595" s="33"/>
      <c r="P595" s="33"/>
    </row>
    <row r="596" customFormat="false" ht="15" hidden="false" customHeight="false" outlineLevel="0" collapsed="false">
      <c r="F596" s="1" t="n">
        <f aca="true">INT((TODAY()-E596)/365.25)</f>
        <v>122</v>
      </c>
      <c r="J596" s="31"/>
      <c r="K596" s="32"/>
      <c r="L596" s="32"/>
      <c r="N596" s="33"/>
      <c r="O596" s="33"/>
      <c r="P596" s="33"/>
    </row>
    <row r="597" customFormat="false" ht="15" hidden="false" customHeight="false" outlineLevel="0" collapsed="false">
      <c r="F597" s="1" t="n">
        <f aca="true">INT((TODAY()-E597)/365.25)</f>
        <v>122</v>
      </c>
      <c r="J597" s="31"/>
      <c r="K597" s="32"/>
      <c r="L597" s="32"/>
      <c r="N597" s="33"/>
      <c r="O597" s="33"/>
      <c r="P597" s="33"/>
    </row>
    <row r="598" customFormat="false" ht="15" hidden="false" customHeight="false" outlineLevel="0" collapsed="false">
      <c r="F598" s="1" t="n">
        <f aca="true">INT((TODAY()-E598)/365.25)</f>
        <v>122</v>
      </c>
      <c r="J598" s="31"/>
      <c r="K598" s="32"/>
      <c r="L598" s="32"/>
      <c r="N598" s="33"/>
      <c r="O598" s="33"/>
      <c r="P598" s="33"/>
    </row>
    <row r="599" customFormat="false" ht="15" hidden="false" customHeight="false" outlineLevel="0" collapsed="false">
      <c r="F599" s="1" t="n">
        <f aca="true">INT((TODAY()-E599)/365.25)</f>
        <v>122</v>
      </c>
      <c r="J599" s="31"/>
      <c r="K599" s="32"/>
      <c r="L599" s="32"/>
      <c r="N599" s="33"/>
      <c r="O599" s="33"/>
      <c r="P599" s="33"/>
    </row>
    <row r="600" customFormat="false" ht="15" hidden="false" customHeight="false" outlineLevel="0" collapsed="false">
      <c r="F600" s="1" t="n">
        <f aca="true">INT((TODAY()-E600)/365.25)</f>
        <v>122</v>
      </c>
      <c r="J600" s="31"/>
      <c r="K600" s="32"/>
      <c r="L600" s="32"/>
      <c r="N600" s="33"/>
      <c r="O600" s="33"/>
      <c r="P600" s="33"/>
    </row>
    <row r="601" customFormat="false" ht="15" hidden="false" customHeight="false" outlineLevel="0" collapsed="false">
      <c r="F601" s="1" t="n">
        <f aca="true">INT((TODAY()-E601)/365.25)</f>
        <v>122</v>
      </c>
      <c r="J601" s="31"/>
      <c r="K601" s="32"/>
      <c r="L601" s="32"/>
      <c r="N601" s="33"/>
      <c r="O601" s="33"/>
      <c r="P601" s="33"/>
    </row>
    <row r="602" customFormat="false" ht="15" hidden="false" customHeight="false" outlineLevel="0" collapsed="false">
      <c r="F602" s="1" t="n">
        <f aca="true">INT((TODAY()-E602)/365.25)</f>
        <v>122</v>
      </c>
      <c r="J602" s="31"/>
      <c r="K602" s="32"/>
      <c r="L602" s="32"/>
      <c r="N602" s="33"/>
      <c r="O602" s="33"/>
      <c r="P602" s="33"/>
    </row>
    <row r="603" customFormat="false" ht="15" hidden="false" customHeight="false" outlineLevel="0" collapsed="false">
      <c r="F603" s="1" t="n">
        <f aca="true">INT((TODAY()-E603)/365.25)</f>
        <v>122</v>
      </c>
      <c r="J603" s="31"/>
      <c r="K603" s="32"/>
      <c r="L603" s="32"/>
      <c r="N603" s="33"/>
      <c r="O603" s="33"/>
      <c r="P603" s="33"/>
    </row>
    <row r="604" customFormat="false" ht="15" hidden="false" customHeight="false" outlineLevel="0" collapsed="false">
      <c r="F604" s="1" t="n">
        <f aca="true">INT((TODAY()-E604)/365.25)</f>
        <v>122</v>
      </c>
      <c r="J604" s="31"/>
      <c r="K604" s="32"/>
      <c r="L604" s="32"/>
      <c r="N604" s="33"/>
      <c r="O604" s="33"/>
      <c r="P604" s="33"/>
    </row>
    <row r="605" customFormat="false" ht="15" hidden="false" customHeight="false" outlineLevel="0" collapsed="false">
      <c r="F605" s="1" t="n">
        <f aca="true">INT((TODAY()-E605)/365.25)</f>
        <v>122</v>
      </c>
      <c r="J605" s="31"/>
      <c r="K605" s="32"/>
      <c r="L605" s="32"/>
      <c r="N605" s="33"/>
      <c r="O605" s="33"/>
      <c r="P605" s="33"/>
    </row>
    <row r="606" customFormat="false" ht="15" hidden="false" customHeight="false" outlineLevel="0" collapsed="false">
      <c r="F606" s="1" t="n">
        <f aca="true">INT((TODAY()-E606)/365.25)</f>
        <v>122</v>
      </c>
      <c r="J606" s="31"/>
      <c r="K606" s="32"/>
      <c r="L606" s="32"/>
      <c r="N606" s="33"/>
      <c r="O606" s="33"/>
      <c r="P606" s="33"/>
    </row>
    <row r="607" customFormat="false" ht="15" hidden="false" customHeight="false" outlineLevel="0" collapsed="false">
      <c r="F607" s="1" t="n">
        <f aca="true">INT((TODAY()-E607)/365.25)</f>
        <v>122</v>
      </c>
      <c r="J607" s="31"/>
      <c r="K607" s="32"/>
      <c r="L607" s="32"/>
      <c r="N607" s="33"/>
      <c r="O607" s="33"/>
      <c r="P607" s="33"/>
    </row>
    <row r="608" customFormat="false" ht="15" hidden="false" customHeight="false" outlineLevel="0" collapsed="false">
      <c r="F608" s="1" t="n">
        <f aca="true">INT((TODAY()-E608)/365.25)</f>
        <v>122</v>
      </c>
      <c r="J608" s="31"/>
      <c r="K608" s="32"/>
      <c r="L608" s="32"/>
      <c r="N608" s="33"/>
      <c r="O608" s="33"/>
      <c r="P608" s="33"/>
    </row>
    <row r="609" customFormat="false" ht="15" hidden="false" customHeight="false" outlineLevel="0" collapsed="false">
      <c r="F609" s="1" t="n">
        <f aca="true">INT((TODAY()-E609)/365.25)</f>
        <v>122</v>
      </c>
      <c r="J609" s="31"/>
      <c r="K609" s="32"/>
      <c r="L609" s="32"/>
      <c r="N609" s="33"/>
      <c r="O609" s="33"/>
      <c r="P609" s="33"/>
    </row>
    <row r="610" customFormat="false" ht="15" hidden="false" customHeight="false" outlineLevel="0" collapsed="false">
      <c r="F610" s="1" t="n">
        <f aca="true">INT((TODAY()-E610)/365.25)</f>
        <v>122</v>
      </c>
      <c r="J610" s="31"/>
      <c r="K610" s="32"/>
      <c r="L610" s="32"/>
      <c r="N610" s="33"/>
      <c r="O610" s="33"/>
      <c r="P610" s="33"/>
    </row>
    <row r="611" customFormat="false" ht="15" hidden="false" customHeight="false" outlineLevel="0" collapsed="false">
      <c r="F611" s="1" t="n">
        <f aca="true">INT((TODAY()-E611)/365.25)</f>
        <v>122</v>
      </c>
      <c r="J611" s="31"/>
      <c r="K611" s="32"/>
      <c r="L611" s="32"/>
      <c r="N611" s="33"/>
      <c r="O611" s="33"/>
      <c r="P611" s="33"/>
    </row>
    <row r="612" customFormat="false" ht="15" hidden="false" customHeight="false" outlineLevel="0" collapsed="false">
      <c r="F612" s="1" t="n">
        <f aca="true">INT((TODAY()-E612)/365.25)</f>
        <v>122</v>
      </c>
      <c r="J612" s="31"/>
      <c r="K612" s="32"/>
      <c r="L612" s="32"/>
      <c r="N612" s="33"/>
      <c r="O612" s="33"/>
      <c r="P612" s="33"/>
    </row>
    <row r="613" customFormat="false" ht="15" hidden="false" customHeight="false" outlineLevel="0" collapsed="false">
      <c r="F613" s="1" t="n">
        <f aca="true">INT((TODAY()-E613)/365.25)</f>
        <v>122</v>
      </c>
      <c r="J613" s="31"/>
      <c r="K613" s="32"/>
      <c r="L613" s="32"/>
      <c r="N613" s="33"/>
      <c r="O613" s="33"/>
      <c r="P613" s="33"/>
    </row>
    <row r="614" customFormat="false" ht="15" hidden="false" customHeight="false" outlineLevel="0" collapsed="false">
      <c r="F614" s="1" t="n">
        <f aca="true">INT((TODAY()-E614)/365.25)</f>
        <v>122</v>
      </c>
      <c r="J614" s="31"/>
      <c r="K614" s="32"/>
      <c r="L614" s="32"/>
      <c r="N614" s="33"/>
      <c r="O614" s="33"/>
      <c r="P614" s="33"/>
    </row>
    <row r="615" customFormat="false" ht="15" hidden="false" customHeight="false" outlineLevel="0" collapsed="false">
      <c r="F615" s="1" t="n">
        <f aca="true">INT((TODAY()-E615)/365.25)</f>
        <v>122</v>
      </c>
      <c r="J615" s="31"/>
      <c r="K615" s="32"/>
      <c r="L615" s="32"/>
      <c r="N615" s="33"/>
      <c r="O615" s="33"/>
      <c r="P615" s="33"/>
    </row>
    <row r="616" customFormat="false" ht="15" hidden="false" customHeight="false" outlineLevel="0" collapsed="false">
      <c r="F616" s="1" t="n">
        <f aca="true">INT((TODAY()-E616)/365.25)</f>
        <v>122</v>
      </c>
      <c r="J616" s="31"/>
      <c r="K616" s="32"/>
      <c r="L616" s="32"/>
      <c r="N616" s="33"/>
      <c r="O616" s="33"/>
      <c r="P616" s="33"/>
    </row>
    <row r="617" customFormat="false" ht="15" hidden="false" customHeight="false" outlineLevel="0" collapsed="false">
      <c r="F617" s="1" t="n">
        <f aca="true">INT((TODAY()-E617)/365.25)</f>
        <v>122</v>
      </c>
      <c r="J617" s="31"/>
      <c r="K617" s="32"/>
      <c r="L617" s="32"/>
      <c r="N617" s="33"/>
      <c r="O617" s="33"/>
      <c r="P617" s="33"/>
    </row>
    <row r="618" customFormat="false" ht="15" hidden="false" customHeight="false" outlineLevel="0" collapsed="false">
      <c r="F618" s="1" t="n">
        <f aca="true">INT((TODAY()-E618)/365.25)</f>
        <v>122</v>
      </c>
      <c r="J618" s="31"/>
      <c r="K618" s="32"/>
      <c r="L618" s="32"/>
      <c r="N618" s="33"/>
      <c r="O618" s="33"/>
      <c r="P618" s="33"/>
    </row>
    <row r="619" customFormat="false" ht="15" hidden="false" customHeight="false" outlineLevel="0" collapsed="false">
      <c r="F619" s="1" t="n">
        <f aca="true">INT((TODAY()-E619)/365.25)</f>
        <v>122</v>
      </c>
      <c r="J619" s="31"/>
      <c r="K619" s="32"/>
      <c r="L619" s="32"/>
      <c r="N619" s="33"/>
      <c r="O619" s="33"/>
      <c r="P619" s="33"/>
    </row>
    <row r="620" customFormat="false" ht="15" hidden="false" customHeight="false" outlineLevel="0" collapsed="false">
      <c r="F620" s="1" t="n">
        <f aca="true">INT((TODAY()-E620)/365.25)</f>
        <v>122</v>
      </c>
      <c r="J620" s="31"/>
      <c r="K620" s="32"/>
      <c r="L620" s="32"/>
      <c r="N620" s="33"/>
      <c r="O620" s="33"/>
      <c r="P620" s="33"/>
    </row>
    <row r="621" customFormat="false" ht="15" hidden="false" customHeight="false" outlineLevel="0" collapsed="false">
      <c r="F621" s="1" t="n">
        <f aca="true">INT((TODAY()-E621)/365.25)</f>
        <v>122</v>
      </c>
      <c r="J621" s="31"/>
      <c r="K621" s="32"/>
      <c r="L621" s="32"/>
      <c r="N621" s="33"/>
      <c r="O621" s="33"/>
      <c r="P621" s="33"/>
    </row>
    <row r="622" customFormat="false" ht="15" hidden="false" customHeight="false" outlineLevel="0" collapsed="false">
      <c r="F622" s="1" t="n">
        <f aca="true">INT((TODAY()-E622)/365.25)</f>
        <v>122</v>
      </c>
      <c r="J622" s="31"/>
      <c r="K622" s="32"/>
      <c r="L622" s="32"/>
      <c r="N622" s="33"/>
      <c r="O622" s="33"/>
      <c r="P622" s="33"/>
    </row>
    <row r="623" customFormat="false" ht="15" hidden="false" customHeight="false" outlineLevel="0" collapsed="false">
      <c r="F623" s="1" t="n">
        <f aca="true">INT((TODAY()-E623)/365.25)</f>
        <v>122</v>
      </c>
      <c r="J623" s="31"/>
      <c r="K623" s="32"/>
      <c r="L623" s="32"/>
      <c r="N623" s="33"/>
      <c r="O623" s="33"/>
      <c r="P623" s="33"/>
    </row>
    <row r="624" customFormat="false" ht="15" hidden="false" customHeight="false" outlineLevel="0" collapsed="false">
      <c r="F624" s="1" t="n">
        <f aca="true">INT((TODAY()-E624)/365.25)</f>
        <v>122</v>
      </c>
      <c r="J624" s="31"/>
      <c r="K624" s="32"/>
      <c r="L624" s="32"/>
      <c r="N624" s="33"/>
      <c r="O624" s="33"/>
      <c r="P624" s="33"/>
    </row>
    <row r="625" customFormat="false" ht="15" hidden="false" customHeight="false" outlineLevel="0" collapsed="false">
      <c r="F625" s="1" t="n">
        <f aca="true">INT((TODAY()-E625)/365.25)</f>
        <v>122</v>
      </c>
      <c r="J625" s="31"/>
      <c r="K625" s="32"/>
      <c r="L625" s="32"/>
      <c r="N625" s="33"/>
      <c r="O625" s="33"/>
      <c r="P625" s="33"/>
    </row>
    <row r="626" customFormat="false" ht="15" hidden="false" customHeight="false" outlineLevel="0" collapsed="false">
      <c r="F626" s="1" t="n">
        <f aca="true">INT((TODAY()-E626)/365.25)</f>
        <v>122</v>
      </c>
      <c r="J626" s="31"/>
      <c r="K626" s="32"/>
      <c r="L626" s="32"/>
      <c r="N626" s="33"/>
      <c r="O626" s="33"/>
      <c r="P626" s="33"/>
    </row>
    <row r="627" customFormat="false" ht="15" hidden="false" customHeight="false" outlineLevel="0" collapsed="false">
      <c r="F627" s="1" t="n">
        <f aca="true">INT((TODAY()-E627)/365.25)</f>
        <v>122</v>
      </c>
      <c r="J627" s="31"/>
      <c r="K627" s="32"/>
      <c r="L627" s="32"/>
      <c r="N627" s="33"/>
      <c r="O627" s="33"/>
      <c r="P627" s="33"/>
    </row>
    <row r="628" customFormat="false" ht="15" hidden="false" customHeight="false" outlineLevel="0" collapsed="false">
      <c r="F628" s="1" t="n">
        <f aca="true">INT((TODAY()-E628)/365.25)</f>
        <v>122</v>
      </c>
      <c r="J628" s="31"/>
      <c r="K628" s="32"/>
      <c r="L628" s="32"/>
      <c r="N628" s="33"/>
      <c r="O628" s="33"/>
      <c r="P628" s="33"/>
    </row>
    <row r="629" customFormat="false" ht="15" hidden="false" customHeight="false" outlineLevel="0" collapsed="false">
      <c r="F629" s="1" t="n">
        <f aca="true">INT((TODAY()-E629)/365.25)</f>
        <v>122</v>
      </c>
      <c r="J629" s="31"/>
      <c r="K629" s="32"/>
      <c r="L629" s="32"/>
      <c r="N629" s="33"/>
      <c r="O629" s="33"/>
      <c r="P629" s="33"/>
    </row>
    <row r="630" customFormat="false" ht="15" hidden="false" customHeight="false" outlineLevel="0" collapsed="false">
      <c r="F630" s="1" t="n">
        <f aca="true">INT((TODAY()-E630)/365.25)</f>
        <v>122</v>
      </c>
      <c r="J630" s="31"/>
      <c r="K630" s="32"/>
      <c r="L630" s="32"/>
      <c r="N630" s="33"/>
      <c r="O630" s="33"/>
      <c r="P630" s="33"/>
    </row>
    <row r="631" customFormat="false" ht="15" hidden="false" customHeight="false" outlineLevel="0" collapsed="false">
      <c r="F631" s="1" t="n">
        <f aca="true">INT((TODAY()-E631)/365.25)</f>
        <v>122</v>
      </c>
      <c r="J631" s="31"/>
      <c r="K631" s="32"/>
      <c r="L631" s="32"/>
      <c r="N631" s="33"/>
      <c r="O631" s="33"/>
      <c r="P631" s="33"/>
    </row>
    <row r="632" customFormat="false" ht="15" hidden="false" customHeight="false" outlineLevel="0" collapsed="false">
      <c r="F632" s="1" t="n">
        <f aca="true">INT((TODAY()-E632)/365.25)</f>
        <v>122</v>
      </c>
      <c r="J632" s="31"/>
      <c r="K632" s="32"/>
      <c r="L632" s="32"/>
      <c r="N632" s="33"/>
      <c r="O632" s="33"/>
      <c r="P632" s="33"/>
    </row>
    <row r="633" customFormat="false" ht="15" hidden="false" customHeight="false" outlineLevel="0" collapsed="false">
      <c r="F633" s="1" t="n">
        <f aca="true">INT((TODAY()-E633)/365.25)</f>
        <v>122</v>
      </c>
      <c r="J633" s="31"/>
      <c r="K633" s="32"/>
      <c r="L633" s="32"/>
      <c r="N633" s="33"/>
      <c r="O633" s="33"/>
      <c r="P633" s="33"/>
    </row>
    <row r="634" customFormat="false" ht="15" hidden="false" customHeight="false" outlineLevel="0" collapsed="false">
      <c r="F634" s="1" t="n">
        <f aca="true">INT((TODAY()-E634)/365.25)</f>
        <v>122</v>
      </c>
      <c r="J634" s="31"/>
      <c r="K634" s="32"/>
      <c r="L634" s="32"/>
      <c r="N634" s="33"/>
      <c r="O634" s="33"/>
      <c r="P634" s="33"/>
    </row>
    <row r="635" customFormat="false" ht="15" hidden="false" customHeight="false" outlineLevel="0" collapsed="false">
      <c r="F635" s="1" t="n">
        <f aca="true">INT((TODAY()-E635)/365.25)</f>
        <v>122</v>
      </c>
      <c r="J635" s="31"/>
      <c r="K635" s="32"/>
      <c r="L635" s="32"/>
      <c r="N635" s="33"/>
      <c r="O635" s="33"/>
      <c r="P635" s="33"/>
    </row>
    <row r="636" customFormat="false" ht="15" hidden="false" customHeight="false" outlineLevel="0" collapsed="false">
      <c r="F636" s="1" t="n">
        <f aca="true">INT((TODAY()-E636)/365.25)</f>
        <v>122</v>
      </c>
      <c r="J636" s="31"/>
      <c r="K636" s="32"/>
      <c r="L636" s="32"/>
      <c r="N636" s="33"/>
      <c r="O636" s="33"/>
      <c r="P636" s="33"/>
    </row>
    <row r="637" customFormat="false" ht="15" hidden="false" customHeight="false" outlineLevel="0" collapsed="false">
      <c r="F637" s="1" t="n">
        <f aca="true">INT((TODAY()-E637)/365.25)</f>
        <v>122</v>
      </c>
      <c r="J637" s="31"/>
      <c r="K637" s="32"/>
      <c r="L637" s="32"/>
      <c r="N637" s="33"/>
      <c r="O637" s="33"/>
      <c r="P637" s="33"/>
    </row>
    <row r="638" customFormat="false" ht="15" hidden="false" customHeight="false" outlineLevel="0" collapsed="false">
      <c r="F638" s="1" t="n">
        <f aca="true">INT((TODAY()-E638)/365.25)</f>
        <v>122</v>
      </c>
      <c r="J638" s="31"/>
      <c r="K638" s="32"/>
      <c r="L638" s="32"/>
      <c r="N638" s="33"/>
      <c r="O638" s="33"/>
      <c r="P638" s="33"/>
    </row>
    <row r="639" customFormat="false" ht="15" hidden="false" customHeight="false" outlineLevel="0" collapsed="false">
      <c r="F639" s="1" t="n">
        <f aca="true">INT((TODAY()-E639)/365.25)</f>
        <v>122</v>
      </c>
      <c r="J639" s="31"/>
      <c r="K639" s="32"/>
      <c r="L639" s="32"/>
      <c r="N639" s="33"/>
      <c r="O639" s="33"/>
      <c r="P639" s="33"/>
    </row>
    <row r="640" customFormat="false" ht="15" hidden="false" customHeight="false" outlineLevel="0" collapsed="false">
      <c r="F640" s="1" t="n">
        <f aca="true">INT((TODAY()-E640)/365.25)</f>
        <v>122</v>
      </c>
      <c r="J640" s="31"/>
      <c r="K640" s="32"/>
      <c r="L640" s="32"/>
      <c r="N640" s="33"/>
      <c r="O640" s="33"/>
      <c r="P640" s="33"/>
    </row>
    <row r="641" customFormat="false" ht="15" hidden="false" customHeight="false" outlineLevel="0" collapsed="false">
      <c r="F641" s="1" t="n">
        <f aca="true">INT((TODAY()-E641)/365.25)</f>
        <v>122</v>
      </c>
      <c r="J641" s="31"/>
      <c r="K641" s="32"/>
      <c r="L641" s="32"/>
      <c r="N641" s="33"/>
      <c r="O641" s="33"/>
      <c r="P641" s="33"/>
    </row>
    <row r="642" customFormat="false" ht="15" hidden="false" customHeight="false" outlineLevel="0" collapsed="false">
      <c r="F642" s="1" t="n">
        <f aca="true">INT((TODAY()-E642)/365.25)</f>
        <v>122</v>
      </c>
      <c r="J642" s="31"/>
      <c r="K642" s="32"/>
      <c r="L642" s="32"/>
      <c r="N642" s="33"/>
      <c r="O642" s="33"/>
      <c r="P642" s="33"/>
    </row>
    <row r="643" customFormat="false" ht="15" hidden="false" customHeight="false" outlineLevel="0" collapsed="false">
      <c r="F643" s="1" t="n">
        <f aca="true">INT((TODAY()-E643)/365.25)</f>
        <v>122</v>
      </c>
      <c r="J643" s="31"/>
      <c r="K643" s="32"/>
      <c r="L643" s="32"/>
      <c r="N643" s="33"/>
      <c r="O643" s="33"/>
      <c r="P643" s="33"/>
    </row>
    <row r="644" customFormat="false" ht="15" hidden="false" customHeight="false" outlineLevel="0" collapsed="false">
      <c r="F644" s="1" t="n">
        <f aca="true">INT((TODAY()-E644)/365.25)</f>
        <v>122</v>
      </c>
      <c r="J644" s="31"/>
      <c r="K644" s="32"/>
      <c r="L644" s="32"/>
      <c r="N644" s="33"/>
      <c r="O644" s="33"/>
      <c r="P644" s="33"/>
    </row>
    <row r="645" customFormat="false" ht="15" hidden="false" customHeight="false" outlineLevel="0" collapsed="false">
      <c r="F645" s="1" t="n">
        <f aca="true">INT((TODAY()-E645)/365.25)</f>
        <v>122</v>
      </c>
      <c r="J645" s="31"/>
      <c r="K645" s="32"/>
      <c r="L645" s="32"/>
      <c r="N645" s="33"/>
      <c r="O645" s="33"/>
      <c r="P645" s="33"/>
    </row>
    <row r="646" customFormat="false" ht="15" hidden="false" customHeight="false" outlineLevel="0" collapsed="false">
      <c r="F646" s="1" t="n">
        <f aca="true">INT((TODAY()-E646)/365.25)</f>
        <v>122</v>
      </c>
      <c r="J646" s="31"/>
      <c r="K646" s="32"/>
      <c r="L646" s="32"/>
      <c r="N646" s="33"/>
      <c r="O646" s="33"/>
      <c r="P646" s="33"/>
    </row>
    <row r="647" customFormat="false" ht="15" hidden="false" customHeight="false" outlineLevel="0" collapsed="false">
      <c r="F647" s="1" t="n">
        <f aca="true">INT((TODAY()-E647)/365.25)</f>
        <v>122</v>
      </c>
      <c r="J647" s="31"/>
      <c r="K647" s="32"/>
      <c r="L647" s="32"/>
      <c r="N647" s="33"/>
      <c r="O647" s="33"/>
      <c r="P647" s="33"/>
    </row>
    <row r="648" customFormat="false" ht="15" hidden="false" customHeight="false" outlineLevel="0" collapsed="false">
      <c r="F648" s="1" t="n">
        <f aca="true">INT((TODAY()-E648)/365.25)</f>
        <v>122</v>
      </c>
      <c r="J648" s="31"/>
      <c r="K648" s="32"/>
      <c r="L648" s="32"/>
      <c r="N648" s="33"/>
      <c r="O648" s="33"/>
      <c r="P648" s="33"/>
    </row>
    <row r="649" customFormat="false" ht="15" hidden="false" customHeight="false" outlineLevel="0" collapsed="false">
      <c r="F649" s="1" t="n">
        <f aca="true">INT((TODAY()-E649)/365.25)</f>
        <v>122</v>
      </c>
      <c r="J649" s="31"/>
      <c r="K649" s="32"/>
      <c r="L649" s="32"/>
      <c r="N649" s="33"/>
      <c r="O649" s="33"/>
      <c r="P649" s="33"/>
    </row>
    <row r="650" customFormat="false" ht="15" hidden="false" customHeight="false" outlineLevel="0" collapsed="false">
      <c r="F650" s="1" t="n">
        <f aca="true">INT((TODAY()-E650)/365.25)</f>
        <v>122</v>
      </c>
      <c r="J650" s="31"/>
      <c r="K650" s="32"/>
      <c r="L650" s="32"/>
      <c r="N650" s="33"/>
      <c r="O650" s="33"/>
      <c r="P650" s="33"/>
    </row>
    <row r="651" customFormat="false" ht="15" hidden="false" customHeight="false" outlineLevel="0" collapsed="false">
      <c r="F651" s="1" t="n">
        <f aca="true">INT((TODAY()-E651)/365.25)</f>
        <v>122</v>
      </c>
      <c r="J651" s="31"/>
      <c r="K651" s="32"/>
      <c r="L651" s="32"/>
      <c r="N651" s="33"/>
      <c r="O651" s="33"/>
      <c r="P651" s="33"/>
    </row>
    <row r="652" customFormat="false" ht="15" hidden="false" customHeight="false" outlineLevel="0" collapsed="false">
      <c r="F652" s="1" t="n">
        <f aca="true">INT((TODAY()-E652)/365.25)</f>
        <v>122</v>
      </c>
      <c r="J652" s="31"/>
      <c r="K652" s="32"/>
      <c r="L652" s="32"/>
      <c r="N652" s="33"/>
      <c r="O652" s="33"/>
      <c r="P652" s="33"/>
    </row>
    <row r="653" customFormat="false" ht="15" hidden="false" customHeight="false" outlineLevel="0" collapsed="false">
      <c r="F653" s="1" t="n">
        <f aca="true">INT((TODAY()-E653)/365.25)</f>
        <v>122</v>
      </c>
      <c r="J653" s="31"/>
      <c r="K653" s="32"/>
      <c r="L653" s="32"/>
      <c r="N653" s="33"/>
      <c r="O653" s="33"/>
      <c r="P653" s="33"/>
    </row>
    <row r="654" customFormat="false" ht="15" hidden="false" customHeight="false" outlineLevel="0" collapsed="false">
      <c r="F654" s="1" t="n">
        <f aca="true">INT((TODAY()-E654)/365.25)</f>
        <v>122</v>
      </c>
      <c r="J654" s="31"/>
      <c r="K654" s="32"/>
      <c r="L654" s="32"/>
      <c r="N654" s="33"/>
      <c r="O654" s="33"/>
      <c r="P654" s="33"/>
    </row>
    <row r="655" customFormat="false" ht="15" hidden="false" customHeight="false" outlineLevel="0" collapsed="false">
      <c r="F655" s="1" t="n">
        <f aca="true">INT((TODAY()-E655)/365.25)</f>
        <v>122</v>
      </c>
      <c r="J655" s="31"/>
      <c r="K655" s="32"/>
      <c r="L655" s="32"/>
      <c r="N655" s="33"/>
      <c r="O655" s="33"/>
      <c r="P655" s="33"/>
    </row>
    <row r="656" customFormat="false" ht="15" hidden="false" customHeight="false" outlineLevel="0" collapsed="false">
      <c r="F656" s="1" t="n">
        <f aca="true">INT((TODAY()-E656)/365.25)</f>
        <v>122</v>
      </c>
      <c r="J656" s="31"/>
      <c r="K656" s="32"/>
      <c r="L656" s="32"/>
      <c r="N656" s="33"/>
      <c r="O656" s="33"/>
      <c r="P656" s="33"/>
    </row>
    <row r="657" customFormat="false" ht="15" hidden="false" customHeight="false" outlineLevel="0" collapsed="false">
      <c r="F657" s="1" t="n">
        <f aca="true">INT((TODAY()-E657)/365.25)</f>
        <v>122</v>
      </c>
      <c r="J657" s="31"/>
      <c r="K657" s="32"/>
      <c r="L657" s="32"/>
      <c r="N657" s="33"/>
      <c r="O657" s="33"/>
      <c r="P657" s="33"/>
    </row>
    <row r="658" customFormat="false" ht="15" hidden="false" customHeight="false" outlineLevel="0" collapsed="false">
      <c r="F658" s="1" t="n">
        <f aca="true">INT((TODAY()-E658)/365.25)</f>
        <v>122</v>
      </c>
      <c r="J658" s="31"/>
      <c r="K658" s="32"/>
      <c r="L658" s="32"/>
      <c r="N658" s="33"/>
      <c r="O658" s="33"/>
      <c r="P658" s="33"/>
    </row>
    <row r="659" customFormat="false" ht="15" hidden="false" customHeight="false" outlineLevel="0" collapsed="false">
      <c r="F659" s="1" t="n">
        <f aca="true">INT((TODAY()-E659)/365.25)</f>
        <v>122</v>
      </c>
      <c r="J659" s="31"/>
      <c r="K659" s="32"/>
      <c r="L659" s="32"/>
      <c r="N659" s="33"/>
      <c r="O659" s="33"/>
      <c r="P659" s="33"/>
    </row>
    <row r="660" customFormat="false" ht="15" hidden="false" customHeight="false" outlineLevel="0" collapsed="false">
      <c r="F660" s="1" t="n">
        <f aca="true">INT((TODAY()-E660)/365.25)</f>
        <v>122</v>
      </c>
      <c r="J660" s="31"/>
      <c r="K660" s="32"/>
      <c r="L660" s="32"/>
      <c r="N660" s="33"/>
      <c r="O660" s="33"/>
      <c r="P660" s="33"/>
    </row>
    <row r="661" customFormat="false" ht="15" hidden="false" customHeight="false" outlineLevel="0" collapsed="false">
      <c r="F661" s="1" t="n">
        <f aca="true">INT((TODAY()-E661)/365.25)</f>
        <v>122</v>
      </c>
      <c r="J661" s="31"/>
      <c r="K661" s="32"/>
      <c r="L661" s="32"/>
      <c r="N661" s="33"/>
      <c r="O661" s="33"/>
      <c r="P661" s="33"/>
    </row>
    <row r="662" customFormat="false" ht="15" hidden="false" customHeight="false" outlineLevel="0" collapsed="false">
      <c r="F662" s="1" t="n">
        <f aca="true">INT((TODAY()-E662)/365.25)</f>
        <v>122</v>
      </c>
      <c r="J662" s="31"/>
      <c r="K662" s="32"/>
      <c r="L662" s="32"/>
      <c r="N662" s="33"/>
      <c r="O662" s="33"/>
      <c r="P662" s="33"/>
    </row>
    <row r="663" customFormat="false" ht="15" hidden="false" customHeight="false" outlineLevel="0" collapsed="false">
      <c r="F663" s="1" t="n">
        <f aca="true">INT((TODAY()-E663)/365.25)</f>
        <v>122</v>
      </c>
      <c r="J663" s="31"/>
      <c r="K663" s="32"/>
      <c r="L663" s="32"/>
      <c r="N663" s="33"/>
      <c r="O663" s="33"/>
      <c r="P663" s="33"/>
    </row>
    <row r="664" customFormat="false" ht="15" hidden="false" customHeight="false" outlineLevel="0" collapsed="false">
      <c r="F664" s="1" t="n">
        <f aca="true">INT((TODAY()-E664)/365.25)</f>
        <v>122</v>
      </c>
      <c r="J664" s="31"/>
      <c r="K664" s="32"/>
      <c r="L664" s="32"/>
      <c r="N664" s="33"/>
      <c r="O664" s="33"/>
      <c r="P664" s="33"/>
    </row>
    <row r="665" customFormat="false" ht="15" hidden="false" customHeight="false" outlineLevel="0" collapsed="false">
      <c r="F665" s="1" t="n">
        <f aca="true">INT((TODAY()-E665)/365.25)</f>
        <v>122</v>
      </c>
      <c r="J665" s="31"/>
      <c r="K665" s="32"/>
      <c r="L665" s="32"/>
      <c r="N665" s="33"/>
      <c r="O665" s="33"/>
      <c r="P665" s="33"/>
    </row>
    <row r="666" customFormat="false" ht="15" hidden="false" customHeight="false" outlineLevel="0" collapsed="false">
      <c r="F666" s="1" t="n">
        <f aca="true">INT((TODAY()-E666)/365.25)</f>
        <v>122</v>
      </c>
      <c r="J666" s="31"/>
      <c r="K666" s="32"/>
      <c r="L666" s="32"/>
      <c r="N666" s="33"/>
      <c r="O666" s="33"/>
      <c r="P666" s="33"/>
    </row>
    <row r="667" customFormat="false" ht="15" hidden="false" customHeight="false" outlineLevel="0" collapsed="false">
      <c r="F667" s="1" t="n">
        <f aca="true">INT((TODAY()-E667)/365.25)</f>
        <v>122</v>
      </c>
      <c r="J667" s="31"/>
      <c r="K667" s="32"/>
      <c r="L667" s="32"/>
      <c r="N667" s="33"/>
      <c r="O667" s="33"/>
      <c r="P667" s="33"/>
    </row>
    <row r="668" customFormat="false" ht="15" hidden="false" customHeight="false" outlineLevel="0" collapsed="false">
      <c r="F668" s="1" t="n">
        <f aca="true">INT((TODAY()-E668)/365.25)</f>
        <v>122</v>
      </c>
      <c r="J668" s="31"/>
      <c r="K668" s="32"/>
      <c r="L668" s="32"/>
      <c r="N668" s="33"/>
      <c r="O668" s="33"/>
      <c r="P668" s="33"/>
    </row>
    <row r="669" customFormat="false" ht="15" hidden="false" customHeight="false" outlineLevel="0" collapsed="false">
      <c r="F669" s="1" t="n">
        <f aca="true">INT((TODAY()-E669)/365.25)</f>
        <v>122</v>
      </c>
      <c r="J669" s="31"/>
      <c r="K669" s="32"/>
      <c r="L669" s="32"/>
      <c r="N669" s="33"/>
      <c r="O669" s="33"/>
      <c r="P669" s="33"/>
    </row>
    <row r="670" customFormat="false" ht="15" hidden="false" customHeight="false" outlineLevel="0" collapsed="false">
      <c r="F670" s="1" t="n">
        <f aca="true">INT((TODAY()-E670)/365.25)</f>
        <v>122</v>
      </c>
      <c r="J670" s="31"/>
      <c r="K670" s="32"/>
      <c r="L670" s="32"/>
      <c r="N670" s="33"/>
      <c r="O670" s="33"/>
      <c r="P670" s="33"/>
    </row>
    <row r="671" customFormat="false" ht="15" hidden="false" customHeight="false" outlineLevel="0" collapsed="false">
      <c r="F671" s="1" t="n">
        <f aca="true">INT((TODAY()-E671)/365.25)</f>
        <v>122</v>
      </c>
      <c r="J671" s="31"/>
      <c r="K671" s="32"/>
      <c r="L671" s="32"/>
      <c r="N671" s="33"/>
      <c r="O671" s="33"/>
      <c r="P671" s="33"/>
    </row>
    <row r="672" customFormat="false" ht="15" hidden="false" customHeight="false" outlineLevel="0" collapsed="false">
      <c r="F672" s="1" t="n">
        <f aca="true">INT((TODAY()-E672)/365.25)</f>
        <v>122</v>
      </c>
      <c r="J672" s="31"/>
      <c r="K672" s="32"/>
      <c r="L672" s="32"/>
      <c r="N672" s="33"/>
      <c r="O672" s="33"/>
      <c r="P672" s="33"/>
    </row>
    <row r="673" customFormat="false" ht="15" hidden="false" customHeight="false" outlineLevel="0" collapsed="false">
      <c r="F673" s="1" t="n">
        <f aca="true">INT((TODAY()-E673)/365.25)</f>
        <v>122</v>
      </c>
      <c r="J673" s="31"/>
      <c r="K673" s="32"/>
      <c r="L673" s="32"/>
      <c r="N673" s="33"/>
      <c r="O673" s="33"/>
      <c r="P673" s="33"/>
    </row>
    <row r="674" customFormat="false" ht="15" hidden="false" customHeight="false" outlineLevel="0" collapsed="false">
      <c r="F674" s="1" t="n">
        <f aca="true">INT((TODAY()-E674)/365.25)</f>
        <v>122</v>
      </c>
      <c r="J674" s="31"/>
      <c r="K674" s="32"/>
      <c r="L674" s="32"/>
      <c r="N674" s="33"/>
      <c r="O674" s="33"/>
      <c r="P674" s="33"/>
    </row>
    <row r="675" customFormat="false" ht="15" hidden="false" customHeight="false" outlineLevel="0" collapsed="false">
      <c r="F675" s="1" t="n">
        <f aca="true">INT((TODAY()-E675)/365.25)</f>
        <v>122</v>
      </c>
      <c r="J675" s="31"/>
      <c r="K675" s="32"/>
      <c r="L675" s="32"/>
      <c r="N675" s="33"/>
      <c r="O675" s="33"/>
      <c r="P675" s="33"/>
    </row>
    <row r="676" customFormat="false" ht="15" hidden="false" customHeight="false" outlineLevel="0" collapsed="false">
      <c r="F676" s="1" t="n">
        <f aca="true">INT((TODAY()-E676)/365.25)</f>
        <v>122</v>
      </c>
      <c r="J676" s="31"/>
      <c r="K676" s="32"/>
      <c r="L676" s="32"/>
      <c r="N676" s="33"/>
      <c r="O676" s="33"/>
      <c r="P676" s="33"/>
    </row>
    <row r="677" customFormat="false" ht="15" hidden="false" customHeight="false" outlineLevel="0" collapsed="false">
      <c r="F677" s="1" t="n">
        <f aca="true">INT((TODAY()-E677)/365.25)</f>
        <v>122</v>
      </c>
      <c r="J677" s="31"/>
      <c r="K677" s="32"/>
      <c r="L677" s="32"/>
      <c r="N677" s="33"/>
      <c r="O677" s="33"/>
      <c r="P677" s="33"/>
    </row>
    <row r="678" customFormat="false" ht="15" hidden="false" customHeight="false" outlineLevel="0" collapsed="false">
      <c r="F678" s="1" t="n">
        <f aca="true">INT((TODAY()-E678)/365.25)</f>
        <v>122</v>
      </c>
      <c r="J678" s="31"/>
      <c r="K678" s="32"/>
      <c r="L678" s="32"/>
      <c r="N678" s="33"/>
      <c r="O678" s="33"/>
      <c r="P678" s="33"/>
    </row>
    <row r="679" customFormat="false" ht="15" hidden="false" customHeight="false" outlineLevel="0" collapsed="false">
      <c r="F679" s="1" t="n">
        <f aca="true">INT((TODAY()-E679)/365.25)</f>
        <v>122</v>
      </c>
      <c r="J679" s="31"/>
      <c r="K679" s="32"/>
      <c r="L679" s="32"/>
      <c r="N679" s="33"/>
      <c r="O679" s="33"/>
      <c r="P679" s="33"/>
    </row>
    <row r="680" customFormat="false" ht="15" hidden="false" customHeight="false" outlineLevel="0" collapsed="false">
      <c r="F680" s="1" t="n">
        <f aca="true">INT((TODAY()-E680)/365.25)</f>
        <v>122</v>
      </c>
      <c r="J680" s="31"/>
      <c r="K680" s="32"/>
      <c r="L680" s="32"/>
      <c r="N680" s="33"/>
      <c r="O680" s="33"/>
      <c r="P680" s="33"/>
    </row>
    <row r="681" customFormat="false" ht="15" hidden="false" customHeight="false" outlineLevel="0" collapsed="false">
      <c r="F681" s="1" t="n">
        <f aca="true">INT((TODAY()-E681)/365.25)</f>
        <v>122</v>
      </c>
      <c r="J681" s="31"/>
      <c r="K681" s="32"/>
      <c r="L681" s="32"/>
      <c r="N681" s="33"/>
      <c r="O681" s="33"/>
      <c r="P681" s="33"/>
    </row>
    <row r="682" customFormat="false" ht="15" hidden="false" customHeight="false" outlineLevel="0" collapsed="false">
      <c r="F682" s="1" t="n">
        <f aca="true">INT((TODAY()-E682)/365.25)</f>
        <v>122</v>
      </c>
      <c r="J682" s="31"/>
      <c r="K682" s="32"/>
      <c r="L682" s="32"/>
      <c r="N682" s="33"/>
      <c r="O682" s="33"/>
      <c r="P682" s="33"/>
    </row>
    <row r="683" customFormat="false" ht="15" hidden="false" customHeight="false" outlineLevel="0" collapsed="false">
      <c r="F683" s="1" t="n">
        <f aca="true">INT((TODAY()-E683)/365.25)</f>
        <v>122</v>
      </c>
      <c r="J683" s="31"/>
      <c r="K683" s="32"/>
      <c r="L683" s="32"/>
      <c r="N683" s="33"/>
      <c r="O683" s="33"/>
      <c r="P683" s="33"/>
    </row>
    <row r="684" customFormat="false" ht="15" hidden="false" customHeight="false" outlineLevel="0" collapsed="false">
      <c r="F684" s="1" t="n">
        <f aca="true">INT((TODAY()-E684)/365.25)</f>
        <v>122</v>
      </c>
      <c r="J684" s="31"/>
      <c r="K684" s="32"/>
      <c r="L684" s="32"/>
      <c r="N684" s="33"/>
      <c r="O684" s="33"/>
      <c r="P684" s="33"/>
    </row>
    <row r="685" customFormat="false" ht="15" hidden="false" customHeight="false" outlineLevel="0" collapsed="false">
      <c r="F685" s="1" t="n">
        <f aca="true">INT((TODAY()-E685)/365.25)</f>
        <v>122</v>
      </c>
      <c r="J685" s="31"/>
      <c r="K685" s="32"/>
      <c r="L685" s="32"/>
      <c r="N685" s="33"/>
      <c r="O685" s="33"/>
      <c r="P685" s="33"/>
    </row>
    <row r="686" customFormat="false" ht="15" hidden="false" customHeight="false" outlineLevel="0" collapsed="false">
      <c r="F686" s="1" t="n">
        <f aca="true">INT((TODAY()-E686)/365.25)</f>
        <v>122</v>
      </c>
      <c r="J686" s="31"/>
      <c r="K686" s="32"/>
      <c r="L686" s="32"/>
      <c r="N686" s="33"/>
      <c r="O686" s="33"/>
      <c r="P686" s="33"/>
    </row>
    <row r="687" customFormat="false" ht="15" hidden="false" customHeight="false" outlineLevel="0" collapsed="false">
      <c r="F687" s="1" t="n">
        <f aca="true">INT((TODAY()-E687)/365.25)</f>
        <v>122</v>
      </c>
      <c r="J687" s="31"/>
      <c r="K687" s="32"/>
      <c r="L687" s="32"/>
      <c r="N687" s="33"/>
      <c r="O687" s="33"/>
      <c r="P687" s="33"/>
    </row>
    <row r="688" customFormat="false" ht="15" hidden="false" customHeight="false" outlineLevel="0" collapsed="false">
      <c r="F688" s="1" t="n">
        <f aca="true">INT((TODAY()-E688)/365.25)</f>
        <v>122</v>
      </c>
      <c r="J688" s="31"/>
      <c r="K688" s="32"/>
      <c r="L688" s="32"/>
      <c r="N688" s="33"/>
      <c r="O688" s="33"/>
      <c r="P688" s="33"/>
    </row>
    <row r="689" customFormat="false" ht="15" hidden="false" customHeight="false" outlineLevel="0" collapsed="false">
      <c r="F689" s="1" t="n">
        <f aca="true">INT((TODAY()-E689)/365.25)</f>
        <v>122</v>
      </c>
      <c r="J689" s="31"/>
      <c r="K689" s="32"/>
      <c r="L689" s="32"/>
      <c r="N689" s="33"/>
      <c r="O689" s="33"/>
      <c r="P689" s="33"/>
    </row>
    <row r="690" customFormat="false" ht="15" hidden="false" customHeight="false" outlineLevel="0" collapsed="false">
      <c r="F690" s="1" t="n">
        <f aca="true">INT((TODAY()-E690)/365.25)</f>
        <v>122</v>
      </c>
      <c r="J690" s="31"/>
      <c r="K690" s="32"/>
      <c r="L690" s="32"/>
      <c r="N690" s="33"/>
      <c r="O690" s="33"/>
      <c r="P690" s="33"/>
    </row>
    <row r="691" customFormat="false" ht="15" hidden="false" customHeight="false" outlineLevel="0" collapsed="false">
      <c r="F691" s="1" t="n">
        <f aca="true">INT((TODAY()-E691)/365.25)</f>
        <v>122</v>
      </c>
      <c r="J691" s="31"/>
      <c r="K691" s="32"/>
      <c r="L691" s="32"/>
      <c r="N691" s="33"/>
      <c r="O691" s="33"/>
      <c r="P691" s="33"/>
    </row>
    <row r="692" customFormat="false" ht="15" hidden="false" customHeight="false" outlineLevel="0" collapsed="false">
      <c r="F692" s="1" t="n">
        <f aca="true">INT((TODAY()-E692)/365.25)</f>
        <v>122</v>
      </c>
      <c r="J692" s="31"/>
      <c r="K692" s="32"/>
      <c r="L692" s="32"/>
      <c r="N692" s="33"/>
      <c r="O692" s="33"/>
      <c r="P692" s="33"/>
    </row>
    <row r="693" customFormat="false" ht="15" hidden="false" customHeight="false" outlineLevel="0" collapsed="false">
      <c r="F693" s="1" t="n">
        <f aca="true">INT((TODAY()-E693)/365.25)</f>
        <v>122</v>
      </c>
      <c r="J693" s="31"/>
      <c r="K693" s="32"/>
      <c r="L693" s="32"/>
      <c r="N693" s="33"/>
      <c r="O693" s="33"/>
      <c r="P693" s="33"/>
    </row>
    <row r="694" customFormat="false" ht="15" hidden="false" customHeight="false" outlineLevel="0" collapsed="false">
      <c r="F694" s="1" t="n">
        <f aca="true">INT((TODAY()-E694)/365.25)</f>
        <v>122</v>
      </c>
      <c r="J694" s="31"/>
      <c r="K694" s="32"/>
      <c r="L694" s="32"/>
      <c r="N694" s="33"/>
      <c r="O694" s="33"/>
      <c r="P694" s="33"/>
    </row>
    <row r="695" customFormat="false" ht="15" hidden="false" customHeight="false" outlineLevel="0" collapsed="false">
      <c r="F695" s="1" t="n">
        <f aca="true">INT((TODAY()-E695)/365.25)</f>
        <v>122</v>
      </c>
      <c r="J695" s="31"/>
      <c r="K695" s="32"/>
      <c r="L695" s="32"/>
      <c r="N695" s="33"/>
      <c r="O695" s="33"/>
      <c r="P695" s="33"/>
    </row>
    <row r="696" customFormat="false" ht="15" hidden="false" customHeight="false" outlineLevel="0" collapsed="false">
      <c r="F696" s="1" t="n">
        <f aca="true">INT((TODAY()-E696)/365.25)</f>
        <v>122</v>
      </c>
      <c r="J696" s="31"/>
      <c r="K696" s="32"/>
      <c r="L696" s="32"/>
      <c r="N696" s="33"/>
      <c r="O696" s="33"/>
      <c r="P696" s="33"/>
    </row>
    <row r="697" customFormat="false" ht="15" hidden="false" customHeight="false" outlineLevel="0" collapsed="false">
      <c r="F697" s="1" t="n">
        <f aca="true">INT((TODAY()-E697)/365.25)</f>
        <v>122</v>
      </c>
      <c r="J697" s="31"/>
      <c r="K697" s="32"/>
      <c r="L697" s="32"/>
      <c r="N697" s="33"/>
      <c r="O697" s="33"/>
      <c r="P697" s="33"/>
    </row>
    <row r="698" customFormat="false" ht="15" hidden="false" customHeight="false" outlineLevel="0" collapsed="false">
      <c r="F698" s="1" t="n">
        <f aca="true">INT((TODAY()-E698)/365.25)</f>
        <v>122</v>
      </c>
      <c r="J698" s="31"/>
      <c r="K698" s="32"/>
      <c r="L698" s="32"/>
      <c r="N698" s="33"/>
      <c r="O698" s="33"/>
      <c r="P698" s="33"/>
    </row>
    <row r="699" customFormat="false" ht="15" hidden="false" customHeight="false" outlineLevel="0" collapsed="false">
      <c r="F699" s="1" t="n">
        <f aca="true">INT((TODAY()-E699)/365.25)</f>
        <v>122</v>
      </c>
      <c r="J699" s="31"/>
      <c r="K699" s="32"/>
      <c r="L699" s="32"/>
      <c r="N699" s="33"/>
      <c r="O699" s="33"/>
      <c r="P699" s="33"/>
    </row>
    <row r="700" customFormat="false" ht="15" hidden="false" customHeight="false" outlineLevel="0" collapsed="false">
      <c r="F700" s="1" t="n">
        <f aca="true">INT((TODAY()-E700)/365.25)</f>
        <v>122</v>
      </c>
      <c r="J700" s="31"/>
      <c r="K700" s="32"/>
      <c r="L700" s="32"/>
      <c r="N700" s="33"/>
      <c r="O700" s="33"/>
      <c r="P700" s="33"/>
    </row>
    <row r="701" customFormat="false" ht="15" hidden="false" customHeight="false" outlineLevel="0" collapsed="false">
      <c r="F701" s="1" t="n">
        <f aca="true">INT((TODAY()-E701)/365.25)</f>
        <v>122</v>
      </c>
      <c r="J701" s="31"/>
      <c r="K701" s="32"/>
      <c r="L701" s="32"/>
      <c r="N701" s="33"/>
      <c r="O701" s="33"/>
      <c r="P701" s="33"/>
    </row>
    <row r="702" customFormat="false" ht="15" hidden="false" customHeight="false" outlineLevel="0" collapsed="false">
      <c r="F702" s="1" t="n">
        <f aca="true">INT((TODAY()-E702)/365.25)</f>
        <v>122</v>
      </c>
      <c r="J702" s="31"/>
      <c r="K702" s="32"/>
      <c r="L702" s="32"/>
      <c r="N702" s="33"/>
      <c r="O702" s="33"/>
      <c r="P702" s="33"/>
    </row>
    <row r="703" customFormat="false" ht="15" hidden="false" customHeight="false" outlineLevel="0" collapsed="false">
      <c r="F703" s="1" t="n">
        <f aca="true">INT((TODAY()-E703)/365.25)</f>
        <v>122</v>
      </c>
      <c r="J703" s="31"/>
      <c r="K703" s="32"/>
      <c r="L703" s="32"/>
      <c r="N703" s="33"/>
      <c r="O703" s="33"/>
      <c r="P703" s="33"/>
    </row>
    <row r="704" customFormat="false" ht="15" hidden="false" customHeight="false" outlineLevel="0" collapsed="false">
      <c r="F704" s="1" t="n">
        <f aca="true">INT((TODAY()-E704)/365.25)</f>
        <v>122</v>
      </c>
      <c r="J704" s="31"/>
      <c r="K704" s="32"/>
      <c r="L704" s="32"/>
      <c r="N704" s="33"/>
      <c r="O704" s="33"/>
      <c r="P704" s="33"/>
    </row>
    <row r="705" customFormat="false" ht="15" hidden="false" customHeight="false" outlineLevel="0" collapsed="false">
      <c r="F705" s="1" t="n">
        <f aca="true">INT((TODAY()-E705)/365.25)</f>
        <v>122</v>
      </c>
      <c r="J705" s="31"/>
      <c r="K705" s="32"/>
      <c r="L705" s="32"/>
      <c r="N705" s="33"/>
      <c r="O705" s="33"/>
      <c r="P705" s="33"/>
    </row>
    <row r="706" customFormat="false" ht="15" hidden="false" customHeight="false" outlineLevel="0" collapsed="false">
      <c r="F706" s="1" t="n">
        <f aca="true">INT((TODAY()-E706)/365.25)</f>
        <v>122</v>
      </c>
      <c r="J706" s="31"/>
      <c r="K706" s="32"/>
      <c r="L706" s="32"/>
      <c r="N706" s="33"/>
      <c r="O706" s="33"/>
      <c r="P706" s="33"/>
    </row>
    <row r="707" customFormat="false" ht="15" hidden="false" customHeight="false" outlineLevel="0" collapsed="false">
      <c r="F707" s="1" t="n">
        <f aca="true">INT((TODAY()-E707)/365.25)</f>
        <v>122</v>
      </c>
      <c r="J707" s="31"/>
      <c r="K707" s="32"/>
      <c r="L707" s="32"/>
      <c r="N707" s="33"/>
      <c r="O707" s="33"/>
      <c r="P707" s="33"/>
    </row>
    <row r="708" customFormat="false" ht="15" hidden="false" customHeight="false" outlineLevel="0" collapsed="false">
      <c r="F708" s="1" t="n">
        <f aca="true">INT((TODAY()-E708)/365.25)</f>
        <v>122</v>
      </c>
      <c r="J708" s="31"/>
      <c r="K708" s="32"/>
      <c r="L708" s="32"/>
      <c r="N708" s="33"/>
      <c r="O708" s="33"/>
      <c r="P708" s="33"/>
    </row>
    <row r="709" customFormat="false" ht="15" hidden="false" customHeight="false" outlineLevel="0" collapsed="false">
      <c r="F709" s="1" t="n">
        <f aca="true">INT((TODAY()-E709)/365.25)</f>
        <v>122</v>
      </c>
      <c r="J709" s="31"/>
      <c r="K709" s="32"/>
      <c r="L709" s="32"/>
      <c r="N709" s="33"/>
      <c r="O709" s="33"/>
      <c r="P709" s="33"/>
    </row>
    <row r="710" customFormat="false" ht="15" hidden="false" customHeight="false" outlineLevel="0" collapsed="false">
      <c r="F710" s="1" t="n">
        <f aca="true">INT((TODAY()-E710)/365.25)</f>
        <v>122</v>
      </c>
      <c r="J710" s="31"/>
      <c r="K710" s="32"/>
      <c r="L710" s="32"/>
      <c r="N710" s="33"/>
      <c r="O710" s="33"/>
      <c r="P710" s="33"/>
    </row>
    <row r="711" customFormat="false" ht="15" hidden="false" customHeight="false" outlineLevel="0" collapsed="false">
      <c r="F711" s="1" t="n">
        <f aca="true">INT((TODAY()-E711)/365.25)</f>
        <v>122</v>
      </c>
      <c r="J711" s="31"/>
      <c r="K711" s="32"/>
      <c r="L711" s="32"/>
      <c r="N711" s="33"/>
      <c r="O711" s="33"/>
      <c r="P711" s="33"/>
    </row>
    <row r="712" customFormat="false" ht="15" hidden="false" customHeight="false" outlineLevel="0" collapsed="false">
      <c r="F712" s="1" t="n">
        <f aca="true">INT((TODAY()-E712)/365.25)</f>
        <v>122</v>
      </c>
      <c r="J712" s="31"/>
      <c r="K712" s="32"/>
      <c r="L712" s="32"/>
      <c r="N712" s="33"/>
      <c r="O712" s="33"/>
      <c r="P712" s="33"/>
    </row>
    <row r="713" customFormat="false" ht="15" hidden="false" customHeight="false" outlineLevel="0" collapsed="false">
      <c r="F713" s="1" t="n">
        <f aca="true">INT((TODAY()-E713)/365.25)</f>
        <v>122</v>
      </c>
      <c r="J713" s="31"/>
      <c r="K713" s="32"/>
      <c r="L713" s="32"/>
      <c r="N713" s="33"/>
      <c r="O713" s="33"/>
      <c r="P713" s="33"/>
    </row>
    <row r="714" customFormat="false" ht="15" hidden="false" customHeight="false" outlineLevel="0" collapsed="false">
      <c r="F714" s="1" t="n">
        <f aca="true">INT((TODAY()-E714)/365.25)</f>
        <v>122</v>
      </c>
      <c r="J714" s="31"/>
      <c r="K714" s="32"/>
      <c r="L714" s="32"/>
      <c r="N714" s="33"/>
      <c r="O714" s="33"/>
      <c r="P714" s="33"/>
    </row>
    <row r="715" customFormat="false" ht="15" hidden="false" customHeight="false" outlineLevel="0" collapsed="false">
      <c r="F715" s="1" t="n">
        <f aca="true">INT((TODAY()-E715)/365.25)</f>
        <v>122</v>
      </c>
      <c r="J715" s="31"/>
      <c r="K715" s="32"/>
      <c r="L715" s="32"/>
      <c r="N715" s="33"/>
      <c r="O715" s="33"/>
      <c r="P715" s="33"/>
    </row>
    <row r="716" customFormat="false" ht="15" hidden="false" customHeight="false" outlineLevel="0" collapsed="false">
      <c r="F716" s="1" t="n">
        <f aca="true">INT((TODAY()-E716)/365.25)</f>
        <v>122</v>
      </c>
      <c r="J716" s="31"/>
      <c r="K716" s="32"/>
      <c r="L716" s="32"/>
      <c r="N716" s="33"/>
      <c r="O716" s="33"/>
      <c r="P716" s="33"/>
    </row>
    <row r="717" customFormat="false" ht="15" hidden="false" customHeight="false" outlineLevel="0" collapsed="false">
      <c r="F717" s="1" t="n">
        <f aca="true">INT((TODAY()-E717)/365.25)</f>
        <v>122</v>
      </c>
      <c r="J717" s="31"/>
      <c r="K717" s="32"/>
      <c r="L717" s="32"/>
      <c r="N717" s="33"/>
      <c r="O717" s="33"/>
      <c r="P717" s="33"/>
    </row>
    <row r="718" customFormat="false" ht="15" hidden="false" customHeight="false" outlineLevel="0" collapsed="false">
      <c r="F718" s="1" t="n">
        <f aca="true">INT((TODAY()-E718)/365.25)</f>
        <v>122</v>
      </c>
      <c r="J718" s="31"/>
      <c r="K718" s="32"/>
      <c r="L718" s="32"/>
      <c r="N718" s="33"/>
      <c r="O718" s="33"/>
      <c r="P718" s="33"/>
    </row>
    <row r="719" customFormat="false" ht="15" hidden="false" customHeight="false" outlineLevel="0" collapsed="false">
      <c r="F719" s="1" t="n">
        <f aca="true">INT((TODAY()-E719)/365.25)</f>
        <v>122</v>
      </c>
      <c r="J719" s="31"/>
      <c r="K719" s="32"/>
      <c r="L719" s="32"/>
      <c r="N719" s="33"/>
      <c r="O719" s="33"/>
      <c r="P719" s="33"/>
    </row>
    <row r="720" customFormat="false" ht="15" hidden="false" customHeight="false" outlineLevel="0" collapsed="false">
      <c r="F720" s="1" t="n">
        <f aca="true">INT((TODAY()-E720)/365.25)</f>
        <v>122</v>
      </c>
      <c r="J720" s="31"/>
      <c r="K720" s="32"/>
      <c r="L720" s="32"/>
      <c r="N720" s="33"/>
      <c r="O720" s="33"/>
      <c r="P720" s="33"/>
    </row>
    <row r="721" customFormat="false" ht="15" hidden="false" customHeight="false" outlineLevel="0" collapsed="false">
      <c r="F721" s="1" t="n">
        <f aca="true">INT((TODAY()-E721)/365.25)</f>
        <v>122</v>
      </c>
      <c r="J721" s="31"/>
      <c r="K721" s="32"/>
      <c r="L721" s="32"/>
      <c r="N721" s="33"/>
      <c r="O721" s="33"/>
      <c r="P721" s="33"/>
    </row>
    <row r="722" customFormat="false" ht="15" hidden="false" customHeight="false" outlineLevel="0" collapsed="false">
      <c r="F722" s="1" t="n">
        <f aca="true">INT((TODAY()-E722)/365.25)</f>
        <v>122</v>
      </c>
      <c r="J722" s="31"/>
      <c r="K722" s="32"/>
      <c r="L722" s="32"/>
      <c r="N722" s="33"/>
      <c r="O722" s="33"/>
      <c r="P722" s="33"/>
    </row>
    <row r="723" customFormat="false" ht="15" hidden="false" customHeight="false" outlineLevel="0" collapsed="false">
      <c r="F723" s="1" t="n">
        <f aca="true">INT((TODAY()-E723)/365.25)</f>
        <v>122</v>
      </c>
      <c r="J723" s="31"/>
      <c r="K723" s="32"/>
      <c r="L723" s="32"/>
      <c r="N723" s="33"/>
      <c r="O723" s="33"/>
      <c r="P723" s="33"/>
    </row>
    <row r="724" customFormat="false" ht="15" hidden="false" customHeight="false" outlineLevel="0" collapsed="false">
      <c r="F724" s="1" t="n">
        <f aca="true">INT((TODAY()-E724)/365.25)</f>
        <v>122</v>
      </c>
      <c r="J724" s="31"/>
      <c r="K724" s="32"/>
      <c r="L724" s="32"/>
      <c r="N724" s="33"/>
      <c r="O724" s="33"/>
      <c r="P724" s="33"/>
    </row>
    <row r="725" customFormat="false" ht="15" hidden="false" customHeight="false" outlineLevel="0" collapsed="false">
      <c r="F725" s="1" t="n">
        <f aca="true">INT((TODAY()-E725)/365.25)</f>
        <v>122</v>
      </c>
      <c r="J725" s="31"/>
      <c r="K725" s="32"/>
      <c r="L725" s="32"/>
      <c r="N725" s="33"/>
      <c r="O725" s="33"/>
      <c r="P725" s="33"/>
    </row>
    <row r="726" customFormat="false" ht="15" hidden="false" customHeight="false" outlineLevel="0" collapsed="false">
      <c r="F726" s="1" t="n">
        <f aca="true">INT((TODAY()-E726)/365.25)</f>
        <v>122</v>
      </c>
      <c r="J726" s="31"/>
      <c r="K726" s="32"/>
      <c r="L726" s="32"/>
      <c r="N726" s="33"/>
      <c r="O726" s="33"/>
      <c r="P726" s="33"/>
    </row>
    <row r="727" customFormat="false" ht="15" hidden="false" customHeight="false" outlineLevel="0" collapsed="false">
      <c r="F727" s="1" t="n">
        <f aca="true">INT((TODAY()-E727)/365.25)</f>
        <v>122</v>
      </c>
      <c r="J727" s="31"/>
      <c r="K727" s="32"/>
      <c r="L727" s="32"/>
      <c r="N727" s="33"/>
      <c r="O727" s="33"/>
      <c r="P727" s="33"/>
    </row>
    <row r="728" customFormat="false" ht="15" hidden="false" customHeight="false" outlineLevel="0" collapsed="false">
      <c r="F728" s="1" t="n">
        <f aca="true">INT((TODAY()-E728)/365.25)</f>
        <v>122</v>
      </c>
      <c r="J728" s="31"/>
      <c r="K728" s="32"/>
      <c r="L728" s="32"/>
      <c r="N728" s="33"/>
      <c r="O728" s="33"/>
      <c r="P728" s="33"/>
    </row>
    <row r="729" customFormat="false" ht="15" hidden="false" customHeight="false" outlineLevel="0" collapsed="false">
      <c r="F729" s="1" t="n">
        <f aca="true">INT((TODAY()-E729)/365.25)</f>
        <v>122</v>
      </c>
      <c r="J729" s="31"/>
      <c r="K729" s="32"/>
      <c r="L729" s="32"/>
      <c r="N729" s="33"/>
      <c r="O729" s="33"/>
      <c r="P729" s="33"/>
    </row>
    <row r="730" customFormat="false" ht="15" hidden="false" customHeight="false" outlineLevel="0" collapsed="false">
      <c r="F730" s="1" t="n">
        <f aca="true">INT((TODAY()-E730)/365.25)</f>
        <v>122</v>
      </c>
      <c r="J730" s="31"/>
      <c r="K730" s="32"/>
      <c r="L730" s="32"/>
      <c r="N730" s="33"/>
      <c r="O730" s="33"/>
      <c r="P730" s="33"/>
    </row>
    <row r="731" customFormat="false" ht="15" hidden="false" customHeight="false" outlineLevel="0" collapsed="false">
      <c r="F731" s="1" t="n">
        <f aca="true">INT((TODAY()-E731)/365.25)</f>
        <v>122</v>
      </c>
      <c r="J731" s="31"/>
      <c r="K731" s="32"/>
      <c r="L731" s="32"/>
      <c r="N731" s="33"/>
      <c r="O731" s="33"/>
      <c r="P731" s="33"/>
    </row>
    <row r="732" customFormat="false" ht="15" hidden="false" customHeight="false" outlineLevel="0" collapsed="false">
      <c r="F732" s="1" t="n">
        <f aca="true">INT((TODAY()-E732)/365.25)</f>
        <v>122</v>
      </c>
      <c r="J732" s="31"/>
      <c r="K732" s="32"/>
      <c r="L732" s="32"/>
      <c r="N732" s="33"/>
      <c r="O732" s="33"/>
      <c r="P732" s="33"/>
    </row>
    <row r="733" customFormat="false" ht="15" hidden="false" customHeight="false" outlineLevel="0" collapsed="false">
      <c r="F733" s="1" t="n">
        <f aca="true">INT((TODAY()-E733)/365.25)</f>
        <v>122</v>
      </c>
      <c r="J733" s="31"/>
      <c r="K733" s="32"/>
      <c r="L733" s="32"/>
      <c r="N733" s="33"/>
      <c r="O733" s="33"/>
      <c r="P733" s="33"/>
    </row>
    <row r="734" customFormat="false" ht="15" hidden="false" customHeight="false" outlineLevel="0" collapsed="false">
      <c r="F734" s="1" t="n">
        <f aca="true">INT((TODAY()-E734)/365.25)</f>
        <v>122</v>
      </c>
      <c r="J734" s="31"/>
      <c r="K734" s="32"/>
      <c r="L734" s="32"/>
      <c r="N734" s="33"/>
      <c r="O734" s="33"/>
      <c r="P734" s="33"/>
    </row>
    <row r="735" customFormat="false" ht="15" hidden="false" customHeight="false" outlineLevel="0" collapsed="false">
      <c r="F735" s="1" t="n">
        <f aca="true">INT((TODAY()-E735)/365.25)</f>
        <v>122</v>
      </c>
      <c r="J735" s="31"/>
      <c r="K735" s="32"/>
      <c r="L735" s="32"/>
      <c r="N735" s="33"/>
      <c r="O735" s="33"/>
      <c r="P735" s="33"/>
    </row>
    <row r="736" customFormat="false" ht="15" hidden="false" customHeight="false" outlineLevel="0" collapsed="false">
      <c r="F736" s="1" t="n">
        <f aca="true">INT((TODAY()-E736)/365.25)</f>
        <v>122</v>
      </c>
      <c r="J736" s="31"/>
      <c r="K736" s="32"/>
      <c r="L736" s="32"/>
      <c r="N736" s="33"/>
      <c r="O736" s="33"/>
      <c r="P736" s="33"/>
    </row>
    <row r="737" customFormat="false" ht="15" hidden="false" customHeight="false" outlineLevel="0" collapsed="false">
      <c r="F737" s="1" t="n">
        <f aca="true">INT((TODAY()-E737)/365.25)</f>
        <v>122</v>
      </c>
      <c r="J737" s="31"/>
      <c r="K737" s="32"/>
      <c r="L737" s="32"/>
      <c r="N737" s="33"/>
      <c r="O737" s="33"/>
      <c r="P737" s="33"/>
    </row>
    <row r="738" customFormat="false" ht="15" hidden="false" customHeight="false" outlineLevel="0" collapsed="false">
      <c r="F738" s="1" t="n">
        <f aca="true">INT((TODAY()-E738)/365.25)</f>
        <v>122</v>
      </c>
      <c r="J738" s="31"/>
      <c r="K738" s="32"/>
      <c r="L738" s="32"/>
      <c r="N738" s="33"/>
      <c r="O738" s="33"/>
      <c r="P738" s="33"/>
    </row>
    <row r="739" customFormat="false" ht="15" hidden="false" customHeight="false" outlineLevel="0" collapsed="false">
      <c r="F739" s="1" t="n">
        <f aca="true">INT((TODAY()-E739)/365.25)</f>
        <v>122</v>
      </c>
      <c r="J739" s="31"/>
      <c r="K739" s="32"/>
      <c r="L739" s="32"/>
      <c r="N739" s="33"/>
      <c r="O739" s="33"/>
      <c r="P739" s="33"/>
    </row>
    <row r="740" customFormat="false" ht="15" hidden="false" customHeight="false" outlineLevel="0" collapsed="false">
      <c r="F740" s="1" t="n">
        <f aca="true">INT((TODAY()-E740)/365.25)</f>
        <v>122</v>
      </c>
      <c r="J740" s="31"/>
      <c r="K740" s="32"/>
      <c r="L740" s="32"/>
      <c r="N740" s="33"/>
      <c r="O740" s="33"/>
      <c r="P740" s="33"/>
    </row>
    <row r="741" customFormat="false" ht="15" hidden="false" customHeight="false" outlineLevel="0" collapsed="false">
      <c r="F741" s="1" t="n">
        <f aca="true">INT((TODAY()-E741)/365.25)</f>
        <v>122</v>
      </c>
      <c r="J741" s="31"/>
      <c r="K741" s="32"/>
      <c r="L741" s="32"/>
      <c r="N741" s="33"/>
      <c r="O741" s="33"/>
      <c r="P741" s="33"/>
    </row>
    <row r="742" customFormat="false" ht="15" hidden="false" customHeight="false" outlineLevel="0" collapsed="false">
      <c r="F742" s="1" t="n">
        <f aca="true">INT((TODAY()-E742)/365.25)</f>
        <v>122</v>
      </c>
      <c r="J742" s="31"/>
      <c r="K742" s="32"/>
      <c r="L742" s="32"/>
      <c r="N742" s="33"/>
      <c r="O742" s="33"/>
      <c r="P742" s="33"/>
    </row>
    <row r="743" customFormat="false" ht="15" hidden="false" customHeight="false" outlineLevel="0" collapsed="false">
      <c r="F743" s="1" t="n">
        <f aca="true">INT((TODAY()-E743)/365.25)</f>
        <v>122</v>
      </c>
      <c r="J743" s="31"/>
      <c r="K743" s="32"/>
      <c r="L743" s="32"/>
      <c r="N743" s="33"/>
      <c r="O743" s="33"/>
      <c r="P743" s="33"/>
    </row>
    <row r="744" customFormat="false" ht="15" hidden="false" customHeight="false" outlineLevel="0" collapsed="false">
      <c r="F744" s="1" t="n">
        <f aca="true">INT((TODAY()-E744)/365.25)</f>
        <v>122</v>
      </c>
      <c r="J744" s="31"/>
      <c r="K744" s="32"/>
      <c r="L744" s="32"/>
      <c r="N744" s="33"/>
      <c r="O744" s="33"/>
      <c r="P744" s="33"/>
    </row>
    <row r="745" customFormat="false" ht="15" hidden="false" customHeight="false" outlineLevel="0" collapsed="false">
      <c r="F745" s="1" t="n">
        <f aca="true">INT((TODAY()-E745)/365.25)</f>
        <v>122</v>
      </c>
      <c r="J745" s="31"/>
      <c r="K745" s="32"/>
      <c r="L745" s="32"/>
      <c r="N745" s="33"/>
      <c r="O745" s="33"/>
      <c r="P745" s="33"/>
    </row>
    <row r="746" customFormat="false" ht="15" hidden="false" customHeight="false" outlineLevel="0" collapsed="false">
      <c r="F746" s="1" t="n">
        <f aca="true">INT((TODAY()-E746)/365.25)</f>
        <v>122</v>
      </c>
      <c r="J746" s="31"/>
      <c r="K746" s="32"/>
      <c r="L746" s="32"/>
      <c r="N746" s="33"/>
      <c r="O746" s="33"/>
      <c r="P746" s="33"/>
    </row>
    <row r="747" customFormat="false" ht="15" hidden="false" customHeight="false" outlineLevel="0" collapsed="false">
      <c r="F747" s="1" t="n">
        <f aca="true">INT((TODAY()-E747)/365.25)</f>
        <v>122</v>
      </c>
      <c r="J747" s="31"/>
      <c r="K747" s="32"/>
      <c r="L747" s="32"/>
      <c r="N747" s="33"/>
      <c r="O747" s="33"/>
      <c r="P747" s="33"/>
    </row>
    <row r="748" customFormat="false" ht="15" hidden="false" customHeight="false" outlineLevel="0" collapsed="false">
      <c r="F748" s="1" t="n">
        <f aca="true">INT((TODAY()-E748)/365.25)</f>
        <v>122</v>
      </c>
      <c r="J748" s="31"/>
      <c r="K748" s="32"/>
      <c r="L748" s="32"/>
      <c r="N748" s="33"/>
      <c r="O748" s="33"/>
      <c r="P748" s="33"/>
    </row>
    <row r="749" customFormat="false" ht="15" hidden="false" customHeight="false" outlineLevel="0" collapsed="false">
      <c r="F749" s="1" t="n">
        <f aca="true">INT((TODAY()-E749)/365.25)</f>
        <v>122</v>
      </c>
      <c r="J749" s="31"/>
      <c r="K749" s="32"/>
      <c r="L749" s="32"/>
      <c r="N749" s="33"/>
      <c r="O749" s="33"/>
      <c r="P749" s="33"/>
    </row>
    <row r="750" customFormat="false" ht="15" hidden="false" customHeight="false" outlineLevel="0" collapsed="false">
      <c r="F750" s="1" t="n">
        <f aca="true">INT((TODAY()-E750)/365.25)</f>
        <v>122</v>
      </c>
      <c r="J750" s="31"/>
      <c r="K750" s="32"/>
      <c r="L750" s="32"/>
      <c r="N750" s="33"/>
      <c r="O750" s="33"/>
      <c r="P750" s="33"/>
    </row>
    <row r="751" customFormat="false" ht="15" hidden="false" customHeight="false" outlineLevel="0" collapsed="false">
      <c r="F751" s="1" t="n">
        <f aca="true">INT((TODAY()-E751)/365.25)</f>
        <v>122</v>
      </c>
      <c r="J751" s="31"/>
      <c r="K751" s="32"/>
      <c r="L751" s="32"/>
      <c r="N751" s="33"/>
      <c r="O751" s="33"/>
      <c r="P751" s="33"/>
    </row>
    <row r="752" customFormat="false" ht="15" hidden="false" customHeight="false" outlineLevel="0" collapsed="false">
      <c r="F752" s="1" t="n">
        <f aca="true">INT((TODAY()-E752)/365.25)</f>
        <v>122</v>
      </c>
      <c r="J752" s="31"/>
      <c r="K752" s="32"/>
      <c r="L752" s="32"/>
      <c r="N752" s="33"/>
      <c r="O752" s="33"/>
      <c r="P752" s="33"/>
    </row>
    <row r="753" customFormat="false" ht="15" hidden="false" customHeight="false" outlineLevel="0" collapsed="false">
      <c r="F753" s="1" t="n">
        <f aca="true">INT((TODAY()-E753)/365.25)</f>
        <v>122</v>
      </c>
      <c r="J753" s="31"/>
      <c r="K753" s="32"/>
      <c r="L753" s="32"/>
      <c r="N753" s="33"/>
      <c r="O753" s="33"/>
      <c r="P753" s="33"/>
    </row>
    <row r="754" customFormat="false" ht="15" hidden="false" customHeight="false" outlineLevel="0" collapsed="false">
      <c r="F754" s="1" t="n">
        <f aca="true">INT((TODAY()-E754)/365.25)</f>
        <v>122</v>
      </c>
      <c r="J754" s="31"/>
      <c r="K754" s="32"/>
      <c r="L754" s="32"/>
      <c r="N754" s="33"/>
      <c r="O754" s="33"/>
      <c r="P754" s="33"/>
    </row>
    <row r="755" customFormat="false" ht="15" hidden="false" customHeight="false" outlineLevel="0" collapsed="false">
      <c r="F755" s="1" t="n">
        <f aca="true">INT((TODAY()-E755)/365.25)</f>
        <v>122</v>
      </c>
      <c r="J755" s="31"/>
      <c r="K755" s="32"/>
      <c r="L755" s="32"/>
      <c r="N755" s="33"/>
      <c r="O755" s="33"/>
      <c r="P755" s="33"/>
    </row>
    <row r="756" customFormat="false" ht="15" hidden="false" customHeight="false" outlineLevel="0" collapsed="false">
      <c r="F756" s="1" t="n">
        <f aca="true">INT((TODAY()-E756)/365.25)</f>
        <v>122</v>
      </c>
      <c r="J756" s="31"/>
      <c r="K756" s="32"/>
      <c r="L756" s="32"/>
      <c r="N756" s="33"/>
      <c r="O756" s="33"/>
      <c r="P756" s="33"/>
    </row>
    <row r="757" customFormat="false" ht="15" hidden="false" customHeight="false" outlineLevel="0" collapsed="false">
      <c r="F757" s="1" t="n">
        <f aca="true">INT((TODAY()-E757)/365.25)</f>
        <v>122</v>
      </c>
      <c r="J757" s="31"/>
      <c r="K757" s="32"/>
      <c r="L757" s="32"/>
      <c r="N757" s="33"/>
      <c r="O757" s="33"/>
      <c r="P757" s="33"/>
    </row>
    <row r="758" customFormat="false" ht="15" hidden="false" customHeight="false" outlineLevel="0" collapsed="false">
      <c r="F758" s="1" t="n">
        <f aca="true">INT((TODAY()-E758)/365.25)</f>
        <v>122</v>
      </c>
      <c r="J758" s="31"/>
      <c r="K758" s="32"/>
      <c r="L758" s="32"/>
      <c r="N758" s="33"/>
      <c r="O758" s="33"/>
      <c r="P758" s="33"/>
    </row>
    <row r="759" customFormat="false" ht="15" hidden="false" customHeight="false" outlineLevel="0" collapsed="false">
      <c r="F759" s="1" t="n">
        <f aca="true">INT((TODAY()-E759)/365.25)</f>
        <v>122</v>
      </c>
      <c r="J759" s="31"/>
      <c r="K759" s="32"/>
      <c r="L759" s="32"/>
      <c r="N759" s="33"/>
      <c r="O759" s="33"/>
      <c r="P759" s="33"/>
    </row>
    <row r="760" customFormat="false" ht="15" hidden="false" customHeight="false" outlineLevel="0" collapsed="false">
      <c r="F760" s="1" t="n">
        <f aca="true">INT((TODAY()-E760)/365.25)</f>
        <v>122</v>
      </c>
      <c r="J760" s="31"/>
      <c r="K760" s="32"/>
      <c r="L760" s="32"/>
      <c r="N760" s="33"/>
      <c r="O760" s="33"/>
      <c r="P760" s="33"/>
    </row>
    <row r="761" customFormat="false" ht="15" hidden="false" customHeight="false" outlineLevel="0" collapsed="false">
      <c r="F761" s="1" t="n">
        <f aca="true">INT((TODAY()-E761)/365.25)</f>
        <v>122</v>
      </c>
      <c r="J761" s="31"/>
      <c r="K761" s="32"/>
      <c r="L761" s="32"/>
      <c r="N761" s="33"/>
      <c r="O761" s="33"/>
      <c r="P761" s="33"/>
    </row>
    <row r="762" customFormat="false" ht="15" hidden="false" customHeight="false" outlineLevel="0" collapsed="false">
      <c r="F762" s="1" t="n">
        <f aca="true">INT((TODAY()-E762)/365.25)</f>
        <v>122</v>
      </c>
      <c r="J762" s="31"/>
      <c r="K762" s="32"/>
      <c r="L762" s="32"/>
      <c r="N762" s="33"/>
      <c r="O762" s="33"/>
      <c r="P762" s="33"/>
    </row>
    <row r="763" customFormat="false" ht="15" hidden="false" customHeight="false" outlineLevel="0" collapsed="false">
      <c r="F763" s="1" t="n">
        <f aca="true">INT((TODAY()-E763)/365.25)</f>
        <v>122</v>
      </c>
      <c r="J763" s="31"/>
      <c r="K763" s="32"/>
      <c r="L763" s="32"/>
      <c r="N763" s="33"/>
      <c r="O763" s="33"/>
      <c r="P763" s="33"/>
    </row>
    <row r="764" customFormat="false" ht="15" hidden="false" customHeight="false" outlineLevel="0" collapsed="false">
      <c r="F764" s="1" t="n">
        <f aca="true">INT((TODAY()-E764)/365.25)</f>
        <v>122</v>
      </c>
      <c r="J764" s="31"/>
      <c r="K764" s="32"/>
      <c r="L764" s="32"/>
      <c r="N764" s="33"/>
      <c r="O764" s="33"/>
      <c r="P764" s="33"/>
    </row>
    <row r="765" customFormat="false" ht="15" hidden="false" customHeight="false" outlineLevel="0" collapsed="false">
      <c r="F765" s="1" t="n">
        <f aca="true">INT((TODAY()-E765)/365.25)</f>
        <v>122</v>
      </c>
      <c r="J765" s="31"/>
      <c r="K765" s="32"/>
      <c r="L765" s="32"/>
      <c r="N765" s="33"/>
      <c r="O765" s="33"/>
      <c r="P765" s="33"/>
    </row>
    <row r="766" customFormat="false" ht="15" hidden="false" customHeight="false" outlineLevel="0" collapsed="false">
      <c r="F766" s="1" t="n">
        <f aca="true">INT((TODAY()-E766)/365.25)</f>
        <v>122</v>
      </c>
      <c r="J766" s="31"/>
      <c r="K766" s="32"/>
      <c r="L766" s="32"/>
      <c r="N766" s="33"/>
      <c r="O766" s="33"/>
      <c r="P766" s="33"/>
    </row>
    <row r="767" customFormat="false" ht="15" hidden="false" customHeight="false" outlineLevel="0" collapsed="false">
      <c r="F767" s="1" t="n">
        <f aca="true">INT((TODAY()-E767)/365.25)</f>
        <v>122</v>
      </c>
      <c r="J767" s="31"/>
      <c r="K767" s="32"/>
      <c r="L767" s="32"/>
      <c r="N767" s="33"/>
      <c r="O767" s="33"/>
      <c r="P767" s="33"/>
    </row>
    <row r="768" customFormat="false" ht="15" hidden="false" customHeight="false" outlineLevel="0" collapsed="false">
      <c r="F768" s="1" t="n">
        <f aca="true">INT((TODAY()-E768)/365.25)</f>
        <v>122</v>
      </c>
      <c r="J768" s="31"/>
      <c r="K768" s="32"/>
      <c r="L768" s="32"/>
      <c r="N768" s="33"/>
      <c r="O768" s="33"/>
      <c r="P768" s="33"/>
    </row>
    <row r="769" customFormat="false" ht="15" hidden="false" customHeight="false" outlineLevel="0" collapsed="false">
      <c r="F769" s="1" t="n">
        <f aca="true">INT((TODAY()-E769)/365.25)</f>
        <v>122</v>
      </c>
      <c r="J769" s="31"/>
      <c r="K769" s="32"/>
      <c r="L769" s="32"/>
      <c r="N769" s="33"/>
      <c r="O769" s="33"/>
      <c r="P769" s="33"/>
    </row>
    <row r="770" customFormat="false" ht="15" hidden="false" customHeight="false" outlineLevel="0" collapsed="false">
      <c r="F770" s="1" t="n">
        <f aca="true">INT((TODAY()-E770)/365.25)</f>
        <v>122</v>
      </c>
      <c r="J770" s="31"/>
      <c r="K770" s="32"/>
      <c r="L770" s="32"/>
      <c r="N770" s="33"/>
      <c r="O770" s="33"/>
      <c r="P770" s="33"/>
    </row>
    <row r="771" customFormat="false" ht="15" hidden="false" customHeight="false" outlineLevel="0" collapsed="false">
      <c r="F771" s="1" t="n">
        <f aca="true">INT((TODAY()-E771)/365.25)</f>
        <v>122</v>
      </c>
      <c r="J771" s="31"/>
      <c r="K771" s="32"/>
      <c r="L771" s="32"/>
      <c r="N771" s="33"/>
      <c r="O771" s="33"/>
      <c r="P771" s="33"/>
    </row>
    <row r="772" customFormat="false" ht="15" hidden="false" customHeight="false" outlineLevel="0" collapsed="false">
      <c r="F772" s="1" t="n">
        <f aca="true">INT((TODAY()-E772)/365.25)</f>
        <v>122</v>
      </c>
      <c r="J772" s="31"/>
      <c r="K772" s="32"/>
      <c r="L772" s="32"/>
      <c r="N772" s="33"/>
      <c r="O772" s="33"/>
      <c r="P772" s="33"/>
    </row>
    <row r="773" customFormat="false" ht="15" hidden="false" customHeight="false" outlineLevel="0" collapsed="false">
      <c r="F773" s="1" t="n">
        <f aca="true">INT((TODAY()-E773)/365.25)</f>
        <v>122</v>
      </c>
      <c r="J773" s="31"/>
      <c r="K773" s="32"/>
      <c r="L773" s="32"/>
      <c r="N773" s="33"/>
      <c r="O773" s="33"/>
      <c r="P773" s="33"/>
    </row>
    <row r="774" customFormat="false" ht="15" hidden="false" customHeight="false" outlineLevel="0" collapsed="false">
      <c r="F774" s="1" t="n">
        <f aca="true">INT((TODAY()-E774)/365.25)</f>
        <v>122</v>
      </c>
      <c r="J774" s="31"/>
      <c r="K774" s="32"/>
      <c r="L774" s="32"/>
      <c r="N774" s="33"/>
      <c r="O774" s="33"/>
      <c r="P774" s="33"/>
    </row>
    <row r="775" customFormat="false" ht="15" hidden="false" customHeight="false" outlineLevel="0" collapsed="false">
      <c r="F775" s="1" t="n">
        <f aca="true">INT((TODAY()-E775)/365.25)</f>
        <v>122</v>
      </c>
      <c r="J775" s="31"/>
      <c r="K775" s="32"/>
      <c r="L775" s="32"/>
      <c r="N775" s="33"/>
      <c r="O775" s="33"/>
      <c r="P775" s="33"/>
    </row>
    <row r="776" customFormat="false" ht="15" hidden="false" customHeight="false" outlineLevel="0" collapsed="false">
      <c r="F776" s="1" t="n">
        <f aca="true">INT((TODAY()-E776)/365.25)</f>
        <v>122</v>
      </c>
      <c r="J776" s="31"/>
      <c r="K776" s="32"/>
      <c r="L776" s="32"/>
      <c r="N776" s="33"/>
      <c r="O776" s="33"/>
      <c r="P776" s="33"/>
    </row>
    <row r="777" customFormat="false" ht="15" hidden="false" customHeight="false" outlineLevel="0" collapsed="false">
      <c r="F777" s="1" t="n">
        <f aca="true">INT((TODAY()-E777)/365.25)</f>
        <v>122</v>
      </c>
      <c r="J777" s="31"/>
      <c r="K777" s="32"/>
      <c r="L777" s="32"/>
      <c r="N777" s="33"/>
      <c r="O777" s="33"/>
      <c r="P777" s="33"/>
    </row>
    <row r="778" customFormat="false" ht="15" hidden="false" customHeight="false" outlineLevel="0" collapsed="false">
      <c r="F778" s="1" t="n">
        <f aca="true">INT((TODAY()-E778)/365.25)</f>
        <v>122</v>
      </c>
      <c r="J778" s="31"/>
      <c r="K778" s="32"/>
      <c r="L778" s="32"/>
      <c r="N778" s="33"/>
      <c r="O778" s="33"/>
      <c r="P778" s="33"/>
    </row>
    <row r="779" customFormat="false" ht="15" hidden="false" customHeight="false" outlineLevel="0" collapsed="false">
      <c r="F779" s="1" t="n">
        <f aca="true">INT((TODAY()-E779)/365.25)</f>
        <v>122</v>
      </c>
      <c r="J779" s="31"/>
      <c r="K779" s="32"/>
      <c r="L779" s="32"/>
      <c r="N779" s="33"/>
      <c r="O779" s="33"/>
      <c r="P779" s="33"/>
    </row>
    <row r="780" customFormat="false" ht="15" hidden="false" customHeight="false" outlineLevel="0" collapsed="false">
      <c r="F780" s="1" t="n">
        <f aca="true">INT((TODAY()-E780)/365.25)</f>
        <v>122</v>
      </c>
      <c r="J780" s="31"/>
      <c r="K780" s="32"/>
      <c r="L780" s="32"/>
      <c r="N780" s="33"/>
      <c r="O780" s="33"/>
      <c r="P780" s="33"/>
    </row>
    <row r="781" customFormat="false" ht="15" hidden="false" customHeight="false" outlineLevel="0" collapsed="false">
      <c r="F781" s="1" t="n">
        <f aca="true">INT((TODAY()-E781)/365.25)</f>
        <v>122</v>
      </c>
      <c r="J781" s="31"/>
      <c r="K781" s="32"/>
      <c r="L781" s="32"/>
      <c r="N781" s="33"/>
      <c r="O781" s="33"/>
      <c r="P781" s="33"/>
    </row>
    <row r="782" customFormat="false" ht="15" hidden="false" customHeight="false" outlineLevel="0" collapsed="false">
      <c r="F782" s="1" t="n">
        <f aca="true">INT((TODAY()-E782)/365.25)</f>
        <v>122</v>
      </c>
      <c r="J782" s="31"/>
      <c r="K782" s="32"/>
      <c r="L782" s="32"/>
      <c r="N782" s="33"/>
      <c r="O782" s="33"/>
      <c r="P782" s="33"/>
    </row>
    <row r="783" customFormat="false" ht="15" hidden="false" customHeight="false" outlineLevel="0" collapsed="false">
      <c r="F783" s="1" t="n">
        <f aca="true">INT((TODAY()-E783)/365.25)</f>
        <v>122</v>
      </c>
      <c r="J783" s="31"/>
      <c r="K783" s="32"/>
      <c r="L783" s="32"/>
      <c r="N783" s="33"/>
      <c r="O783" s="33"/>
      <c r="P783" s="33"/>
    </row>
    <row r="784" customFormat="false" ht="15" hidden="false" customHeight="false" outlineLevel="0" collapsed="false">
      <c r="F784" s="1" t="n">
        <f aca="true">INT((TODAY()-E784)/365.25)</f>
        <v>122</v>
      </c>
      <c r="J784" s="31"/>
      <c r="K784" s="32"/>
      <c r="L784" s="32"/>
      <c r="N784" s="33"/>
      <c r="O784" s="33"/>
      <c r="P784" s="33"/>
    </row>
    <row r="785" customFormat="false" ht="15" hidden="false" customHeight="false" outlineLevel="0" collapsed="false">
      <c r="F785" s="1" t="n">
        <f aca="true">INT((TODAY()-E785)/365.25)</f>
        <v>122</v>
      </c>
      <c r="J785" s="31"/>
      <c r="K785" s="32"/>
      <c r="L785" s="32"/>
      <c r="N785" s="33"/>
      <c r="O785" s="33"/>
      <c r="P785" s="33"/>
    </row>
    <row r="786" customFormat="false" ht="15" hidden="false" customHeight="false" outlineLevel="0" collapsed="false">
      <c r="F786" s="1" t="n">
        <f aca="true">INT((TODAY()-E786)/365.25)</f>
        <v>122</v>
      </c>
      <c r="J786" s="31"/>
      <c r="K786" s="32"/>
      <c r="L786" s="32"/>
      <c r="N786" s="33"/>
      <c r="O786" s="33"/>
      <c r="P786" s="33"/>
    </row>
    <row r="787" customFormat="false" ht="15" hidden="false" customHeight="false" outlineLevel="0" collapsed="false">
      <c r="F787" s="1" t="n">
        <f aca="true">INT((TODAY()-E787)/365.25)</f>
        <v>122</v>
      </c>
      <c r="J787" s="31"/>
      <c r="K787" s="32"/>
      <c r="L787" s="32"/>
      <c r="N787" s="33"/>
      <c r="O787" s="33"/>
      <c r="P787" s="33"/>
    </row>
    <row r="788" customFormat="false" ht="15" hidden="false" customHeight="false" outlineLevel="0" collapsed="false">
      <c r="F788" s="1" t="n">
        <f aca="true">INT((TODAY()-E788)/365.25)</f>
        <v>122</v>
      </c>
      <c r="J788" s="31"/>
      <c r="K788" s="32"/>
      <c r="L788" s="32"/>
      <c r="N788" s="33"/>
      <c r="O788" s="33"/>
      <c r="P788" s="33"/>
    </row>
    <row r="789" customFormat="false" ht="15" hidden="false" customHeight="false" outlineLevel="0" collapsed="false">
      <c r="F789" s="1" t="n">
        <f aca="true">INT((TODAY()-E789)/365.25)</f>
        <v>122</v>
      </c>
      <c r="J789" s="31"/>
      <c r="K789" s="32"/>
      <c r="L789" s="32"/>
      <c r="N789" s="33"/>
      <c r="O789" s="33"/>
      <c r="P789" s="33"/>
    </row>
    <row r="790" customFormat="false" ht="15" hidden="false" customHeight="false" outlineLevel="0" collapsed="false">
      <c r="F790" s="1" t="n">
        <f aca="true">INT((TODAY()-E790)/365.25)</f>
        <v>122</v>
      </c>
      <c r="J790" s="31"/>
      <c r="K790" s="32"/>
      <c r="L790" s="32"/>
      <c r="N790" s="33"/>
      <c r="O790" s="33"/>
      <c r="P790" s="33"/>
    </row>
    <row r="791" customFormat="false" ht="15" hidden="false" customHeight="false" outlineLevel="0" collapsed="false">
      <c r="F791" s="1" t="n">
        <f aca="true">INT((TODAY()-E791)/365.25)</f>
        <v>122</v>
      </c>
      <c r="J791" s="31"/>
      <c r="K791" s="32"/>
      <c r="L791" s="32"/>
      <c r="N791" s="33"/>
      <c r="O791" s="33"/>
      <c r="P791" s="33"/>
    </row>
    <row r="792" customFormat="false" ht="15" hidden="false" customHeight="false" outlineLevel="0" collapsed="false">
      <c r="F792" s="1" t="n">
        <f aca="true">INT((TODAY()-E792)/365.25)</f>
        <v>122</v>
      </c>
      <c r="J792" s="31"/>
      <c r="K792" s="32"/>
      <c r="L792" s="32"/>
      <c r="N792" s="33"/>
      <c r="O792" s="33"/>
      <c r="P792" s="33"/>
    </row>
    <row r="793" customFormat="false" ht="15" hidden="false" customHeight="false" outlineLevel="0" collapsed="false">
      <c r="F793" s="1" t="n">
        <f aca="true">INT((TODAY()-E793)/365.25)</f>
        <v>122</v>
      </c>
      <c r="J793" s="31"/>
      <c r="K793" s="32"/>
      <c r="L793" s="32"/>
      <c r="N793" s="33"/>
      <c r="O793" s="33"/>
      <c r="P793" s="33"/>
    </row>
    <row r="794" customFormat="false" ht="15" hidden="false" customHeight="false" outlineLevel="0" collapsed="false">
      <c r="F794" s="1" t="n">
        <f aca="true">INT((TODAY()-E794)/365.25)</f>
        <v>122</v>
      </c>
      <c r="J794" s="31"/>
      <c r="K794" s="32"/>
      <c r="L794" s="32"/>
      <c r="N794" s="33"/>
      <c r="O794" s="33"/>
      <c r="P794" s="33"/>
    </row>
    <row r="795" customFormat="false" ht="15" hidden="false" customHeight="false" outlineLevel="0" collapsed="false">
      <c r="F795" s="1" t="n">
        <f aca="true">INT((TODAY()-E795)/365.25)</f>
        <v>122</v>
      </c>
      <c r="J795" s="31"/>
      <c r="K795" s="32"/>
      <c r="L795" s="32"/>
      <c r="N795" s="33"/>
      <c r="O795" s="33"/>
      <c r="P795" s="33"/>
    </row>
    <row r="796" customFormat="false" ht="15" hidden="false" customHeight="false" outlineLevel="0" collapsed="false">
      <c r="F796" s="1" t="n">
        <f aca="true">INT((TODAY()-E796)/365.25)</f>
        <v>122</v>
      </c>
      <c r="J796" s="31"/>
      <c r="K796" s="32"/>
      <c r="L796" s="32"/>
      <c r="N796" s="33"/>
      <c r="O796" s="33"/>
      <c r="P796" s="33"/>
    </row>
    <row r="797" customFormat="false" ht="15" hidden="false" customHeight="false" outlineLevel="0" collapsed="false">
      <c r="F797" s="1" t="n">
        <f aca="true">INT((TODAY()-E797)/365.25)</f>
        <v>122</v>
      </c>
      <c r="J797" s="31"/>
      <c r="K797" s="32"/>
      <c r="L797" s="32"/>
      <c r="N797" s="33"/>
      <c r="O797" s="33"/>
      <c r="P797" s="33"/>
    </row>
    <row r="798" customFormat="false" ht="15" hidden="false" customHeight="false" outlineLevel="0" collapsed="false">
      <c r="F798" s="1" t="n">
        <f aca="true">INT((TODAY()-E798)/365.25)</f>
        <v>122</v>
      </c>
      <c r="J798" s="31"/>
      <c r="K798" s="32"/>
      <c r="L798" s="32"/>
      <c r="N798" s="33"/>
      <c r="O798" s="33"/>
      <c r="P798" s="33"/>
    </row>
    <row r="799" customFormat="false" ht="15" hidden="false" customHeight="false" outlineLevel="0" collapsed="false">
      <c r="F799" s="1" t="n">
        <f aca="true">INT((TODAY()-E799)/365.25)</f>
        <v>122</v>
      </c>
      <c r="J799" s="31"/>
      <c r="K799" s="32"/>
      <c r="L799" s="32"/>
      <c r="N799" s="33"/>
      <c r="O799" s="33"/>
      <c r="P799" s="33"/>
    </row>
    <row r="800" customFormat="false" ht="15" hidden="false" customHeight="false" outlineLevel="0" collapsed="false">
      <c r="F800" s="1" t="n">
        <f aca="true">INT((TODAY()-E800)/365.25)</f>
        <v>122</v>
      </c>
      <c r="J800" s="31"/>
      <c r="K800" s="32"/>
      <c r="L800" s="32"/>
      <c r="N800" s="33"/>
      <c r="O800" s="33"/>
      <c r="P800" s="33"/>
    </row>
    <row r="801" customFormat="false" ht="15" hidden="false" customHeight="false" outlineLevel="0" collapsed="false">
      <c r="F801" s="1" t="n">
        <f aca="true">INT((TODAY()-E801)/365.25)</f>
        <v>122</v>
      </c>
      <c r="J801" s="31"/>
      <c r="K801" s="32"/>
      <c r="L801" s="32"/>
      <c r="N801" s="33"/>
      <c r="O801" s="33"/>
      <c r="P801" s="33"/>
    </row>
    <row r="802" customFormat="false" ht="15" hidden="false" customHeight="false" outlineLevel="0" collapsed="false">
      <c r="F802" s="1" t="n">
        <f aca="true">INT((TODAY()-E802)/365.25)</f>
        <v>122</v>
      </c>
      <c r="J802" s="31"/>
      <c r="K802" s="32"/>
      <c r="L802" s="32"/>
      <c r="N802" s="33"/>
      <c r="O802" s="33"/>
      <c r="P802" s="33"/>
    </row>
    <row r="803" customFormat="false" ht="15" hidden="false" customHeight="false" outlineLevel="0" collapsed="false">
      <c r="F803" s="1" t="n">
        <f aca="true">INT((TODAY()-E803)/365.25)</f>
        <v>122</v>
      </c>
      <c r="J803" s="31"/>
      <c r="K803" s="32"/>
      <c r="L803" s="32"/>
      <c r="N803" s="33"/>
      <c r="O803" s="33"/>
      <c r="P803" s="33"/>
    </row>
    <row r="804" customFormat="false" ht="15" hidden="false" customHeight="false" outlineLevel="0" collapsed="false">
      <c r="F804" s="1" t="n">
        <f aca="true">INT((TODAY()-E804)/365.25)</f>
        <v>122</v>
      </c>
      <c r="J804" s="31"/>
      <c r="K804" s="32"/>
      <c r="L804" s="32"/>
      <c r="N804" s="33"/>
      <c r="O804" s="33"/>
      <c r="P804" s="33"/>
    </row>
    <row r="805" customFormat="false" ht="15" hidden="false" customHeight="false" outlineLevel="0" collapsed="false">
      <c r="F805" s="1" t="n">
        <f aca="true">INT((TODAY()-E805)/365.25)</f>
        <v>122</v>
      </c>
      <c r="J805" s="31"/>
      <c r="K805" s="32"/>
      <c r="L805" s="32"/>
      <c r="N805" s="33"/>
      <c r="O805" s="33"/>
      <c r="P805" s="33"/>
    </row>
    <row r="806" customFormat="false" ht="15" hidden="false" customHeight="false" outlineLevel="0" collapsed="false">
      <c r="F806" s="1" t="n">
        <f aca="true">INT((TODAY()-E806)/365.25)</f>
        <v>122</v>
      </c>
      <c r="J806" s="31"/>
      <c r="K806" s="32"/>
      <c r="L806" s="32"/>
      <c r="N806" s="33"/>
      <c r="O806" s="33"/>
      <c r="P806" s="33"/>
    </row>
    <row r="807" customFormat="false" ht="15" hidden="false" customHeight="false" outlineLevel="0" collapsed="false">
      <c r="F807" s="1" t="n">
        <f aca="true">INT((TODAY()-E807)/365.25)</f>
        <v>122</v>
      </c>
      <c r="J807" s="31"/>
      <c r="K807" s="32"/>
      <c r="L807" s="32"/>
      <c r="N807" s="33"/>
      <c r="O807" s="33"/>
      <c r="P807" s="33"/>
    </row>
    <row r="808" customFormat="false" ht="15" hidden="false" customHeight="false" outlineLevel="0" collapsed="false">
      <c r="F808" s="1" t="n">
        <f aca="true">INT((TODAY()-E808)/365.25)</f>
        <v>122</v>
      </c>
      <c r="J808" s="31"/>
      <c r="K808" s="32"/>
      <c r="L808" s="32"/>
      <c r="N808" s="33"/>
      <c r="O808" s="33"/>
      <c r="P808" s="33"/>
    </row>
    <row r="809" customFormat="false" ht="15" hidden="false" customHeight="false" outlineLevel="0" collapsed="false">
      <c r="F809" s="1" t="n">
        <f aca="true">INT((TODAY()-E809)/365.25)</f>
        <v>122</v>
      </c>
      <c r="J809" s="31"/>
      <c r="K809" s="32"/>
      <c r="L809" s="32"/>
      <c r="N809" s="33"/>
      <c r="O809" s="33"/>
      <c r="P809" s="33"/>
    </row>
    <row r="810" customFormat="false" ht="15" hidden="false" customHeight="false" outlineLevel="0" collapsed="false">
      <c r="F810" s="1" t="n">
        <f aca="true">INT((TODAY()-E810)/365.25)</f>
        <v>122</v>
      </c>
      <c r="J810" s="31"/>
      <c r="K810" s="32"/>
      <c r="L810" s="32"/>
      <c r="N810" s="33"/>
      <c r="O810" s="33"/>
      <c r="P810" s="33"/>
    </row>
    <row r="811" customFormat="false" ht="15" hidden="false" customHeight="false" outlineLevel="0" collapsed="false">
      <c r="F811" s="1" t="n">
        <f aca="true">INT((TODAY()-E811)/365.25)</f>
        <v>122</v>
      </c>
      <c r="J811" s="31"/>
      <c r="K811" s="32"/>
      <c r="L811" s="32"/>
      <c r="N811" s="33"/>
      <c r="O811" s="33"/>
      <c r="P811" s="33"/>
    </row>
    <row r="812" customFormat="false" ht="15" hidden="false" customHeight="false" outlineLevel="0" collapsed="false">
      <c r="F812" s="1" t="n">
        <f aca="true">INT((TODAY()-E812)/365.25)</f>
        <v>122</v>
      </c>
      <c r="J812" s="31"/>
      <c r="K812" s="32"/>
      <c r="L812" s="32"/>
      <c r="N812" s="33"/>
      <c r="O812" s="33"/>
      <c r="P812" s="33"/>
    </row>
    <row r="813" customFormat="false" ht="15" hidden="false" customHeight="false" outlineLevel="0" collapsed="false">
      <c r="F813" s="1" t="n">
        <f aca="true">INT((TODAY()-E813)/365.25)</f>
        <v>122</v>
      </c>
      <c r="J813" s="31"/>
      <c r="K813" s="32"/>
      <c r="L813" s="32"/>
      <c r="N813" s="33"/>
      <c r="O813" s="33"/>
      <c r="P813" s="33"/>
    </row>
    <row r="814" customFormat="false" ht="15" hidden="false" customHeight="false" outlineLevel="0" collapsed="false">
      <c r="F814" s="1" t="n">
        <f aca="true">INT((TODAY()-E814)/365.25)</f>
        <v>122</v>
      </c>
      <c r="J814" s="31"/>
      <c r="K814" s="32"/>
      <c r="L814" s="32"/>
      <c r="N814" s="33"/>
      <c r="O814" s="33"/>
      <c r="P814" s="33"/>
    </row>
    <row r="815" customFormat="false" ht="15" hidden="false" customHeight="false" outlineLevel="0" collapsed="false">
      <c r="F815" s="1" t="n">
        <f aca="true">INT((TODAY()-E815)/365.25)</f>
        <v>122</v>
      </c>
      <c r="J815" s="31"/>
      <c r="K815" s="32"/>
      <c r="L815" s="32"/>
      <c r="N815" s="33"/>
      <c r="O815" s="33"/>
      <c r="P815" s="33"/>
    </row>
    <row r="816" customFormat="false" ht="15" hidden="false" customHeight="false" outlineLevel="0" collapsed="false">
      <c r="F816" s="1" t="n">
        <f aca="true">INT((TODAY()-E816)/365.25)</f>
        <v>122</v>
      </c>
      <c r="J816" s="31"/>
      <c r="K816" s="32"/>
      <c r="L816" s="32"/>
      <c r="N816" s="33"/>
      <c r="O816" s="33"/>
      <c r="P816" s="33"/>
    </row>
    <row r="817" customFormat="false" ht="15" hidden="false" customHeight="false" outlineLevel="0" collapsed="false">
      <c r="F817" s="1" t="n">
        <f aca="true">INT((TODAY()-E817)/365.25)</f>
        <v>122</v>
      </c>
      <c r="J817" s="31"/>
      <c r="K817" s="32"/>
      <c r="L817" s="32"/>
      <c r="N817" s="33"/>
      <c r="O817" s="33"/>
      <c r="P817" s="33"/>
    </row>
    <row r="818" customFormat="false" ht="15" hidden="false" customHeight="false" outlineLevel="0" collapsed="false">
      <c r="F818" s="1" t="n">
        <f aca="true">INT((TODAY()-E818)/365.25)</f>
        <v>122</v>
      </c>
      <c r="J818" s="31"/>
      <c r="K818" s="32"/>
      <c r="L818" s="32"/>
      <c r="N818" s="33"/>
      <c r="O818" s="33"/>
      <c r="P818" s="33"/>
    </row>
    <row r="819" customFormat="false" ht="15" hidden="false" customHeight="false" outlineLevel="0" collapsed="false">
      <c r="F819" s="1" t="n">
        <f aca="true">INT((TODAY()-E819)/365.25)</f>
        <v>122</v>
      </c>
      <c r="J819" s="31"/>
      <c r="K819" s="32"/>
      <c r="L819" s="32"/>
      <c r="N819" s="33"/>
      <c r="O819" s="33"/>
      <c r="P819" s="33"/>
    </row>
    <row r="820" customFormat="false" ht="15" hidden="false" customHeight="false" outlineLevel="0" collapsed="false">
      <c r="F820" s="1" t="n">
        <f aca="true">INT((TODAY()-E820)/365.25)</f>
        <v>122</v>
      </c>
      <c r="J820" s="31"/>
      <c r="K820" s="32"/>
      <c r="L820" s="32"/>
      <c r="N820" s="33"/>
      <c r="O820" s="33"/>
      <c r="P820" s="33"/>
    </row>
    <row r="821" customFormat="false" ht="15" hidden="false" customHeight="false" outlineLevel="0" collapsed="false">
      <c r="F821" s="1" t="n">
        <f aca="true">INT((TODAY()-E821)/365.25)</f>
        <v>122</v>
      </c>
      <c r="J821" s="31"/>
      <c r="K821" s="32"/>
      <c r="L821" s="32"/>
      <c r="N821" s="33"/>
      <c r="O821" s="33"/>
      <c r="P821" s="33"/>
    </row>
    <row r="822" customFormat="false" ht="15" hidden="false" customHeight="false" outlineLevel="0" collapsed="false">
      <c r="F822" s="1" t="n">
        <f aca="true">INT((TODAY()-E822)/365.25)</f>
        <v>122</v>
      </c>
      <c r="J822" s="31"/>
      <c r="K822" s="32"/>
      <c r="L822" s="32"/>
      <c r="N822" s="33"/>
      <c r="O822" s="33"/>
      <c r="P822" s="33"/>
    </row>
    <row r="823" customFormat="false" ht="15" hidden="false" customHeight="false" outlineLevel="0" collapsed="false">
      <c r="F823" s="1" t="n">
        <f aca="true">INT((TODAY()-E823)/365.25)</f>
        <v>122</v>
      </c>
      <c r="J823" s="31"/>
      <c r="K823" s="32"/>
      <c r="L823" s="32"/>
      <c r="N823" s="33"/>
      <c r="O823" s="33"/>
      <c r="P823" s="33"/>
    </row>
    <row r="824" customFormat="false" ht="15" hidden="false" customHeight="false" outlineLevel="0" collapsed="false">
      <c r="F824" s="1" t="n">
        <f aca="true">INT((TODAY()-E824)/365.25)</f>
        <v>122</v>
      </c>
      <c r="J824" s="31"/>
      <c r="K824" s="32"/>
      <c r="L824" s="32"/>
      <c r="N824" s="33"/>
      <c r="O824" s="33"/>
      <c r="P824" s="33"/>
    </row>
    <row r="825" customFormat="false" ht="15" hidden="false" customHeight="false" outlineLevel="0" collapsed="false">
      <c r="F825" s="1" t="n">
        <f aca="true">INT((TODAY()-E825)/365.25)</f>
        <v>122</v>
      </c>
      <c r="J825" s="31"/>
      <c r="K825" s="32"/>
      <c r="L825" s="32"/>
      <c r="N825" s="33"/>
      <c r="O825" s="33"/>
      <c r="P825" s="33"/>
    </row>
    <row r="826" customFormat="false" ht="15" hidden="false" customHeight="false" outlineLevel="0" collapsed="false">
      <c r="F826" s="1" t="n">
        <f aca="true">INT((TODAY()-E826)/365.25)</f>
        <v>122</v>
      </c>
      <c r="J826" s="31"/>
      <c r="K826" s="32"/>
      <c r="L826" s="32"/>
      <c r="N826" s="33"/>
      <c r="O826" s="33"/>
      <c r="P826" s="33"/>
    </row>
    <row r="827" customFormat="false" ht="15" hidden="false" customHeight="false" outlineLevel="0" collapsed="false">
      <c r="F827" s="1" t="n">
        <f aca="true">INT((TODAY()-E827)/365.25)</f>
        <v>122</v>
      </c>
      <c r="J827" s="31"/>
      <c r="K827" s="32"/>
      <c r="L827" s="32"/>
      <c r="N827" s="33"/>
      <c r="O827" s="33"/>
      <c r="P827" s="33"/>
    </row>
    <row r="828" customFormat="false" ht="15" hidden="false" customHeight="false" outlineLevel="0" collapsed="false">
      <c r="F828" s="1" t="n">
        <f aca="true">INT((TODAY()-E828)/365.25)</f>
        <v>122</v>
      </c>
      <c r="J828" s="31"/>
      <c r="K828" s="32"/>
      <c r="L828" s="32"/>
      <c r="N828" s="33"/>
      <c r="O828" s="33"/>
      <c r="P828" s="33"/>
    </row>
    <row r="829" customFormat="false" ht="15" hidden="false" customHeight="false" outlineLevel="0" collapsed="false">
      <c r="F829" s="1" t="n">
        <f aca="true">INT((TODAY()-E829)/365.25)</f>
        <v>122</v>
      </c>
      <c r="J829" s="31"/>
      <c r="K829" s="32"/>
      <c r="L829" s="32"/>
      <c r="N829" s="33"/>
      <c r="O829" s="33"/>
      <c r="P829" s="33"/>
    </row>
    <row r="830" customFormat="false" ht="15" hidden="false" customHeight="false" outlineLevel="0" collapsed="false">
      <c r="F830" s="1" t="n">
        <f aca="true">INT((TODAY()-E830)/365.25)</f>
        <v>122</v>
      </c>
      <c r="J830" s="31"/>
      <c r="K830" s="32"/>
      <c r="L830" s="32"/>
      <c r="N830" s="33"/>
      <c r="O830" s="33"/>
      <c r="P830" s="33"/>
    </row>
    <row r="831" customFormat="false" ht="15" hidden="false" customHeight="false" outlineLevel="0" collapsed="false">
      <c r="F831" s="1" t="n">
        <f aca="true">INT((TODAY()-E831)/365.25)</f>
        <v>122</v>
      </c>
      <c r="J831" s="31"/>
      <c r="K831" s="32"/>
      <c r="L831" s="32"/>
      <c r="N831" s="33"/>
      <c r="O831" s="33"/>
      <c r="P831" s="33"/>
    </row>
    <row r="832" customFormat="false" ht="15" hidden="false" customHeight="false" outlineLevel="0" collapsed="false">
      <c r="F832" s="1" t="n">
        <f aca="true">INT((TODAY()-E832)/365.25)</f>
        <v>122</v>
      </c>
      <c r="J832" s="31"/>
      <c r="K832" s="32"/>
      <c r="L832" s="32"/>
      <c r="N832" s="33"/>
      <c r="O832" s="33"/>
      <c r="P832" s="33"/>
    </row>
    <row r="833" customFormat="false" ht="15" hidden="false" customHeight="false" outlineLevel="0" collapsed="false">
      <c r="F833" s="1" t="n">
        <f aca="true">INT((TODAY()-E833)/365.25)</f>
        <v>122</v>
      </c>
      <c r="J833" s="31"/>
      <c r="K833" s="32"/>
      <c r="L833" s="32"/>
      <c r="N833" s="33"/>
      <c r="O833" s="33"/>
      <c r="P833" s="33"/>
    </row>
    <row r="834" customFormat="false" ht="15" hidden="false" customHeight="false" outlineLevel="0" collapsed="false">
      <c r="F834" s="1" t="n">
        <f aca="true">INT((TODAY()-E834)/365.25)</f>
        <v>122</v>
      </c>
      <c r="J834" s="31"/>
      <c r="K834" s="32"/>
      <c r="L834" s="32"/>
      <c r="N834" s="33"/>
      <c r="O834" s="33"/>
      <c r="P834" s="33"/>
    </row>
    <row r="835" customFormat="false" ht="15" hidden="false" customHeight="false" outlineLevel="0" collapsed="false">
      <c r="F835" s="1" t="n">
        <f aca="true">INT((TODAY()-E835)/365.25)</f>
        <v>122</v>
      </c>
      <c r="J835" s="31"/>
      <c r="K835" s="32"/>
      <c r="L835" s="32"/>
      <c r="N835" s="33"/>
      <c r="O835" s="33"/>
      <c r="P835" s="33"/>
    </row>
    <row r="836" customFormat="false" ht="15" hidden="false" customHeight="false" outlineLevel="0" collapsed="false">
      <c r="F836" s="1" t="n">
        <f aca="true">INT((TODAY()-E836)/365.25)</f>
        <v>122</v>
      </c>
      <c r="J836" s="31"/>
      <c r="K836" s="32"/>
      <c r="L836" s="32"/>
      <c r="N836" s="33"/>
      <c r="O836" s="33"/>
      <c r="P836" s="33"/>
    </row>
    <row r="837" customFormat="false" ht="15" hidden="false" customHeight="false" outlineLevel="0" collapsed="false">
      <c r="F837" s="1" t="n">
        <f aca="true">INT((TODAY()-E837)/365.25)</f>
        <v>122</v>
      </c>
      <c r="J837" s="31"/>
      <c r="K837" s="32"/>
      <c r="L837" s="32"/>
      <c r="N837" s="33"/>
      <c r="O837" s="33"/>
      <c r="P837" s="33"/>
    </row>
    <row r="838" customFormat="false" ht="15" hidden="false" customHeight="false" outlineLevel="0" collapsed="false">
      <c r="F838" s="1" t="n">
        <f aca="true">INT((TODAY()-E838)/365.25)</f>
        <v>122</v>
      </c>
      <c r="J838" s="31"/>
      <c r="K838" s="32"/>
      <c r="L838" s="32"/>
      <c r="N838" s="33"/>
      <c r="O838" s="33"/>
      <c r="P838" s="33"/>
    </row>
    <row r="839" customFormat="false" ht="15" hidden="false" customHeight="false" outlineLevel="0" collapsed="false">
      <c r="F839" s="1" t="n">
        <f aca="true">INT((TODAY()-E839)/365.25)</f>
        <v>122</v>
      </c>
      <c r="J839" s="31"/>
      <c r="K839" s="32"/>
      <c r="L839" s="32"/>
      <c r="N839" s="33"/>
      <c r="O839" s="33"/>
      <c r="P839" s="33"/>
    </row>
    <row r="840" customFormat="false" ht="15" hidden="false" customHeight="false" outlineLevel="0" collapsed="false">
      <c r="F840" s="1" t="n">
        <f aca="true">INT((TODAY()-E840)/365.25)</f>
        <v>122</v>
      </c>
      <c r="J840" s="31"/>
      <c r="K840" s="32"/>
      <c r="L840" s="32"/>
      <c r="N840" s="33"/>
      <c r="O840" s="33"/>
      <c r="P840" s="33"/>
    </row>
    <row r="841" customFormat="false" ht="15" hidden="false" customHeight="false" outlineLevel="0" collapsed="false">
      <c r="F841" s="1" t="n">
        <f aca="true">INT((TODAY()-E841)/365.25)</f>
        <v>122</v>
      </c>
      <c r="J841" s="31"/>
      <c r="K841" s="32"/>
      <c r="L841" s="32"/>
      <c r="N841" s="33"/>
      <c r="O841" s="33"/>
      <c r="P841" s="33"/>
    </row>
    <row r="842" customFormat="false" ht="15" hidden="false" customHeight="false" outlineLevel="0" collapsed="false">
      <c r="F842" s="1" t="n">
        <f aca="true">INT((TODAY()-E842)/365.25)</f>
        <v>122</v>
      </c>
      <c r="J842" s="31"/>
      <c r="K842" s="32"/>
      <c r="L842" s="32"/>
      <c r="N842" s="33"/>
      <c r="O842" s="33"/>
      <c r="P842" s="33"/>
    </row>
    <row r="843" customFormat="false" ht="15" hidden="false" customHeight="false" outlineLevel="0" collapsed="false">
      <c r="F843" s="1" t="n">
        <f aca="true">INT((TODAY()-E843)/365.25)</f>
        <v>122</v>
      </c>
      <c r="J843" s="31"/>
      <c r="K843" s="32"/>
      <c r="L843" s="32"/>
      <c r="N843" s="33"/>
      <c r="O843" s="33"/>
      <c r="P843" s="33"/>
    </row>
    <row r="844" customFormat="false" ht="15" hidden="false" customHeight="false" outlineLevel="0" collapsed="false">
      <c r="F844" s="1" t="n">
        <f aca="true">INT((TODAY()-E844)/365.25)</f>
        <v>122</v>
      </c>
      <c r="J844" s="31"/>
      <c r="K844" s="32"/>
      <c r="L844" s="32"/>
      <c r="N844" s="33"/>
      <c r="O844" s="33"/>
      <c r="P844" s="33"/>
    </row>
    <row r="845" customFormat="false" ht="15" hidden="false" customHeight="false" outlineLevel="0" collapsed="false">
      <c r="F845" s="1" t="n">
        <f aca="true">INT((TODAY()-E845)/365.25)</f>
        <v>122</v>
      </c>
      <c r="J845" s="31"/>
      <c r="K845" s="32"/>
      <c r="L845" s="32"/>
      <c r="N845" s="33"/>
      <c r="O845" s="33"/>
      <c r="P845" s="33"/>
    </row>
    <row r="846" customFormat="false" ht="15" hidden="false" customHeight="false" outlineLevel="0" collapsed="false">
      <c r="F846" s="1" t="n">
        <f aca="true">INT((TODAY()-E846)/365.25)</f>
        <v>122</v>
      </c>
      <c r="J846" s="31"/>
      <c r="K846" s="32"/>
      <c r="L846" s="32"/>
      <c r="N846" s="33"/>
      <c r="O846" s="33"/>
      <c r="P846" s="33"/>
    </row>
    <row r="847" customFormat="false" ht="15" hidden="false" customHeight="false" outlineLevel="0" collapsed="false">
      <c r="F847" s="1" t="n">
        <f aca="true">INT((TODAY()-E847)/365.25)</f>
        <v>122</v>
      </c>
      <c r="J847" s="31"/>
      <c r="K847" s="32"/>
      <c r="L847" s="32"/>
      <c r="N847" s="33"/>
      <c r="O847" s="33"/>
      <c r="P847" s="33"/>
    </row>
    <row r="848" customFormat="false" ht="15" hidden="false" customHeight="false" outlineLevel="0" collapsed="false">
      <c r="F848" s="1" t="n">
        <f aca="true">INT((TODAY()-E848)/365.25)</f>
        <v>122</v>
      </c>
      <c r="J848" s="31"/>
      <c r="K848" s="32"/>
      <c r="L848" s="32"/>
      <c r="N848" s="33"/>
      <c r="O848" s="33"/>
      <c r="P848" s="33"/>
    </row>
    <row r="849" customFormat="false" ht="15" hidden="false" customHeight="false" outlineLevel="0" collapsed="false">
      <c r="F849" s="1" t="n">
        <f aca="true">INT((TODAY()-E849)/365.25)</f>
        <v>122</v>
      </c>
      <c r="J849" s="31"/>
      <c r="K849" s="32"/>
      <c r="L849" s="32"/>
      <c r="N849" s="33"/>
      <c r="O849" s="33"/>
      <c r="P849" s="33"/>
    </row>
    <row r="850" customFormat="false" ht="15" hidden="false" customHeight="false" outlineLevel="0" collapsed="false">
      <c r="F850" s="1" t="n">
        <f aca="true">INT((TODAY()-E850)/365.25)</f>
        <v>122</v>
      </c>
      <c r="J850" s="31"/>
      <c r="K850" s="32"/>
      <c r="L850" s="32"/>
      <c r="N850" s="33"/>
      <c r="O850" s="33"/>
      <c r="P850" s="33"/>
    </row>
    <row r="851" customFormat="false" ht="15" hidden="false" customHeight="false" outlineLevel="0" collapsed="false">
      <c r="F851" s="1" t="n">
        <f aca="true">INT((TODAY()-E851)/365.25)</f>
        <v>122</v>
      </c>
      <c r="J851" s="31"/>
      <c r="K851" s="32"/>
      <c r="L851" s="32"/>
      <c r="N851" s="33"/>
      <c r="O851" s="33"/>
      <c r="P851" s="33"/>
    </row>
    <row r="852" customFormat="false" ht="15" hidden="false" customHeight="false" outlineLevel="0" collapsed="false">
      <c r="F852" s="1" t="n">
        <f aca="true">INT((TODAY()-E852)/365.25)</f>
        <v>122</v>
      </c>
      <c r="J852" s="31"/>
      <c r="K852" s="32"/>
      <c r="L852" s="32"/>
      <c r="N852" s="33"/>
      <c r="O852" s="33"/>
      <c r="P852" s="33"/>
    </row>
    <row r="853" customFormat="false" ht="15" hidden="false" customHeight="false" outlineLevel="0" collapsed="false">
      <c r="F853" s="1" t="n">
        <f aca="true">INT((TODAY()-E853)/365.25)</f>
        <v>122</v>
      </c>
      <c r="J853" s="31"/>
      <c r="K853" s="32"/>
      <c r="L853" s="32"/>
      <c r="N853" s="33"/>
      <c r="O853" s="33"/>
      <c r="P853" s="33"/>
    </row>
    <row r="854" customFormat="false" ht="15" hidden="false" customHeight="false" outlineLevel="0" collapsed="false">
      <c r="F854" s="1" t="n">
        <f aca="true">INT((TODAY()-E854)/365.25)</f>
        <v>122</v>
      </c>
      <c r="J854" s="31"/>
      <c r="K854" s="32"/>
      <c r="L854" s="32"/>
      <c r="N854" s="33"/>
      <c r="O854" s="33"/>
      <c r="P854" s="33"/>
    </row>
    <row r="855" customFormat="false" ht="15" hidden="false" customHeight="false" outlineLevel="0" collapsed="false">
      <c r="F855" s="1" t="n">
        <f aca="true">INT((TODAY()-E855)/365.25)</f>
        <v>122</v>
      </c>
      <c r="J855" s="31"/>
      <c r="K855" s="32"/>
      <c r="L855" s="32"/>
      <c r="N855" s="33"/>
      <c r="O855" s="33"/>
      <c r="P855" s="33"/>
    </row>
    <row r="856" customFormat="false" ht="15" hidden="false" customHeight="false" outlineLevel="0" collapsed="false">
      <c r="F856" s="1" t="n">
        <f aca="true">INT((TODAY()-E856)/365.25)</f>
        <v>122</v>
      </c>
      <c r="J856" s="31"/>
      <c r="K856" s="32"/>
      <c r="L856" s="32"/>
      <c r="N856" s="33"/>
      <c r="O856" s="33"/>
      <c r="P856" s="33"/>
    </row>
    <row r="857" customFormat="false" ht="15" hidden="false" customHeight="false" outlineLevel="0" collapsed="false">
      <c r="F857" s="1" t="n">
        <f aca="true">INT((TODAY()-E857)/365.25)</f>
        <v>122</v>
      </c>
      <c r="J857" s="31"/>
      <c r="K857" s="32"/>
      <c r="L857" s="32"/>
      <c r="N857" s="33"/>
      <c r="O857" s="33"/>
      <c r="P857" s="33"/>
    </row>
    <row r="858" customFormat="false" ht="15" hidden="false" customHeight="false" outlineLevel="0" collapsed="false">
      <c r="F858" s="1" t="n">
        <f aca="true">INT((TODAY()-E858)/365.25)</f>
        <v>122</v>
      </c>
      <c r="J858" s="31"/>
      <c r="K858" s="32"/>
      <c r="L858" s="32"/>
      <c r="N858" s="33"/>
      <c r="O858" s="33"/>
      <c r="P858" s="33"/>
    </row>
    <row r="859" customFormat="false" ht="15" hidden="false" customHeight="false" outlineLevel="0" collapsed="false">
      <c r="F859" s="1" t="n">
        <f aca="true">INT((TODAY()-E859)/365.25)</f>
        <v>122</v>
      </c>
      <c r="J859" s="31"/>
      <c r="K859" s="32"/>
      <c r="L859" s="32"/>
      <c r="N859" s="33"/>
      <c r="O859" s="33"/>
      <c r="P859" s="33"/>
    </row>
    <row r="860" customFormat="false" ht="15" hidden="false" customHeight="false" outlineLevel="0" collapsed="false">
      <c r="F860" s="1" t="n">
        <f aca="true">INT((TODAY()-E860)/365.25)</f>
        <v>122</v>
      </c>
      <c r="J860" s="31"/>
      <c r="K860" s="32"/>
      <c r="L860" s="32"/>
      <c r="N860" s="33"/>
      <c r="O860" s="33"/>
      <c r="P860" s="33"/>
    </row>
    <row r="861" customFormat="false" ht="15" hidden="false" customHeight="false" outlineLevel="0" collapsed="false">
      <c r="F861" s="1" t="n">
        <f aca="true">INT((TODAY()-E861)/365.25)</f>
        <v>122</v>
      </c>
      <c r="J861" s="31"/>
      <c r="K861" s="32"/>
      <c r="L861" s="32"/>
      <c r="N861" s="33"/>
      <c r="O861" s="33"/>
      <c r="P861" s="33"/>
    </row>
    <row r="862" customFormat="false" ht="15" hidden="false" customHeight="false" outlineLevel="0" collapsed="false">
      <c r="F862" s="1" t="n">
        <f aca="true">INT((TODAY()-E862)/365.25)</f>
        <v>122</v>
      </c>
      <c r="J862" s="31"/>
      <c r="K862" s="32"/>
      <c r="L862" s="32"/>
      <c r="N862" s="33"/>
      <c r="O862" s="33"/>
      <c r="P862" s="33"/>
    </row>
    <row r="863" customFormat="false" ht="15" hidden="false" customHeight="false" outlineLevel="0" collapsed="false">
      <c r="F863" s="1" t="n">
        <f aca="true">INT((TODAY()-E863)/365.25)</f>
        <v>122</v>
      </c>
      <c r="J863" s="31"/>
      <c r="K863" s="32"/>
      <c r="L863" s="32"/>
      <c r="N863" s="33"/>
      <c r="O863" s="33"/>
      <c r="P863" s="33"/>
    </row>
    <row r="864" customFormat="false" ht="15" hidden="false" customHeight="false" outlineLevel="0" collapsed="false">
      <c r="F864" s="1" t="n">
        <f aca="true">INT((TODAY()-E864)/365.25)</f>
        <v>122</v>
      </c>
      <c r="J864" s="31"/>
      <c r="K864" s="32"/>
      <c r="L864" s="32"/>
      <c r="N864" s="33"/>
      <c r="O864" s="33"/>
      <c r="P864" s="33"/>
    </row>
    <row r="865" customFormat="false" ht="15" hidden="false" customHeight="false" outlineLevel="0" collapsed="false">
      <c r="F865" s="1" t="n">
        <f aca="true">INT((TODAY()-E865)/365.25)</f>
        <v>122</v>
      </c>
      <c r="J865" s="31"/>
      <c r="K865" s="32"/>
      <c r="L865" s="32"/>
      <c r="N865" s="33"/>
      <c r="O865" s="33"/>
      <c r="P865" s="33"/>
    </row>
    <row r="866" customFormat="false" ht="15" hidden="false" customHeight="false" outlineLevel="0" collapsed="false">
      <c r="F866" s="1" t="n">
        <f aca="true">INT((TODAY()-E866)/365.25)</f>
        <v>122</v>
      </c>
      <c r="J866" s="31"/>
      <c r="K866" s="32"/>
      <c r="L866" s="32"/>
      <c r="N866" s="33"/>
      <c r="O866" s="33"/>
      <c r="P866" s="33"/>
    </row>
    <row r="867" customFormat="false" ht="15" hidden="false" customHeight="false" outlineLevel="0" collapsed="false">
      <c r="F867" s="1" t="n">
        <f aca="true">INT((TODAY()-E867)/365.25)</f>
        <v>122</v>
      </c>
      <c r="J867" s="31"/>
      <c r="K867" s="32"/>
      <c r="L867" s="32"/>
      <c r="N867" s="33"/>
      <c r="O867" s="33"/>
      <c r="P867" s="33"/>
    </row>
    <row r="868" customFormat="false" ht="15" hidden="false" customHeight="false" outlineLevel="0" collapsed="false">
      <c r="F868" s="1" t="n">
        <f aca="true">INT((TODAY()-E868)/365.25)</f>
        <v>122</v>
      </c>
      <c r="J868" s="31"/>
      <c r="K868" s="32"/>
      <c r="L868" s="32"/>
      <c r="N868" s="33"/>
      <c r="O868" s="33"/>
      <c r="P868" s="33"/>
    </row>
    <row r="869" customFormat="false" ht="15" hidden="false" customHeight="false" outlineLevel="0" collapsed="false">
      <c r="F869" s="1" t="n">
        <f aca="true">INT((TODAY()-E869)/365.25)</f>
        <v>122</v>
      </c>
      <c r="J869" s="31"/>
      <c r="K869" s="32"/>
      <c r="L869" s="32"/>
      <c r="N869" s="33"/>
      <c r="O869" s="33"/>
      <c r="P869" s="33"/>
    </row>
    <row r="870" customFormat="false" ht="15" hidden="false" customHeight="false" outlineLevel="0" collapsed="false">
      <c r="F870" s="1" t="n">
        <f aca="true">INT((TODAY()-E870)/365.25)</f>
        <v>122</v>
      </c>
      <c r="J870" s="31"/>
      <c r="K870" s="32"/>
      <c r="L870" s="32"/>
      <c r="N870" s="33"/>
      <c r="O870" s="33"/>
      <c r="P870" s="33"/>
    </row>
    <row r="871" customFormat="false" ht="15" hidden="false" customHeight="false" outlineLevel="0" collapsed="false">
      <c r="F871" s="1" t="n">
        <f aca="true">INT((TODAY()-E871)/365.25)</f>
        <v>122</v>
      </c>
      <c r="J871" s="31"/>
      <c r="K871" s="32"/>
      <c r="L871" s="32"/>
      <c r="N871" s="33"/>
      <c r="O871" s="33"/>
      <c r="P871" s="33"/>
    </row>
    <row r="872" customFormat="false" ht="15" hidden="false" customHeight="false" outlineLevel="0" collapsed="false">
      <c r="F872" s="1" t="n">
        <f aca="true">INT((TODAY()-E872)/365.25)</f>
        <v>122</v>
      </c>
      <c r="J872" s="31"/>
      <c r="K872" s="32"/>
      <c r="L872" s="32"/>
      <c r="N872" s="33"/>
      <c r="O872" s="33"/>
      <c r="P872" s="33"/>
    </row>
    <row r="873" customFormat="false" ht="15" hidden="false" customHeight="false" outlineLevel="0" collapsed="false">
      <c r="F873" s="1" t="n">
        <f aca="true">INT((TODAY()-E873)/365.25)</f>
        <v>122</v>
      </c>
      <c r="J873" s="31"/>
      <c r="K873" s="32"/>
      <c r="L873" s="32"/>
      <c r="N873" s="33"/>
      <c r="O873" s="33"/>
      <c r="P873" s="33"/>
    </row>
    <row r="874" customFormat="false" ht="15" hidden="false" customHeight="false" outlineLevel="0" collapsed="false">
      <c r="F874" s="1" t="n">
        <f aca="true">INT((TODAY()-E874)/365.25)</f>
        <v>122</v>
      </c>
      <c r="J874" s="31"/>
      <c r="K874" s="32"/>
      <c r="L874" s="32"/>
      <c r="N874" s="33"/>
      <c r="O874" s="33"/>
      <c r="P874" s="33"/>
    </row>
    <row r="875" customFormat="false" ht="15" hidden="false" customHeight="false" outlineLevel="0" collapsed="false">
      <c r="F875" s="1" t="n">
        <f aca="true">INT((TODAY()-E875)/365.25)</f>
        <v>122</v>
      </c>
      <c r="J875" s="31"/>
      <c r="K875" s="32"/>
      <c r="L875" s="32"/>
      <c r="N875" s="33"/>
      <c r="O875" s="33"/>
      <c r="P875" s="33"/>
    </row>
    <row r="876" customFormat="false" ht="15" hidden="false" customHeight="false" outlineLevel="0" collapsed="false">
      <c r="F876" s="1" t="n">
        <f aca="true">INT((TODAY()-E876)/365.25)</f>
        <v>122</v>
      </c>
      <c r="J876" s="31"/>
      <c r="K876" s="32"/>
      <c r="L876" s="32"/>
      <c r="N876" s="33"/>
      <c r="O876" s="33"/>
      <c r="P876" s="33"/>
    </row>
    <row r="877" customFormat="false" ht="15" hidden="false" customHeight="false" outlineLevel="0" collapsed="false">
      <c r="F877" s="1" t="n">
        <f aca="true">INT((TODAY()-E877)/365.25)</f>
        <v>122</v>
      </c>
      <c r="J877" s="31"/>
      <c r="K877" s="32"/>
      <c r="L877" s="32"/>
      <c r="N877" s="33"/>
      <c r="O877" s="33"/>
      <c r="P877" s="33"/>
    </row>
    <row r="878" customFormat="false" ht="15" hidden="false" customHeight="false" outlineLevel="0" collapsed="false">
      <c r="F878" s="1" t="n">
        <f aca="true">INT((TODAY()-E878)/365.25)</f>
        <v>122</v>
      </c>
      <c r="J878" s="31"/>
      <c r="K878" s="32"/>
      <c r="L878" s="32"/>
      <c r="N878" s="33"/>
      <c r="O878" s="33"/>
      <c r="P878" s="33"/>
    </row>
    <row r="879" customFormat="false" ht="15" hidden="false" customHeight="false" outlineLevel="0" collapsed="false">
      <c r="F879" s="1" t="n">
        <f aca="true">INT((TODAY()-E879)/365.25)</f>
        <v>122</v>
      </c>
      <c r="J879" s="31"/>
      <c r="K879" s="32"/>
      <c r="L879" s="32"/>
      <c r="N879" s="33"/>
      <c r="O879" s="33"/>
      <c r="P879" s="33"/>
    </row>
    <row r="880" customFormat="false" ht="15" hidden="false" customHeight="false" outlineLevel="0" collapsed="false">
      <c r="F880" s="1" t="n">
        <f aca="true">INT((TODAY()-E880)/365.25)</f>
        <v>122</v>
      </c>
      <c r="J880" s="31"/>
      <c r="K880" s="32"/>
      <c r="L880" s="32"/>
      <c r="N880" s="33"/>
      <c r="O880" s="33"/>
      <c r="P880" s="33"/>
    </row>
    <row r="881" customFormat="false" ht="15" hidden="false" customHeight="false" outlineLevel="0" collapsed="false">
      <c r="F881" s="1" t="n">
        <f aca="true">INT((TODAY()-E881)/365.25)</f>
        <v>122</v>
      </c>
      <c r="J881" s="31"/>
      <c r="K881" s="32"/>
      <c r="L881" s="32"/>
      <c r="N881" s="33"/>
      <c r="O881" s="33"/>
      <c r="P881" s="33"/>
    </row>
    <row r="882" customFormat="false" ht="15" hidden="false" customHeight="false" outlineLevel="0" collapsed="false">
      <c r="F882" s="1" t="n">
        <f aca="true">INT((TODAY()-E882)/365.25)</f>
        <v>122</v>
      </c>
      <c r="J882" s="31"/>
      <c r="K882" s="32"/>
      <c r="L882" s="32"/>
      <c r="N882" s="33"/>
      <c r="O882" s="33"/>
      <c r="P882" s="33"/>
    </row>
    <row r="883" customFormat="false" ht="15" hidden="false" customHeight="false" outlineLevel="0" collapsed="false">
      <c r="F883" s="1" t="n">
        <f aca="true">INT((TODAY()-E883)/365.25)</f>
        <v>122</v>
      </c>
      <c r="J883" s="31"/>
      <c r="K883" s="32"/>
      <c r="L883" s="32"/>
      <c r="N883" s="33"/>
      <c r="O883" s="33"/>
      <c r="P883" s="33"/>
    </row>
    <row r="884" customFormat="false" ht="15" hidden="false" customHeight="false" outlineLevel="0" collapsed="false">
      <c r="F884" s="1" t="n">
        <f aca="true">INT((TODAY()-E884)/365.25)</f>
        <v>122</v>
      </c>
      <c r="J884" s="31"/>
      <c r="K884" s="32"/>
      <c r="L884" s="32"/>
      <c r="N884" s="33"/>
      <c r="O884" s="33"/>
      <c r="P884" s="33"/>
    </row>
    <row r="885" customFormat="false" ht="15" hidden="false" customHeight="false" outlineLevel="0" collapsed="false">
      <c r="F885" s="1" t="n">
        <f aca="true">INT((TODAY()-E885)/365.25)</f>
        <v>122</v>
      </c>
      <c r="J885" s="31"/>
      <c r="K885" s="32"/>
      <c r="L885" s="32"/>
      <c r="N885" s="33"/>
      <c r="O885" s="33"/>
      <c r="P885" s="33"/>
    </row>
    <row r="886" customFormat="false" ht="15" hidden="false" customHeight="false" outlineLevel="0" collapsed="false">
      <c r="F886" s="1" t="n">
        <f aca="true">INT((TODAY()-E886)/365.25)</f>
        <v>122</v>
      </c>
      <c r="J886" s="31"/>
      <c r="K886" s="32"/>
      <c r="L886" s="32"/>
      <c r="N886" s="33"/>
      <c r="O886" s="33"/>
      <c r="P886" s="33"/>
    </row>
    <row r="887" customFormat="false" ht="15" hidden="false" customHeight="false" outlineLevel="0" collapsed="false">
      <c r="F887" s="1" t="n">
        <f aca="true">INT((TODAY()-E887)/365.25)</f>
        <v>122</v>
      </c>
      <c r="J887" s="31"/>
      <c r="K887" s="32"/>
      <c r="L887" s="32"/>
      <c r="N887" s="33"/>
      <c r="O887" s="33"/>
      <c r="P887" s="33"/>
    </row>
    <row r="888" customFormat="false" ht="15" hidden="false" customHeight="false" outlineLevel="0" collapsed="false">
      <c r="F888" s="1" t="n">
        <f aca="true">INT((TODAY()-E888)/365.25)</f>
        <v>122</v>
      </c>
      <c r="J888" s="31"/>
      <c r="K888" s="32"/>
      <c r="L888" s="32"/>
      <c r="N888" s="33"/>
      <c r="O888" s="33"/>
      <c r="P888" s="33"/>
    </row>
    <row r="889" customFormat="false" ht="15" hidden="false" customHeight="false" outlineLevel="0" collapsed="false">
      <c r="F889" s="1" t="n">
        <f aca="true">INT((TODAY()-E889)/365.25)</f>
        <v>122</v>
      </c>
      <c r="J889" s="31"/>
      <c r="K889" s="32"/>
      <c r="L889" s="32"/>
      <c r="N889" s="33"/>
      <c r="O889" s="33"/>
      <c r="P889" s="33"/>
    </row>
    <row r="890" customFormat="false" ht="15" hidden="false" customHeight="false" outlineLevel="0" collapsed="false">
      <c r="F890" s="1" t="n">
        <f aca="true">INT((TODAY()-E890)/365.25)</f>
        <v>122</v>
      </c>
      <c r="J890" s="31"/>
      <c r="K890" s="32"/>
      <c r="L890" s="32"/>
      <c r="N890" s="33"/>
      <c r="O890" s="33"/>
      <c r="P890" s="33"/>
    </row>
    <row r="891" customFormat="false" ht="15" hidden="false" customHeight="false" outlineLevel="0" collapsed="false">
      <c r="F891" s="1" t="n">
        <f aca="true">INT((TODAY()-E891)/365.25)</f>
        <v>122</v>
      </c>
      <c r="J891" s="31"/>
      <c r="K891" s="32"/>
      <c r="L891" s="32"/>
      <c r="N891" s="33"/>
      <c r="O891" s="33"/>
      <c r="P891" s="33"/>
    </row>
    <row r="892" customFormat="false" ht="15" hidden="false" customHeight="false" outlineLevel="0" collapsed="false">
      <c r="F892" s="1" t="n">
        <f aca="true">INT((TODAY()-E892)/365.25)</f>
        <v>122</v>
      </c>
      <c r="J892" s="31"/>
      <c r="K892" s="32"/>
      <c r="L892" s="32"/>
      <c r="N892" s="33"/>
      <c r="O892" s="33"/>
      <c r="P892" s="33"/>
    </row>
    <row r="893" customFormat="false" ht="15" hidden="false" customHeight="false" outlineLevel="0" collapsed="false">
      <c r="F893" s="1" t="n">
        <f aca="true">INT((TODAY()-E893)/365.25)</f>
        <v>122</v>
      </c>
      <c r="J893" s="31"/>
      <c r="K893" s="32"/>
      <c r="L893" s="32"/>
      <c r="N893" s="33"/>
      <c r="O893" s="33"/>
      <c r="P893" s="33"/>
    </row>
    <row r="894" customFormat="false" ht="15" hidden="false" customHeight="false" outlineLevel="0" collapsed="false">
      <c r="F894" s="1" t="n">
        <f aca="true">INT((TODAY()-E894)/365.25)</f>
        <v>122</v>
      </c>
      <c r="J894" s="31"/>
      <c r="K894" s="32"/>
      <c r="L894" s="32"/>
      <c r="N894" s="33"/>
      <c r="O894" s="33"/>
      <c r="P894" s="33"/>
    </row>
    <row r="895" customFormat="false" ht="15" hidden="false" customHeight="false" outlineLevel="0" collapsed="false">
      <c r="F895" s="1" t="n">
        <f aca="true">INT((TODAY()-E895)/365.25)</f>
        <v>122</v>
      </c>
      <c r="J895" s="31"/>
      <c r="K895" s="32"/>
      <c r="L895" s="32"/>
      <c r="N895" s="33"/>
      <c r="O895" s="33"/>
      <c r="P895" s="33"/>
    </row>
    <row r="896" customFormat="false" ht="15" hidden="false" customHeight="false" outlineLevel="0" collapsed="false">
      <c r="F896" s="1" t="n">
        <f aca="true">INT((TODAY()-E896)/365.25)</f>
        <v>122</v>
      </c>
      <c r="J896" s="31"/>
      <c r="K896" s="32"/>
      <c r="L896" s="32"/>
      <c r="N896" s="33"/>
      <c r="O896" s="33"/>
      <c r="P896" s="33"/>
    </row>
    <row r="897" customFormat="false" ht="15" hidden="false" customHeight="false" outlineLevel="0" collapsed="false">
      <c r="F897" s="1" t="n">
        <f aca="true">INT((TODAY()-E897)/365.25)</f>
        <v>122</v>
      </c>
      <c r="J897" s="31"/>
      <c r="K897" s="32"/>
      <c r="L897" s="32"/>
      <c r="N897" s="33"/>
      <c r="O897" s="33"/>
      <c r="P897" s="33"/>
    </row>
    <row r="898" customFormat="false" ht="15" hidden="false" customHeight="false" outlineLevel="0" collapsed="false">
      <c r="F898" s="1" t="n">
        <f aca="true">INT((TODAY()-E898)/365.25)</f>
        <v>122</v>
      </c>
      <c r="J898" s="31"/>
      <c r="K898" s="32"/>
      <c r="L898" s="32"/>
      <c r="N898" s="33"/>
      <c r="O898" s="33"/>
      <c r="P898" s="33"/>
    </row>
    <row r="899" customFormat="false" ht="15" hidden="false" customHeight="false" outlineLevel="0" collapsed="false">
      <c r="F899" s="1" t="n">
        <f aca="true">INT((TODAY()-E899)/365.25)</f>
        <v>122</v>
      </c>
      <c r="J899" s="31"/>
      <c r="K899" s="32"/>
      <c r="L899" s="32"/>
      <c r="N899" s="33"/>
      <c r="O899" s="33"/>
      <c r="P899" s="33"/>
    </row>
    <row r="900" customFormat="false" ht="15" hidden="false" customHeight="false" outlineLevel="0" collapsed="false">
      <c r="F900" s="1" t="n">
        <f aca="true">INT((TODAY()-E900)/365.25)</f>
        <v>122</v>
      </c>
      <c r="J900" s="31"/>
      <c r="K900" s="32"/>
      <c r="L900" s="32"/>
      <c r="N900" s="33"/>
      <c r="O900" s="33"/>
      <c r="P900" s="33"/>
    </row>
    <row r="901" customFormat="false" ht="15" hidden="false" customHeight="false" outlineLevel="0" collapsed="false">
      <c r="F901" s="1" t="n">
        <f aca="true">INT((TODAY()-E901)/365.25)</f>
        <v>122</v>
      </c>
      <c r="J901" s="31"/>
      <c r="K901" s="32"/>
      <c r="L901" s="32"/>
      <c r="N901" s="33"/>
      <c r="O901" s="33"/>
      <c r="P901" s="33"/>
    </row>
    <row r="902" customFormat="false" ht="15" hidden="false" customHeight="false" outlineLevel="0" collapsed="false">
      <c r="F902" s="1" t="n">
        <f aca="true">INT((TODAY()-E902)/365.25)</f>
        <v>122</v>
      </c>
      <c r="J902" s="31"/>
      <c r="K902" s="32"/>
      <c r="L902" s="32"/>
      <c r="N902" s="33"/>
      <c r="O902" s="33"/>
      <c r="P902" s="33"/>
    </row>
    <row r="903" customFormat="false" ht="15" hidden="false" customHeight="false" outlineLevel="0" collapsed="false">
      <c r="F903" s="1" t="n">
        <f aca="true">INT((TODAY()-E903)/365.25)</f>
        <v>122</v>
      </c>
      <c r="J903" s="31"/>
      <c r="K903" s="32"/>
      <c r="L903" s="32"/>
      <c r="N903" s="33"/>
      <c r="O903" s="33"/>
      <c r="P903" s="33"/>
    </row>
    <row r="904" customFormat="false" ht="15" hidden="false" customHeight="false" outlineLevel="0" collapsed="false">
      <c r="F904" s="1" t="n">
        <f aca="true">INT((TODAY()-E904)/365.25)</f>
        <v>122</v>
      </c>
      <c r="J904" s="31"/>
      <c r="K904" s="32"/>
      <c r="L904" s="32"/>
      <c r="N904" s="33"/>
      <c r="O904" s="33"/>
      <c r="P904" s="33"/>
    </row>
    <row r="905" customFormat="false" ht="15" hidden="false" customHeight="false" outlineLevel="0" collapsed="false">
      <c r="F905" s="1" t="n">
        <f aca="true">INT((TODAY()-E905)/365.25)</f>
        <v>122</v>
      </c>
      <c r="J905" s="31"/>
      <c r="K905" s="32"/>
      <c r="L905" s="32"/>
      <c r="N905" s="33"/>
      <c r="O905" s="33"/>
      <c r="P905" s="33"/>
    </row>
    <row r="906" customFormat="false" ht="15" hidden="false" customHeight="false" outlineLevel="0" collapsed="false">
      <c r="F906" s="1" t="n">
        <f aca="true">INT((TODAY()-E906)/365.25)</f>
        <v>122</v>
      </c>
      <c r="J906" s="31"/>
      <c r="K906" s="32"/>
      <c r="L906" s="32"/>
      <c r="N906" s="33"/>
      <c r="O906" s="33"/>
      <c r="P906" s="33"/>
    </row>
    <row r="907" customFormat="false" ht="15" hidden="false" customHeight="false" outlineLevel="0" collapsed="false">
      <c r="F907" s="1" t="n">
        <f aca="true">INT((TODAY()-E907)/365.25)</f>
        <v>122</v>
      </c>
      <c r="J907" s="31"/>
      <c r="K907" s="32"/>
      <c r="L907" s="32"/>
      <c r="N907" s="33"/>
      <c r="O907" s="33"/>
      <c r="P907" s="33"/>
    </row>
    <row r="908" customFormat="false" ht="15" hidden="false" customHeight="false" outlineLevel="0" collapsed="false">
      <c r="F908" s="1" t="n">
        <f aca="true">INT((TODAY()-E908)/365.25)</f>
        <v>122</v>
      </c>
      <c r="J908" s="31"/>
      <c r="K908" s="32"/>
      <c r="L908" s="32"/>
      <c r="N908" s="33"/>
      <c r="O908" s="33"/>
      <c r="P908" s="33"/>
    </row>
    <row r="909" customFormat="false" ht="15" hidden="false" customHeight="false" outlineLevel="0" collapsed="false">
      <c r="F909" s="1" t="n">
        <f aca="true">INT((TODAY()-E909)/365.25)</f>
        <v>122</v>
      </c>
      <c r="J909" s="31"/>
      <c r="K909" s="32"/>
      <c r="L909" s="32"/>
      <c r="N909" s="33"/>
      <c r="O909" s="33"/>
      <c r="P909" s="33"/>
    </row>
    <row r="910" customFormat="false" ht="15" hidden="false" customHeight="false" outlineLevel="0" collapsed="false">
      <c r="F910" s="1" t="n">
        <f aca="true">INT((TODAY()-E910)/365.25)</f>
        <v>122</v>
      </c>
      <c r="J910" s="31"/>
      <c r="K910" s="32"/>
      <c r="L910" s="32"/>
      <c r="N910" s="33"/>
      <c r="O910" s="33"/>
      <c r="P910" s="33"/>
    </row>
    <row r="911" customFormat="false" ht="15" hidden="false" customHeight="false" outlineLevel="0" collapsed="false">
      <c r="F911" s="1" t="n">
        <f aca="true">INT((TODAY()-E911)/365.25)</f>
        <v>122</v>
      </c>
      <c r="J911" s="31"/>
      <c r="K911" s="32"/>
      <c r="L911" s="32"/>
      <c r="N911" s="33"/>
      <c r="O911" s="33"/>
      <c r="P911" s="33"/>
    </row>
    <row r="912" customFormat="false" ht="15" hidden="false" customHeight="false" outlineLevel="0" collapsed="false">
      <c r="F912" s="1" t="n">
        <f aca="true">INT((TODAY()-E912)/365.25)</f>
        <v>122</v>
      </c>
      <c r="J912" s="31"/>
      <c r="K912" s="32"/>
      <c r="L912" s="32"/>
      <c r="N912" s="33"/>
      <c r="O912" s="33"/>
      <c r="P912" s="33"/>
    </row>
    <row r="913" customFormat="false" ht="15" hidden="false" customHeight="false" outlineLevel="0" collapsed="false">
      <c r="F913" s="1" t="n">
        <f aca="true">INT((TODAY()-E913)/365.25)</f>
        <v>122</v>
      </c>
      <c r="J913" s="31"/>
      <c r="K913" s="32"/>
      <c r="L913" s="32"/>
      <c r="N913" s="33"/>
      <c r="O913" s="33"/>
      <c r="P913" s="33"/>
    </row>
    <row r="914" customFormat="false" ht="15" hidden="false" customHeight="false" outlineLevel="0" collapsed="false">
      <c r="F914" s="1" t="n">
        <f aca="true">INT((TODAY()-E914)/365.25)</f>
        <v>122</v>
      </c>
      <c r="J914" s="31"/>
      <c r="K914" s="32"/>
      <c r="L914" s="32"/>
      <c r="N914" s="33"/>
      <c r="O914" s="33"/>
      <c r="P914" s="33"/>
    </row>
    <row r="915" customFormat="false" ht="15" hidden="false" customHeight="false" outlineLevel="0" collapsed="false">
      <c r="F915" s="1" t="n">
        <f aca="true">INT((TODAY()-E915)/365.25)</f>
        <v>122</v>
      </c>
      <c r="J915" s="31"/>
      <c r="K915" s="32"/>
      <c r="L915" s="32"/>
      <c r="N915" s="33"/>
      <c r="O915" s="33"/>
      <c r="P915" s="33"/>
    </row>
    <row r="916" customFormat="false" ht="15" hidden="false" customHeight="false" outlineLevel="0" collapsed="false">
      <c r="F916" s="1" t="n">
        <f aca="true">INT((TODAY()-E916)/365.25)</f>
        <v>122</v>
      </c>
      <c r="J916" s="31"/>
      <c r="K916" s="32"/>
      <c r="L916" s="32"/>
      <c r="N916" s="33"/>
      <c r="O916" s="33"/>
      <c r="P916" s="33"/>
    </row>
    <row r="917" customFormat="false" ht="15" hidden="false" customHeight="false" outlineLevel="0" collapsed="false">
      <c r="F917" s="1" t="n">
        <f aca="true">INT((TODAY()-E917)/365.25)</f>
        <v>122</v>
      </c>
      <c r="J917" s="31"/>
      <c r="K917" s="32"/>
      <c r="L917" s="32"/>
      <c r="N917" s="33"/>
      <c r="O917" s="33"/>
      <c r="P917" s="33"/>
    </row>
    <row r="918" customFormat="false" ht="15" hidden="false" customHeight="false" outlineLevel="0" collapsed="false">
      <c r="F918" s="1" t="n">
        <f aca="true">INT((TODAY()-E918)/365.25)</f>
        <v>122</v>
      </c>
      <c r="J918" s="31"/>
      <c r="K918" s="32"/>
      <c r="L918" s="32"/>
      <c r="N918" s="33"/>
      <c r="O918" s="33"/>
      <c r="P918" s="33"/>
    </row>
    <row r="919" customFormat="false" ht="15" hidden="false" customHeight="false" outlineLevel="0" collapsed="false">
      <c r="F919" s="1" t="n">
        <f aca="true">INT((TODAY()-E919)/365.25)</f>
        <v>122</v>
      </c>
      <c r="J919" s="31"/>
      <c r="K919" s="32"/>
      <c r="L919" s="32"/>
      <c r="N919" s="33"/>
      <c r="O919" s="33"/>
      <c r="P919" s="33"/>
    </row>
    <row r="920" customFormat="false" ht="15" hidden="false" customHeight="false" outlineLevel="0" collapsed="false">
      <c r="F920" s="1" t="n">
        <f aca="true">INT((TODAY()-E920)/365.25)</f>
        <v>122</v>
      </c>
      <c r="J920" s="31"/>
      <c r="K920" s="32"/>
      <c r="L920" s="32"/>
      <c r="N920" s="33"/>
      <c r="O920" s="33"/>
      <c r="P920" s="33"/>
    </row>
    <row r="921" customFormat="false" ht="15" hidden="false" customHeight="false" outlineLevel="0" collapsed="false">
      <c r="F921" s="1" t="n">
        <f aca="true">INT((TODAY()-E921)/365.25)</f>
        <v>122</v>
      </c>
      <c r="J921" s="31"/>
      <c r="K921" s="32"/>
      <c r="L921" s="32"/>
      <c r="N921" s="33"/>
      <c r="O921" s="33"/>
      <c r="P921" s="33"/>
    </row>
    <row r="922" customFormat="false" ht="15" hidden="false" customHeight="false" outlineLevel="0" collapsed="false">
      <c r="F922" s="1" t="n">
        <f aca="true">INT((TODAY()-E922)/365.25)</f>
        <v>122</v>
      </c>
      <c r="J922" s="31"/>
      <c r="K922" s="32"/>
      <c r="L922" s="32"/>
      <c r="N922" s="33"/>
      <c r="O922" s="33"/>
      <c r="P922" s="33"/>
    </row>
    <row r="923" customFormat="false" ht="15" hidden="false" customHeight="false" outlineLevel="0" collapsed="false">
      <c r="F923" s="1" t="n">
        <f aca="true">INT((TODAY()-E923)/365.25)</f>
        <v>122</v>
      </c>
      <c r="J923" s="31"/>
      <c r="K923" s="32"/>
      <c r="L923" s="32"/>
      <c r="N923" s="33"/>
      <c r="O923" s="33"/>
      <c r="P923" s="33"/>
    </row>
    <row r="924" customFormat="false" ht="15" hidden="false" customHeight="false" outlineLevel="0" collapsed="false">
      <c r="F924" s="1" t="n">
        <f aca="true">INT((TODAY()-E924)/365.25)</f>
        <v>122</v>
      </c>
      <c r="J924" s="31"/>
      <c r="K924" s="32"/>
      <c r="L924" s="32"/>
      <c r="N924" s="33"/>
      <c r="O924" s="33"/>
      <c r="P924" s="33"/>
    </row>
    <row r="925" customFormat="false" ht="15" hidden="false" customHeight="false" outlineLevel="0" collapsed="false">
      <c r="F925" s="1" t="n">
        <f aca="true">INT((TODAY()-E925)/365.25)</f>
        <v>122</v>
      </c>
      <c r="J925" s="31"/>
      <c r="K925" s="32"/>
      <c r="L925" s="32"/>
      <c r="N925" s="33"/>
      <c r="O925" s="33"/>
      <c r="P925" s="33"/>
    </row>
    <row r="926" customFormat="false" ht="15" hidden="false" customHeight="false" outlineLevel="0" collapsed="false">
      <c r="F926" s="1" t="n">
        <f aca="true">INT((TODAY()-E926)/365.25)</f>
        <v>122</v>
      </c>
      <c r="J926" s="31"/>
      <c r="K926" s="32"/>
      <c r="L926" s="32"/>
      <c r="N926" s="33"/>
      <c r="O926" s="33"/>
      <c r="P926" s="33"/>
    </row>
    <row r="927" customFormat="false" ht="15" hidden="false" customHeight="false" outlineLevel="0" collapsed="false">
      <c r="F927" s="1" t="n">
        <f aca="true">INT((TODAY()-E927)/365.25)</f>
        <v>122</v>
      </c>
      <c r="J927" s="31"/>
      <c r="K927" s="32"/>
      <c r="L927" s="32"/>
      <c r="N927" s="33"/>
      <c r="O927" s="33"/>
      <c r="P927" s="33"/>
    </row>
    <row r="928" customFormat="false" ht="15" hidden="false" customHeight="false" outlineLevel="0" collapsed="false">
      <c r="F928" s="1" t="n">
        <f aca="true">INT((TODAY()-E928)/365.25)</f>
        <v>122</v>
      </c>
      <c r="J928" s="31"/>
      <c r="K928" s="32"/>
      <c r="L928" s="32"/>
      <c r="N928" s="33"/>
      <c r="O928" s="33"/>
      <c r="P928" s="33"/>
    </row>
    <row r="929" customFormat="false" ht="15" hidden="false" customHeight="false" outlineLevel="0" collapsed="false">
      <c r="F929" s="1" t="n">
        <f aca="true">INT((TODAY()-E929)/365.25)</f>
        <v>122</v>
      </c>
      <c r="J929" s="31"/>
      <c r="K929" s="32"/>
      <c r="L929" s="32"/>
      <c r="N929" s="33"/>
      <c r="O929" s="33"/>
      <c r="P929" s="33"/>
    </row>
    <row r="930" customFormat="false" ht="15" hidden="false" customHeight="false" outlineLevel="0" collapsed="false">
      <c r="F930" s="1" t="n">
        <f aca="true">INT((TODAY()-E930)/365.25)</f>
        <v>122</v>
      </c>
      <c r="J930" s="31"/>
      <c r="K930" s="32"/>
      <c r="L930" s="32"/>
      <c r="N930" s="33"/>
      <c r="O930" s="33"/>
      <c r="P930" s="33"/>
    </row>
    <row r="931" customFormat="false" ht="15" hidden="false" customHeight="false" outlineLevel="0" collapsed="false">
      <c r="F931" s="1" t="n">
        <f aca="true">INT((TODAY()-E931)/365.25)</f>
        <v>122</v>
      </c>
      <c r="J931" s="31"/>
      <c r="K931" s="32"/>
      <c r="L931" s="32"/>
      <c r="N931" s="33"/>
      <c r="O931" s="33"/>
      <c r="P931" s="33"/>
    </row>
    <row r="932" customFormat="false" ht="15" hidden="false" customHeight="false" outlineLevel="0" collapsed="false">
      <c r="F932" s="1" t="n">
        <f aca="true">INT((TODAY()-E932)/365.25)</f>
        <v>122</v>
      </c>
      <c r="J932" s="31"/>
      <c r="K932" s="32"/>
      <c r="L932" s="32"/>
      <c r="N932" s="33"/>
      <c r="O932" s="33"/>
      <c r="P932" s="33"/>
    </row>
    <row r="933" customFormat="false" ht="15" hidden="false" customHeight="false" outlineLevel="0" collapsed="false">
      <c r="F933" s="1" t="n">
        <f aca="true">INT((TODAY()-E933)/365.25)</f>
        <v>122</v>
      </c>
      <c r="J933" s="31"/>
      <c r="K933" s="32"/>
      <c r="L933" s="32"/>
      <c r="N933" s="33"/>
      <c r="O933" s="33"/>
      <c r="P933" s="33"/>
    </row>
    <row r="934" customFormat="false" ht="15" hidden="false" customHeight="false" outlineLevel="0" collapsed="false">
      <c r="F934" s="1" t="n">
        <f aca="true">INT((TODAY()-E934)/365.25)</f>
        <v>122</v>
      </c>
      <c r="J934" s="31"/>
      <c r="K934" s="32"/>
      <c r="L934" s="32"/>
      <c r="N934" s="33"/>
      <c r="O934" s="33"/>
      <c r="P934" s="33"/>
    </row>
    <row r="935" customFormat="false" ht="15" hidden="false" customHeight="false" outlineLevel="0" collapsed="false">
      <c r="F935" s="1" t="n">
        <f aca="true">INT((TODAY()-E935)/365.25)</f>
        <v>122</v>
      </c>
      <c r="J935" s="31"/>
      <c r="K935" s="32"/>
      <c r="L935" s="32"/>
      <c r="N935" s="33"/>
      <c r="O935" s="33"/>
      <c r="P935" s="33"/>
    </row>
    <row r="936" customFormat="false" ht="15" hidden="false" customHeight="false" outlineLevel="0" collapsed="false">
      <c r="F936" s="1" t="n">
        <f aca="true">INT((TODAY()-E936)/365.25)</f>
        <v>122</v>
      </c>
      <c r="J936" s="31"/>
      <c r="K936" s="32"/>
      <c r="L936" s="32"/>
      <c r="N936" s="33"/>
      <c r="O936" s="33"/>
      <c r="P936" s="33"/>
    </row>
    <row r="937" customFormat="false" ht="15" hidden="false" customHeight="false" outlineLevel="0" collapsed="false">
      <c r="F937" s="1" t="n">
        <f aca="true">INT((TODAY()-E937)/365.25)</f>
        <v>122</v>
      </c>
      <c r="J937" s="31"/>
      <c r="K937" s="32"/>
      <c r="L937" s="32"/>
      <c r="N937" s="33"/>
      <c r="O937" s="33"/>
      <c r="P937" s="33"/>
    </row>
    <row r="938" customFormat="false" ht="15" hidden="false" customHeight="false" outlineLevel="0" collapsed="false">
      <c r="F938" s="1" t="n">
        <f aca="true">INT((TODAY()-E938)/365.25)</f>
        <v>122</v>
      </c>
      <c r="J938" s="31"/>
      <c r="K938" s="32"/>
      <c r="L938" s="32"/>
      <c r="N938" s="33"/>
      <c r="O938" s="33"/>
      <c r="P938" s="33"/>
    </row>
    <row r="939" customFormat="false" ht="15" hidden="false" customHeight="false" outlineLevel="0" collapsed="false">
      <c r="F939" s="1" t="n">
        <f aca="true">INT((TODAY()-E939)/365.25)</f>
        <v>122</v>
      </c>
      <c r="J939" s="31"/>
      <c r="K939" s="32"/>
      <c r="L939" s="32"/>
      <c r="N939" s="33"/>
      <c r="O939" s="33"/>
      <c r="P939" s="33"/>
    </row>
    <row r="940" customFormat="false" ht="15" hidden="false" customHeight="false" outlineLevel="0" collapsed="false">
      <c r="F940" s="1" t="n">
        <f aca="true">INT((TODAY()-E940)/365.25)</f>
        <v>122</v>
      </c>
      <c r="J940" s="31"/>
      <c r="K940" s="32"/>
      <c r="L940" s="32"/>
      <c r="N940" s="33"/>
      <c r="O940" s="33"/>
      <c r="P940" s="33"/>
    </row>
    <row r="941" customFormat="false" ht="15" hidden="false" customHeight="false" outlineLevel="0" collapsed="false">
      <c r="F941" s="1" t="n">
        <f aca="true">INT((TODAY()-E941)/365.25)</f>
        <v>122</v>
      </c>
      <c r="J941" s="31"/>
      <c r="K941" s="32"/>
      <c r="L941" s="32"/>
      <c r="N941" s="33"/>
      <c r="O941" s="33"/>
      <c r="P941" s="33"/>
    </row>
    <row r="942" customFormat="false" ht="15" hidden="false" customHeight="false" outlineLevel="0" collapsed="false">
      <c r="F942" s="1" t="n">
        <f aca="true">INT((TODAY()-E942)/365.25)</f>
        <v>122</v>
      </c>
      <c r="J942" s="31"/>
      <c r="K942" s="32"/>
      <c r="L942" s="32"/>
      <c r="N942" s="33"/>
      <c r="O942" s="33"/>
      <c r="P942" s="33"/>
    </row>
    <row r="943" customFormat="false" ht="15" hidden="false" customHeight="false" outlineLevel="0" collapsed="false">
      <c r="F943" s="1" t="n">
        <f aca="true">INT((TODAY()-E943)/365.25)</f>
        <v>122</v>
      </c>
      <c r="J943" s="31"/>
      <c r="K943" s="32"/>
      <c r="L943" s="32"/>
      <c r="N943" s="33"/>
      <c r="O943" s="33"/>
      <c r="P943" s="33"/>
    </row>
    <row r="944" customFormat="false" ht="15" hidden="false" customHeight="false" outlineLevel="0" collapsed="false">
      <c r="F944" s="1" t="n">
        <f aca="true">INT((TODAY()-E944)/365.25)</f>
        <v>122</v>
      </c>
      <c r="J944" s="31"/>
      <c r="K944" s="32"/>
      <c r="L944" s="32"/>
      <c r="N944" s="33"/>
      <c r="O944" s="33"/>
      <c r="P944" s="33"/>
    </row>
    <row r="945" customFormat="false" ht="15" hidden="false" customHeight="false" outlineLevel="0" collapsed="false">
      <c r="F945" s="1" t="n">
        <f aca="true">INT((TODAY()-E945)/365.25)</f>
        <v>122</v>
      </c>
      <c r="J945" s="31"/>
      <c r="K945" s="32"/>
      <c r="L945" s="32"/>
      <c r="N945" s="33"/>
      <c r="O945" s="33"/>
      <c r="P945" s="33"/>
    </row>
    <row r="946" customFormat="false" ht="15" hidden="false" customHeight="false" outlineLevel="0" collapsed="false">
      <c r="F946" s="1" t="n">
        <f aca="true">INT((TODAY()-E946)/365.25)</f>
        <v>122</v>
      </c>
      <c r="J946" s="31"/>
      <c r="K946" s="32"/>
      <c r="L946" s="32"/>
      <c r="N946" s="33"/>
      <c r="O946" s="33"/>
      <c r="P946" s="33"/>
    </row>
    <row r="947" customFormat="false" ht="15" hidden="false" customHeight="false" outlineLevel="0" collapsed="false">
      <c r="F947" s="1" t="n">
        <f aca="true">INT((TODAY()-E947)/365.25)</f>
        <v>122</v>
      </c>
      <c r="J947" s="31"/>
      <c r="K947" s="32"/>
      <c r="L947" s="32"/>
      <c r="N947" s="33"/>
      <c r="O947" s="33"/>
      <c r="P947" s="33"/>
    </row>
    <row r="948" customFormat="false" ht="15" hidden="false" customHeight="false" outlineLevel="0" collapsed="false">
      <c r="F948" s="1" t="n">
        <f aca="true">INT((TODAY()-E948)/365.25)</f>
        <v>122</v>
      </c>
      <c r="J948" s="31"/>
      <c r="K948" s="32"/>
      <c r="L948" s="32"/>
      <c r="N948" s="33"/>
      <c r="O948" s="33"/>
      <c r="P948" s="33"/>
    </row>
    <row r="949" customFormat="false" ht="15" hidden="false" customHeight="false" outlineLevel="0" collapsed="false">
      <c r="F949" s="1" t="n">
        <f aca="true">INT((TODAY()-E949)/365.25)</f>
        <v>122</v>
      </c>
      <c r="J949" s="31"/>
      <c r="K949" s="32"/>
      <c r="L949" s="32"/>
      <c r="N949" s="33"/>
      <c r="O949" s="33"/>
      <c r="P949" s="33"/>
    </row>
    <row r="950" customFormat="false" ht="15" hidden="false" customHeight="false" outlineLevel="0" collapsed="false">
      <c r="F950" s="1" t="n">
        <f aca="true">INT((TODAY()-E950)/365.25)</f>
        <v>122</v>
      </c>
      <c r="J950" s="31"/>
      <c r="K950" s="32"/>
      <c r="L950" s="32"/>
      <c r="N950" s="33"/>
      <c r="O950" s="33"/>
      <c r="P950" s="33"/>
    </row>
    <row r="951" customFormat="false" ht="15" hidden="false" customHeight="false" outlineLevel="0" collapsed="false">
      <c r="F951" s="1" t="n">
        <f aca="true">INT((TODAY()-E951)/365.25)</f>
        <v>122</v>
      </c>
      <c r="J951" s="31"/>
      <c r="K951" s="32"/>
      <c r="L951" s="32"/>
      <c r="N951" s="33"/>
      <c r="O951" s="33"/>
      <c r="P951" s="33"/>
    </row>
    <row r="952" customFormat="false" ht="15" hidden="false" customHeight="false" outlineLevel="0" collapsed="false">
      <c r="F952" s="1" t="n">
        <f aca="true">INT((TODAY()-E952)/365.25)</f>
        <v>122</v>
      </c>
      <c r="J952" s="31"/>
      <c r="K952" s="32"/>
      <c r="L952" s="32"/>
      <c r="N952" s="33"/>
      <c r="O952" s="33"/>
      <c r="P952" s="33"/>
    </row>
    <row r="953" customFormat="false" ht="15" hidden="false" customHeight="false" outlineLevel="0" collapsed="false">
      <c r="F953" s="1" t="n">
        <f aca="true">INT((TODAY()-E953)/365.25)</f>
        <v>122</v>
      </c>
      <c r="J953" s="31"/>
      <c r="K953" s="32"/>
      <c r="L953" s="32"/>
      <c r="N953" s="33"/>
      <c r="O953" s="33"/>
      <c r="P953" s="33"/>
    </row>
    <row r="954" customFormat="false" ht="15" hidden="false" customHeight="false" outlineLevel="0" collapsed="false">
      <c r="F954" s="1" t="n">
        <f aca="true">INT((TODAY()-E954)/365.25)</f>
        <v>122</v>
      </c>
      <c r="J954" s="31"/>
      <c r="K954" s="32"/>
      <c r="L954" s="32"/>
      <c r="N954" s="33"/>
      <c r="O954" s="33"/>
      <c r="P954" s="33"/>
    </row>
    <row r="955" customFormat="false" ht="15" hidden="false" customHeight="false" outlineLevel="0" collapsed="false">
      <c r="F955" s="1" t="n">
        <f aca="true">INT((TODAY()-E955)/365.25)</f>
        <v>122</v>
      </c>
      <c r="J955" s="31"/>
      <c r="K955" s="32"/>
      <c r="L955" s="32"/>
      <c r="N955" s="33"/>
      <c r="O955" s="33"/>
      <c r="P955" s="33"/>
    </row>
    <row r="956" customFormat="false" ht="15" hidden="false" customHeight="false" outlineLevel="0" collapsed="false">
      <c r="F956" s="1" t="n">
        <f aca="true">INT((TODAY()-E956)/365.25)</f>
        <v>122</v>
      </c>
      <c r="J956" s="31"/>
      <c r="K956" s="32"/>
      <c r="L956" s="32"/>
      <c r="N956" s="33"/>
      <c r="O956" s="33"/>
      <c r="P956" s="33"/>
    </row>
    <row r="957" customFormat="false" ht="15" hidden="false" customHeight="false" outlineLevel="0" collapsed="false">
      <c r="F957" s="1" t="n">
        <f aca="true">INT((TODAY()-E957)/365.25)</f>
        <v>122</v>
      </c>
      <c r="J957" s="31"/>
      <c r="K957" s="32"/>
      <c r="L957" s="32"/>
      <c r="N957" s="33"/>
      <c r="O957" s="33"/>
      <c r="P957" s="33"/>
    </row>
    <row r="958" customFormat="false" ht="15" hidden="false" customHeight="false" outlineLevel="0" collapsed="false">
      <c r="F958" s="1" t="n">
        <f aca="true">INT((TODAY()-E958)/365.25)</f>
        <v>122</v>
      </c>
      <c r="J958" s="31"/>
      <c r="K958" s="32"/>
      <c r="L958" s="32"/>
      <c r="N958" s="33"/>
      <c r="O958" s="33"/>
      <c r="P958" s="33"/>
    </row>
    <row r="959" customFormat="false" ht="15" hidden="false" customHeight="false" outlineLevel="0" collapsed="false">
      <c r="F959" s="1" t="n">
        <f aca="true">INT((TODAY()-E959)/365.25)</f>
        <v>122</v>
      </c>
      <c r="J959" s="31"/>
      <c r="K959" s="32"/>
      <c r="L959" s="32"/>
      <c r="N959" s="33"/>
      <c r="O959" s="33"/>
      <c r="P959" s="33"/>
    </row>
    <row r="960" customFormat="false" ht="15" hidden="false" customHeight="false" outlineLevel="0" collapsed="false">
      <c r="F960" s="1" t="n">
        <f aca="true">INT((TODAY()-E960)/365.25)</f>
        <v>122</v>
      </c>
      <c r="J960" s="31"/>
      <c r="K960" s="32"/>
      <c r="L960" s="32"/>
      <c r="N960" s="33"/>
      <c r="O960" s="33"/>
      <c r="P960" s="33"/>
    </row>
    <row r="961" customFormat="false" ht="15" hidden="false" customHeight="false" outlineLevel="0" collapsed="false">
      <c r="F961" s="1" t="n">
        <f aca="true">INT((TODAY()-E961)/365.25)</f>
        <v>122</v>
      </c>
      <c r="J961" s="31"/>
      <c r="K961" s="32"/>
      <c r="L961" s="32"/>
      <c r="N961" s="33"/>
      <c r="O961" s="33"/>
      <c r="P961" s="33"/>
    </row>
    <row r="962" customFormat="false" ht="15" hidden="false" customHeight="false" outlineLevel="0" collapsed="false">
      <c r="F962" s="1" t="n">
        <f aca="true">INT((TODAY()-E962)/365.25)</f>
        <v>122</v>
      </c>
      <c r="J962" s="31"/>
      <c r="K962" s="32"/>
      <c r="L962" s="32"/>
      <c r="N962" s="33"/>
      <c r="O962" s="33"/>
      <c r="P962" s="33"/>
    </row>
    <row r="963" customFormat="false" ht="15" hidden="false" customHeight="false" outlineLevel="0" collapsed="false">
      <c r="F963" s="1" t="n">
        <f aca="true">INT((TODAY()-E963)/365.25)</f>
        <v>122</v>
      </c>
      <c r="J963" s="31"/>
      <c r="K963" s="32"/>
      <c r="L963" s="32"/>
      <c r="N963" s="33"/>
      <c r="O963" s="33"/>
      <c r="P963" s="33"/>
    </row>
    <row r="964" customFormat="false" ht="15" hidden="false" customHeight="false" outlineLevel="0" collapsed="false">
      <c r="F964" s="1" t="n">
        <f aca="true">INT((TODAY()-E964)/365.25)</f>
        <v>122</v>
      </c>
      <c r="J964" s="31"/>
      <c r="K964" s="32"/>
      <c r="L964" s="32"/>
      <c r="N964" s="33"/>
      <c r="O964" s="33"/>
      <c r="P964" s="33"/>
    </row>
    <row r="965" customFormat="false" ht="15" hidden="false" customHeight="false" outlineLevel="0" collapsed="false">
      <c r="F965" s="1" t="n">
        <f aca="true">INT((TODAY()-E965)/365.25)</f>
        <v>122</v>
      </c>
      <c r="J965" s="31"/>
      <c r="K965" s="32"/>
      <c r="L965" s="32"/>
      <c r="N965" s="33"/>
      <c r="O965" s="33"/>
      <c r="P965" s="33"/>
    </row>
    <row r="966" customFormat="false" ht="15" hidden="false" customHeight="false" outlineLevel="0" collapsed="false">
      <c r="F966" s="1" t="n">
        <f aca="true">INT((TODAY()-E966)/365.25)</f>
        <v>122</v>
      </c>
      <c r="J966" s="31"/>
      <c r="K966" s="32"/>
      <c r="L966" s="32"/>
      <c r="N966" s="33"/>
      <c r="O966" s="33"/>
      <c r="P966" s="33"/>
    </row>
    <row r="967" customFormat="false" ht="15" hidden="false" customHeight="false" outlineLevel="0" collapsed="false">
      <c r="F967" s="1" t="n">
        <f aca="true">INT((TODAY()-E967)/365.25)</f>
        <v>122</v>
      </c>
      <c r="J967" s="31"/>
      <c r="K967" s="32"/>
      <c r="L967" s="32"/>
      <c r="N967" s="33"/>
      <c r="O967" s="33"/>
      <c r="P967" s="33"/>
    </row>
    <row r="968" customFormat="false" ht="15" hidden="false" customHeight="false" outlineLevel="0" collapsed="false">
      <c r="F968" s="1" t="n">
        <f aca="true">INT((TODAY()-E968)/365.25)</f>
        <v>122</v>
      </c>
      <c r="J968" s="31"/>
      <c r="K968" s="32"/>
      <c r="L968" s="32"/>
      <c r="N968" s="33"/>
      <c r="O968" s="33"/>
      <c r="P968" s="33"/>
    </row>
    <row r="969" customFormat="false" ht="15" hidden="false" customHeight="false" outlineLevel="0" collapsed="false">
      <c r="F969" s="1" t="n">
        <f aca="true">INT((TODAY()-E969)/365.25)</f>
        <v>122</v>
      </c>
      <c r="J969" s="31"/>
      <c r="K969" s="32"/>
      <c r="L969" s="32"/>
      <c r="N969" s="33"/>
      <c r="O969" s="33"/>
      <c r="P969" s="33"/>
    </row>
    <row r="970" customFormat="false" ht="15" hidden="false" customHeight="false" outlineLevel="0" collapsed="false">
      <c r="F970" s="1" t="n">
        <f aca="true">INT((TODAY()-E970)/365.25)</f>
        <v>122</v>
      </c>
      <c r="J970" s="31"/>
      <c r="K970" s="32"/>
      <c r="L970" s="32"/>
      <c r="N970" s="33"/>
      <c r="O970" s="33"/>
      <c r="P970" s="33"/>
    </row>
    <row r="971" customFormat="false" ht="15" hidden="false" customHeight="false" outlineLevel="0" collapsed="false">
      <c r="F971" s="1" t="n">
        <f aca="true">INT((TODAY()-E971)/365.25)</f>
        <v>122</v>
      </c>
      <c r="J971" s="31"/>
      <c r="K971" s="32"/>
      <c r="L971" s="32"/>
      <c r="N971" s="33"/>
      <c r="O971" s="33"/>
      <c r="P971" s="33"/>
    </row>
    <row r="972" customFormat="false" ht="15" hidden="false" customHeight="false" outlineLevel="0" collapsed="false">
      <c r="F972" s="1" t="n">
        <f aca="true">INT((TODAY()-E972)/365.25)</f>
        <v>122</v>
      </c>
      <c r="J972" s="31"/>
      <c r="K972" s="32"/>
      <c r="L972" s="32"/>
      <c r="N972" s="33"/>
      <c r="O972" s="33"/>
      <c r="P972" s="33"/>
    </row>
    <row r="973" customFormat="false" ht="15" hidden="false" customHeight="false" outlineLevel="0" collapsed="false">
      <c r="F973" s="1" t="n">
        <f aca="true">INT((TODAY()-E973)/365.25)</f>
        <v>122</v>
      </c>
      <c r="J973" s="31"/>
      <c r="K973" s="32"/>
      <c r="L973" s="32"/>
      <c r="N973" s="33"/>
      <c r="O973" s="33"/>
      <c r="P973" s="33"/>
    </row>
    <row r="974" customFormat="false" ht="15" hidden="false" customHeight="false" outlineLevel="0" collapsed="false">
      <c r="F974" s="1" t="n">
        <f aca="true">INT((TODAY()-E974)/365.25)</f>
        <v>122</v>
      </c>
      <c r="J974" s="31"/>
      <c r="K974" s="32"/>
      <c r="L974" s="32"/>
      <c r="N974" s="33"/>
      <c r="O974" s="33"/>
      <c r="P974" s="33"/>
    </row>
    <row r="975" customFormat="false" ht="15" hidden="false" customHeight="false" outlineLevel="0" collapsed="false">
      <c r="F975" s="1" t="n">
        <f aca="true">INT((TODAY()-E975)/365.25)</f>
        <v>122</v>
      </c>
      <c r="J975" s="31"/>
      <c r="K975" s="32"/>
      <c r="L975" s="32"/>
      <c r="N975" s="33"/>
      <c r="O975" s="33"/>
      <c r="P975" s="33"/>
    </row>
    <row r="976" customFormat="false" ht="15" hidden="false" customHeight="false" outlineLevel="0" collapsed="false">
      <c r="F976" s="1" t="n">
        <f aca="true">INT((TODAY()-E976)/365.25)</f>
        <v>122</v>
      </c>
      <c r="J976" s="31"/>
      <c r="K976" s="32"/>
      <c r="L976" s="32"/>
      <c r="N976" s="33"/>
      <c r="O976" s="33"/>
      <c r="P976" s="33"/>
    </row>
    <row r="977" customFormat="false" ht="15" hidden="false" customHeight="false" outlineLevel="0" collapsed="false">
      <c r="F977" s="1" t="n">
        <f aca="true">INT((TODAY()-E977)/365.25)</f>
        <v>122</v>
      </c>
      <c r="J977" s="31"/>
      <c r="K977" s="32"/>
      <c r="L977" s="32"/>
      <c r="N977" s="33"/>
      <c r="O977" s="33"/>
      <c r="P977" s="33"/>
    </row>
    <row r="978" customFormat="false" ht="15" hidden="false" customHeight="false" outlineLevel="0" collapsed="false">
      <c r="F978" s="1" t="n">
        <f aca="true">INT((TODAY()-E978)/365.25)</f>
        <v>122</v>
      </c>
      <c r="J978" s="31"/>
      <c r="K978" s="32"/>
      <c r="L978" s="32"/>
      <c r="N978" s="33"/>
      <c r="O978" s="33"/>
      <c r="P978" s="33"/>
    </row>
    <row r="979" customFormat="false" ht="15" hidden="false" customHeight="false" outlineLevel="0" collapsed="false">
      <c r="F979" s="1" t="n">
        <f aca="true">INT((TODAY()-E979)/365.25)</f>
        <v>122</v>
      </c>
      <c r="J979" s="31"/>
      <c r="K979" s="32"/>
      <c r="L979" s="32"/>
      <c r="N979" s="33"/>
      <c r="O979" s="33"/>
      <c r="P979" s="33"/>
    </row>
    <row r="980" customFormat="false" ht="15" hidden="false" customHeight="false" outlineLevel="0" collapsed="false">
      <c r="F980" s="1" t="n">
        <f aca="true">INT((TODAY()-E980)/365.25)</f>
        <v>122</v>
      </c>
      <c r="J980" s="31"/>
      <c r="K980" s="32"/>
      <c r="L980" s="32"/>
      <c r="N980" s="33"/>
      <c r="O980" s="33"/>
      <c r="P980" s="33"/>
    </row>
    <row r="981" customFormat="false" ht="15" hidden="false" customHeight="false" outlineLevel="0" collapsed="false">
      <c r="F981" s="1" t="n">
        <f aca="true">INT((TODAY()-E981)/365.25)</f>
        <v>122</v>
      </c>
      <c r="J981" s="31"/>
      <c r="K981" s="32"/>
      <c r="L981" s="32"/>
      <c r="N981" s="33"/>
      <c r="O981" s="33"/>
      <c r="P981" s="33"/>
    </row>
    <row r="982" customFormat="false" ht="15" hidden="false" customHeight="false" outlineLevel="0" collapsed="false">
      <c r="F982" s="1" t="n">
        <f aca="true">INT((TODAY()-E982)/365.25)</f>
        <v>122</v>
      </c>
      <c r="J982" s="31"/>
      <c r="K982" s="32"/>
      <c r="L982" s="32"/>
      <c r="N982" s="33"/>
      <c r="O982" s="33"/>
      <c r="P982" s="33"/>
    </row>
    <row r="983" customFormat="false" ht="15" hidden="false" customHeight="false" outlineLevel="0" collapsed="false">
      <c r="F983" s="1" t="n">
        <f aca="true">INT((TODAY()-E983)/365.25)</f>
        <v>122</v>
      </c>
      <c r="J983" s="31"/>
      <c r="K983" s="32"/>
      <c r="L983" s="32"/>
      <c r="N983" s="33"/>
      <c r="O983" s="33"/>
      <c r="P983" s="33"/>
    </row>
    <row r="984" customFormat="false" ht="15" hidden="false" customHeight="false" outlineLevel="0" collapsed="false">
      <c r="F984" s="1" t="n">
        <f aca="true">INT((TODAY()-E984)/365.25)</f>
        <v>122</v>
      </c>
      <c r="J984" s="31"/>
      <c r="K984" s="32"/>
      <c r="L984" s="32"/>
      <c r="N984" s="33"/>
      <c r="O984" s="33"/>
      <c r="P984" s="33"/>
    </row>
    <row r="985" customFormat="false" ht="15" hidden="false" customHeight="false" outlineLevel="0" collapsed="false">
      <c r="F985" s="1" t="n">
        <f aca="true">INT((TODAY()-E985)/365.25)</f>
        <v>122</v>
      </c>
      <c r="J985" s="31"/>
      <c r="K985" s="32"/>
      <c r="L985" s="32"/>
      <c r="N985" s="33"/>
      <c r="O985" s="33"/>
      <c r="P985" s="33"/>
    </row>
    <row r="986" customFormat="false" ht="15" hidden="false" customHeight="false" outlineLevel="0" collapsed="false">
      <c r="F986" s="1" t="n">
        <f aca="true">INT((TODAY()-E986)/365.25)</f>
        <v>122</v>
      </c>
      <c r="J986" s="31"/>
      <c r="K986" s="32"/>
      <c r="L986" s="32"/>
      <c r="N986" s="33"/>
      <c r="O986" s="33"/>
      <c r="P986" s="33"/>
    </row>
    <row r="987" customFormat="false" ht="15" hidden="false" customHeight="false" outlineLevel="0" collapsed="false">
      <c r="F987" s="1" t="n">
        <f aca="true">INT((TODAY()-E987)/365.25)</f>
        <v>122</v>
      </c>
      <c r="J987" s="31"/>
      <c r="K987" s="32"/>
      <c r="L987" s="32"/>
      <c r="N987" s="33"/>
      <c r="O987" s="33"/>
      <c r="P987" s="33"/>
    </row>
    <row r="988" customFormat="false" ht="15" hidden="false" customHeight="false" outlineLevel="0" collapsed="false">
      <c r="F988" s="1" t="n">
        <f aca="true">INT((TODAY()-E988)/365.25)</f>
        <v>122</v>
      </c>
      <c r="J988" s="31"/>
      <c r="K988" s="32"/>
      <c r="L988" s="32"/>
      <c r="N988" s="33"/>
      <c r="O988" s="33"/>
      <c r="P988" s="33"/>
    </row>
    <row r="989" customFormat="false" ht="15" hidden="false" customHeight="false" outlineLevel="0" collapsed="false">
      <c r="F989" s="1" t="n">
        <f aca="true">INT((TODAY()-E989)/365.25)</f>
        <v>122</v>
      </c>
      <c r="J989" s="31"/>
      <c r="K989" s="32"/>
      <c r="L989" s="32"/>
      <c r="N989" s="33"/>
      <c r="O989" s="33"/>
      <c r="P989" s="33"/>
    </row>
    <row r="990" customFormat="false" ht="15" hidden="false" customHeight="false" outlineLevel="0" collapsed="false">
      <c r="F990" s="1" t="n">
        <f aca="true">INT((TODAY()-E990)/365.25)</f>
        <v>122</v>
      </c>
      <c r="J990" s="31"/>
      <c r="K990" s="32"/>
      <c r="L990" s="32"/>
      <c r="N990" s="33"/>
      <c r="O990" s="33"/>
      <c r="P990" s="33"/>
    </row>
    <row r="991" customFormat="false" ht="15" hidden="false" customHeight="false" outlineLevel="0" collapsed="false">
      <c r="F991" s="1" t="n">
        <f aca="true">INT((TODAY()-E991)/365.25)</f>
        <v>122</v>
      </c>
      <c r="J991" s="31"/>
      <c r="K991" s="32"/>
      <c r="L991" s="32"/>
      <c r="N991" s="33"/>
      <c r="O991" s="33"/>
      <c r="P991" s="33"/>
    </row>
    <row r="992" customFormat="false" ht="15" hidden="false" customHeight="false" outlineLevel="0" collapsed="false">
      <c r="F992" s="1" t="n">
        <f aca="true">INT((TODAY()-E992)/365.25)</f>
        <v>122</v>
      </c>
      <c r="J992" s="31"/>
      <c r="K992" s="32"/>
      <c r="L992" s="32"/>
      <c r="N992" s="33"/>
      <c r="O992" s="33"/>
      <c r="P992" s="33"/>
    </row>
    <row r="993" customFormat="false" ht="15" hidden="false" customHeight="false" outlineLevel="0" collapsed="false">
      <c r="F993" s="1" t="n">
        <f aca="true">INT((TODAY()-E993)/365.25)</f>
        <v>122</v>
      </c>
      <c r="J993" s="31"/>
      <c r="K993" s="32"/>
      <c r="L993" s="32"/>
      <c r="N993" s="33"/>
      <c r="O993" s="33"/>
      <c r="P993" s="33"/>
    </row>
    <row r="994" customFormat="false" ht="15" hidden="false" customHeight="false" outlineLevel="0" collapsed="false">
      <c r="F994" s="1" t="n">
        <f aca="true">INT((TODAY()-E994)/365.25)</f>
        <v>122</v>
      </c>
      <c r="J994" s="31"/>
      <c r="K994" s="32"/>
      <c r="L994" s="32"/>
      <c r="N994" s="33"/>
      <c r="O994" s="33"/>
      <c r="P994" s="33"/>
    </row>
    <row r="995" customFormat="false" ht="15" hidden="false" customHeight="false" outlineLevel="0" collapsed="false">
      <c r="F995" s="1" t="n">
        <f aca="true">INT((TODAY()-E995)/365.25)</f>
        <v>122</v>
      </c>
      <c r="J995" s="31"/>
      <c r="K995" s="32"/>
      <c r="L995" s="32"/>
      <c r="N995" s="33"/>
      <c r="O995" s="33"/>
      <c r="P995" s="33"/>
    </row>
    <row r="996" customFormat="false" ht="15" hidden="false" customHeight="false" outlineLevel="0" collapsed="false">
      <c r="F996" s="1" t="n">
        <f aca="true">INT((TODAY()-E996)/365.25)</f>
        <v>122</v>
      </c>
      <c r="J996" s="31"/>
      <c r="K996" s="32"/>
      <c r="L996" s="32"/>
      <c r="N996" s="33"/>
      <c r="O996" s="33"/>
      <c r="P996" s="33"/>
    </row>
    <row r="997" customFormat="false" ht="15" hidden="false" customHeight="false" outlineLevel="0" collapsed="false">
      <c r="F997" s="1" t="n">
        <f aca="true">INT((TODAY()-E997)/365.25)</f>
        <v>122</v>
      </c>
      <c r="J997" s="31"/>
      <c r="K997" s="32"/>
      <c r="L997" s="32"/>
      <c r="N997" s="33"/>
      <c r="O997" s="33"/>
      <c r="P997" s="33"/>
    </row>
    <row r="998" customFormat="false" ht="15" hidden="false" customHeight="false" outlineLevel="0" collapsed="false">
      <c r="F998" s="1" t="n">
        <f aca="true">INT((TODAY()-E998)/365.25)</f>
        <v>122</v>
      </c>
      <c r="J998" s="31"/>
      <c r="K998" s="32"/>
      <c r="L998" s="32"/>
      <c r="N998" s="33"/>
      <c r="O998" s="33"/>
      <c r="P998" s="33"/>
    </row>
    <row r="999" customFormat="false" ht="15" hidden="false" customHeight="false" outlineLevel="0" collapsed="false">
      <c r="F999" s="1" t="n">
        <f aca="true">INT((TODAY()-E999)/365.25)</f>
        <v>122</v>
      </c>
      <c r="J999" s="31"/>
      <c r="K999" s="32"/>
      <c r="L999" s="32"/>
      <c r="N999" s="33"/>
      <c r="O999" s="33"/>
      <c r="P999" s="33"/>
    </row>
    <row r="1000" customFormat="false" ht="15" hidden="false" customHeight="false" outlineLevel="0" collapsed="false">
      <c r="F1000" s="1" t="n">
        <f aca="true">INT((TODAY()-E1000)/365.25)</f>
        <v>122</v>
      </c>
      <c r="J1000" s="31"/>
      <c r="K1000" s="32"/>
      <c r="L1000" s="32"/>
      <c r="N1000" s="33"/>
      <c r="O1000" s="33"/>
      <c r="P1000" s="33"/>
    </row>
    <row r="1001" customFormat="false" ht="15" hidden="false" customHeight="false" outlineLevel="0" collapsed="false">
      <c r="F1001" s="1" t="n">
        <f aca="true">INT((TODAY()-E1001)/365.25)</f>
        <v>122</v>
      </c>
      <c r="J1001" s="31"/>
      <c r="K1001" s="32"/>
      <c r="L1001" s="32"/>
      <c r="N1001" s="33"/>
      <c r="O1001" s="33"/>
      <c r="P1001" s="33"/>
    </row>
    <row r="1002" customFormat="false" ht="15" hidden="false" customHeight="false" outlineLevel="0" collapsed="false">
      <c r="F1002" s="1" t="n">
        <f aca="true">INT((TODAY()-E1002)/365.25)</f>
        <v>122</v>
      </c>
      <c r="J1002" s="31"/>
      <c r="K1002" s="32"/>
      <c r="L1002" s="32"/>
      <c r="N1002" s="33"/>
      <c r="O1002" s="33"/>
      <c r="P1002" s="33"/>
    </row>
    <row r="1003" customFormat="false" ht="15" hidden="false" customHeight="false" outlineLevel="0" collapsed="false">
      <c r="F1003" s="1" t="n">
        <f aca="true">INT((TODAY()-E1003)/365.25)</f>
        <v>122</v>
      </c>
      <c r="J1003" s="31"/>
      <c r="K1003" s="32"/>
      <c r="L1003" s="32"/>
      <c r="N1003" s="33"/>
      <c r="O1003" s="33"/>
      <c r="P1003" s="33"/>
    </row>
    <row r="1004" customFormat="false" ht="15" hidden="false" customHeight="false" outlineLevel="0" collapsed="false">
      <c r="F1004" s="1" t="n">
        <f aca="true">INT((TODAY()-E1004)/365.25)</f>
        <v>122</v>
      </c>
      <c r="J1004" s="31"/>
      <c r="K1004" s="32"/>
      <c r="L1004" s="32"/>
      <c r="N1004" s="33"/>
      <c r="O1004" s="33"/>
      <c r="P1004" s="33"/>
    </row>
    <row r="1005" customFormat="false" ht="15" hidden="false" customHeight="false" outlineLevel="0" collapsed="false">
      <c r="F1005" s="1" t="n">
        <f aca="true">INT((TODAY()-E1005)/365.25)</f>
        <v>122</v>
      </c>
      <c r="J1005" s="31"/>
      <c r="K1005" s="32"/>
      <c r="L1005" s="32"/>
      <c r="N1005" s="33"/>
      <c r="O1005" s="33"/>
      <c r="P1005" s="33"/>
    </row>
    <row r="1006" customFormat="false" ht="15" hidden="false" customHeight="false" outlineLevel="0" collapsed="false">
      <c r="F1006" s="1" t="n">
        <f aca="true">INT((TODAY()-E1006)/365.25)</f>
        <v>122</v>
      </c>
      <c r="J1006" s="31"/>
      <c r="K1006" s="32"/>
      <c r="L1006" s="32"/>
      <c r="N1006" s="33"/>
      <c r="O1006" s="33"/>
      <c r="P1006" s="33"/>
    </row>
    <row r="1007" customFormat="false" ht="15" hidden="false" customHeight="false" outlineLevel="0" collapsed="false">
      <c r="F1007" s="1" t="n">
        <f aca="true">INT((TODAY()-E1007)/365.25)</f>
        <v>122</v>
      </c>
      <c r="J1007" s="31"/>
      <c r="K1007" s="32"/>
      <c r="L1007" s="32"/>
      <c r="N1007" s="33"/>
      <c r="O1007" s="33"/>
      <c r="P1007" s="33"/>
    </row>
    <row r="1008" customFormat="false" ht="15" hidden="false" customHeight="false" outlineLevel="0" collapsed="false">
      <c r="F1008" s="1" t="n">
        <f aca="true">INT((TODAY()-E1008)/365.25)</f>
        <v>122</v>
      </c>
      <c r="J1008" s="31"/>
      <c r="K1008" s="32"/>
      <c r="L1008" s="32"/>
      <c r="N1008" s="33"/>
      <c r="O1008" s="33"/>
      <c r="P1008" s="33"/>
    </row>
    <row r="1009" customFormat="false" ht="15" hidden="false" customHeight="false" outlineLevel="0" collapsed="false">
      <c r="F1009" s="1" t="n">
        <f aca="true">INT((TODAY()-E1009)/365.25)</f>
        <v>122</v>
      </c>
      <c r="J1009" s="31"/>
      <c r="K1009" s="32"/>
      <c r="L1009" s="32"/>
      <c r="N1009" s="33"/>
      <c r="O1009" s="33"/>
      <c r="P1009" s="33"/>
    </row>
    <row r="1010" customFormat="false" ht="15" hidden="false" customHeight="false" outlineLevel="0" collapsed="false">
      <c r="F1010" s="1" t="n">
        <f aca="true">INT((TODAY()-E1010)/365.25)</f>
        <v>122</v>
      </c>
      <c r="J1010" s="31"/>
      <c r="K1010" s="32"/>
      <c r="L1010" s="32"/>
      <c r="N1010" s="33"/>
      <c r="O1010" s="33"/>
      <c r="P1010" s="33"/>
    </row>
    <row r="1011" customFormat="false" ht="15" hidden="false" customHeight="false" outlineLevel="0" collapsed="false">
      <c r="F1011" s="1" t="n">
        <f aca="true">INT((TODAY()-E1011)/365.25)</f>
        <v>122</v>
      </c>
      <c r="J1011" s="31"/>
      <c r="K1011" s="32"/>
      <c r="L1011" s="32"/>
      <c r="N1011" s="33"/>
      <c r="O1011" s="33"/>
      <c r="P1011" s="33"/>
    </row>
    <row r="1012" customFormat="false" ht="15" hidden="false" customHeight="false" outlineLevel="0" collapsed="false">
      <c r="F1012" s="1" t="n">
        <f aca="true">INT((TODAY()-E1012)/365.25)</f>
        <v>122</v>
      </c>
      <c r="J1012" s="31"/>
      <c r="K1012" s="32"/>
      <c r="L1012" s="32"/>
      <c r="N1012" s="33"/>
      <c r="O1012" s="33"/>
      <c r="P1012" s="33"/>
    </row>
    <row r="1013" customFormat="false" ht="15" hidden="false" customHeight="false" outlineLevel="0" collapsed="false">
      <c r="F1013" s="1" t="n">
        <f aca="true">INT((TODAY()-E1013)/365.25)</f>
        <v>122</v>
      </c>
      <c r="J1013" s="31"/>
      <c r="K1013" s="32"/>
      <c r="L1013" s="32"/>
      <c r="N1013" s="33"/>
      <c r="O1013" s="33"/>
      <c r="P1013" s="33"/>
    </row>
    <row r="1014" customFormat="false" ht="15" hidden="false" customHeight="false" outlineLevel="0" collapsed="false">
      <c r="F1014" s="1" t="n">
        <f aca="true">INT((TODAY()-E1014)/365.25)</f>
        <v>122</v>
      </c>
      <c r="J1014" s="31"/>
      <c r="K1014" s="32"/>
      <c r="L1014" s="32"/>
      <c r="N1014" s="33"/>
      <c r="O1014" s="33"/>
      <c r="P1014" s="33"/>
    </row>
    <row r="1015" customFormat="false" ht="15" hidden="false" customHeight="false" outlineLevel="0" collapsed="false">
      <c r="F1015" s="1" t="n">
        <f aca="true">INT((TODAY()-E1015)/365.25)</f>
        <v>122</v>
      </c>
      <c r="J1015" s="31"/>
      <c r="K1015" s="32"/>
      <c r="L1015" s="32"/>
      <c r="N1015" s="33"/>
      <c r="O1015" s="33"/>
      <c r="P1015" s="33"/>
    </row>
    <row r="1016" customFormat="false" ht="15" hidden="false" customHeight="false" outlineLevel="0" collapsed="false">
      <c r="F1016" s="1" t="n">
        <f aca="true">INT((TODAY()-E1016)/365.25)</f>
        <v>122</v>
      </c>
      <c r="J1016" s="31"/>
      <c r="K1016" s="32"/>
      <c r="L1016" s="32"/>
      <c r="N1016" s="33"/>
      <c r="O1016" s="33"/>
      <c r="P1016" s="33"/>
    </row>
    <row r="1017" customFormat="false" ht="15" hidden="false" customHeight="false" outlineLevel="0" collapsed="false">
      <c r="F1017" s="1" t="n">
        <f aca="true">INT((TODAY()-E1017)/365.25)</f>
        <v>122</v>
      </c>
      <c r="J1017" s="31"/>
      <c r="K1017" s="32"/>
      <c r="L1017" s="32"/>
      <c r="N1017" s="33"/>
      <c r="O1017" s="33"/>
      <c r="P1017" s="33"/>
    </row>
    <row r="1018" customFormat="false" ht="15" hidden="false" customHeight="false" outlineLevel="0" collapsed="false">
      <c r="F1018" s="1" t="n">
        <f aca="true">INT((TODAY()-E1018)/365.25)</f>
        <v>122</v>
      </c>
      <c r="J1018" s="31"/>
      <c r="K1018" s="32"/>
      <c r="L1018" s="32"/>
      <c r="N1018" s="33"/>
      <c r="O1018" s="33"/>
      <c r="P1018" s="33"/>
    </row>
    <row r="1019" customFormat="false" ht="15" hidden="false" customHeight="false" outlineLevel="0" collapsed="false">
      <c r="F1019" s="1" t="n">
        <f aca="true">INT((TODAY()-E1019)/365.25)</f>
        <v>122</v>
      </c>
      <c r="J1019" s="31"/>
      <c r="K1019" s="32"/>
      <c r="L1019" s="32"/>
      <c r="N1019" s="33"/>
      <c r="O1019" s="33"/>
      <c r="P1019" s="33"/>
    </row>
    <row r="1020" customFormat="false" ht="15" hidden="false" customHeight="false" outlineLevel="0" collapsed="false">
      <c r="F1020" s="1" t="n">
        <f aca="true">INT((TODAY()-E1020)/365.25)</f>
        <v>122</v>
      </c>
      <c r="J1020" s="31"/>
      <c r="K1020" s="32"/>
      <c r="L1020" s="32"/>
      <c r="N1020" s="33"/>
      <c r="O1020" s="33"/>
      <c r="P1020" s="33"/>
    </row>
    <row r="1021" customFormat="false" ht="15" hidden="false" customHeight="false" outlineLevel="0" collapsed="false">
      <c r="F1021" s="1" t="n">
        <f aca="true">INT((TODAY()-E1021)/365.25)</f>
        <v>122</v>
      </c>
      <c r="J1021" s="31"/>
      <c r="K1021" s="32"/>
      <c r="L1021" s="32"/>
      <c r="N1021" s="32"/>
      <c r="O1021" s="33"/>
      <c r="P1021" s="33"/>
    </row>
    <row r="1022" customFormat="false" ht="15" hidden="false" customHeight="false" outlineLevel="0" collapsed="false">
      <c r="F1022" s="1" t="n">
        <f aca="true">INT((TODAY()-E1022)/365.25)</f>
        <v>122</v>
      </c>
      <c r="J1022" s="31"/>
      <c r="K1022" s="32"/>
      <c r="L1022" s="32"/>
      <c r="N1022" s="32"/>
      <c r="O1022" s="33"/>
      <c r="P1022" s="33"/>
    </row>
    <row r="1023" customFormat="false" ht="15" hidden="false" customHeight="false" outlineLevel="0" collapsed="false">
      <c r="F1023" s="1" t="n">
        <f aca="true">INT((TODAY()-E1023)/365.25)</f>
        <v>122</v>
      </c>
      <c r="J1023" s="31"/>
      <c r="K1023" s="32"/>
      <c r="L1023" s="32"/>
      <c r="N1023" s="32"/>
      <c r="O1023" s="33"/>
      <c r="P1023" s="33"/>
    </row>
    <row r="1024" customFormat="false" ht="15" hidden="false" customHeight="false" outlineLevel="0" collapsed="false">
      <c r="F1024" s="1" t="n">
        <f aca="true">INT((TODAY()-E1024)/365.25)</f>
        <v>122</v>
      </c>
      <c r="J1024" s="31"/>
      <c r="K1024" s="32"/>
      <c r="L1024" s="32"/>
      <c r="N1024" s="32"/>
      <c r="O1024" s="33"/>
      <c r="P1024" s="33"/>
    </row>
    <row r="1025" customFormat="false" ht="15" hidden="false" customHeight="false" outlineLevel="0" collapsed="false">
      <c r="F1025" s="1" t="n">
        <f aca="true">INT((TODAY()-E1025)/365.25)</f>
        <v>122</v>
      </c>
      <c r="J1025" s="31"/>
      <c r="K1025" s="32"/>
      <c r="L1025" s="32"/>
      <c r="N1025" s="32"/>
      <c r="O1025" s="33"/>
      <c r="P1025" s="33"/>
    </row>
    <row r="1026" customFormat="false" ht="15" hidden="false" customHeight="false" outlineLevel="0" collapsed="false">
      <c r="F1026" s="1" t="n">
        <f aca="true">INT((TODAY()-E1026)/365.25)</f>
        <v>122</v>
      </c>
      <c r="J1026" s="31"/>
      <c r="K1026" s="32"/>
      <c r="L1026" s="32"/>
      <c r="N1026" s="32"/>
      <c r="O1026" s="33"/>
      <c r="P1026" s="33"/>
    </row>
    <row r="1027" customFormat="false" ht="15" hidden="false" customHeight="false" outlineLevel="0" collapsed="false">
      <c r="F1027" s="1" t="n">
        <f aca="true">INT((TODAY()-E1027)/365.25)</f>
        <v>122</v>
      </c>
      <c r="J1027" s="31"/>
      <c r="K1027" s="32"/>
      <c r="L1027" s="32"/>
      <c r="N1027" s="32"/>
      <c r="O1027" s="33"/>
      <c r="P1027" s="33"/>
    </row>
    <row r="1028" customFormat="false" ht="15" hidden="false" customHeight="false" outlineLevel="0" collapsed="false">
      <c r="F1028" s="1" t="n">
        <f aca="true">INT((TODAY()-E1028)/365.25)</f>
        <v>122</v>
      </c>
      <c r="J1028" s="31"/>
      <c r="K1028" s="32"/>
      <c r="L1028" s="32"/>
      <c r="N1028" s="32"/>
      <c r="O1028" s="33"/>
      <c r="P1028" s="33"/>
    </row>
    <row r="1029" customFormat="false" ht="15" hidden="false" customHeight="false" outlineLevel="0" collapsed="false">
      <c r="F1029" s="1" t="n">
        <f aca="true">INT((TODAY()-E1029)/365.25)</f>
        <v>122</v>
      </c>
      <c r="J1029" s="31"/>
      <c r="K1029" s="32"/>
      <c r="L1029" s="32"/>
      <c r="N1029" s="32"/>
      <c r="O1029" s="33"/>
      <c r="P1029" s="33"/>
    </row>
    <row r="1030" customFormat="false" ht="15" hidden="false" customHeight="false" outlineLevel="0" collapsed="false">
      <c r="F1030" s="1" t="n">
        <f aca="true">INT((TODAY()-E1030)/365.25)</f>
        <v>122</v>
      </c>
      <c r="J1030" s="31"/>
      <c r="K1030" s="32"/>
      <c r="L1030" s="32"/>
      <c r="N1030" s="32"/>
      <c r="O1030" s="33"/>
      <c r="P1030" s="33"/>
    </row>
    <row r="1031" customFormat="false" ht="15" hidden="false" customHeight="false" outlineLevel="0" collapsed="false">
      <c r="F1031" s="1" t="n">
        <f aca="true">INT((TODAY()-E1031)/365.25)</f>
        <v>122</v>
      </c>
      <c r="J1031" s="31"/>
      <c r="K1031" s="32"/>
      <c r="L1031" s="32"/>
      <c r="N1031" s="32"/>
      <c r="O1031" s="33"/>
      <c r="P1031" s="33"/>
    </row>
    <row r="1032" customFormat="false" ht="15" hidden="false" customHeight="false" outlineLevel="0" collapsed="false">
      <c r="F1032" s="1" t="n">
        <f aca="true">INT((TODAY()-E1032)/365.25)</f>
        <v>122</v>
      </c>
      <c r="J1032" s="31"/>
      <c r="K1032" s="32"/>
      <c r="L1032" s="32"/>
      <c r="N1032" s="32"/>
      <c r="O1032" s="33"/>
      <c r="P1032" s="33"/>
    </row>
    <row r="1033" customFormat="false" ht="15" hidden="false" customHeight="false" outlineLevel="0" collapsed="false">
      <c r="F1033" s="1" t="n">
        <f aca="true">INT((TODAY()-E1033)/365.25)</f>
        <v>122</v>
      </c>
      <c r="J1033" s="31"/>
      <c r="K1033" s="32"/>
      <c r="L1033" s="32"/>
      <c r="N1033" s="32"/>
      <c r="O1033" s="33"/>
      <c r="P1033" s="33"/>
    </row>
    <row r="1034" customFormat="false" ht="15" hidden="false" customHeight="false" outlineLevel="0" collapsed="false">
      <c r="F1034" s="1" t="n">
        <f aca="true">INT((TODAY()-E1034)/365.25)</f>
        <v>122</v>
      </c>
      <c r="J1034" s="31"/>
      <c r="K1034" s="32"/>
      <c r="L1034" s="32"/>
      <c r="N1034" s="32"/>
      <c r="O1034" s="33"/>
      <c r="P1034" s="33"/>
    </row>
    <row r="1035" customFormat="false" ht="15" hidden="false" customHeight="false" outlineLevel="0" collapsed="false">
      <c r="F1035" s="1" t="n">
        <f aca="true">INT((TODAY()-E1035)/365.25)</f>
        <v>122</v>
      </c>
      <c r="J1035" s="31"/>
      <c r="K1035" s="32"/>
      <c r="L1035" s="32"/>
      <c r="N1035" s="32"/>
      <c r="O1035" s="33"/>
      <c r="P1035" s="33"/>
    </row>
    <row r="1036" customFormat="false" ht="15" hidden="false" customHeight="false" outlineLevel="0" collapsed="false">
      <c r="F1036" s="1" t="n">
        <f aca="true">INT((TODAY()-E1036)/365.25)</f>
        <v>122</v>
      </c>
      <c r="J1036" s="31"/>
      <c r="K1036" s="32"/>
      <c r="L1036" s="32"/>
      <c r="N1036" s="32"/>
      <c r="O1036" s="33"/>
      <c r="P1036" s="33"/>
    </row>
    <row r="1037" customFormat="false" ht="15" hidden="false" customHeight="false" outlineLevel="0" collapsed="false">
      <c r="F1037" s="1" t="n">
        <f aca="true">INT((TODAY()-E1037)/365.25)</f>
        <v>122</v>
      </c>
      <c r="J1037" s="31"/>
      <c r="K1037" s="32"/>
      <c r="L1037" s="32"/>
      <c r="N1037" s="32"/>
      <c r="O1037" s="33"/>
      <c r="P1037" s="33"/>
    </row>
    <row r="1038" customFormat="false" ht="15" hidden="false" customHeight="false" outlineLevel="0" collapsed="false">
      <c r="F1038" s="1" t="n">
        <f aca="true">INT((TODAY()-E1038)/365.25)</f>
        <v>122</v>
      </c>
      <c r="J1038" s="31"/>
      <c r="K1038" s="32"/>
      <c r="L1038" s="32"/>
      <c r="N1038" s="32"/>
      <c r="O1038" s="33"/>
      <c r="P1038" s="33"/>
    </row>
    <row r="1039" customFormat="false" ht="15" hidden="false" customHeight="false" outlineLevel="0" collapsed="false">
      <c r="F1039" s="1" t="n">
        <f aca="true">INT((TODAY()-E1039)/365.25)</f>
        <v>122</v>
      </c>
      <c r="J1039" s="31"/>
      <c r="K1039" s="32"/>
      <c r="L1039" s="32"/>
      <c r="N1039" s="32"/>
      <c r="O1039" s="33"/>
      <c r="P1039" s="33"/>
    </row>
    <row r="1040" customFormat="false" ht="15" hidden="false" customHeight="false" outlineLevel="0" collapsed="false">
      <c r="F1040" s="1" t="n">
        <f aca="true">INT((TODAY()-E1040)/365.25)</f>
        <v>122</v>
      </c>
      <c r="J1040" s="31"/>
      <c r="K1040" s="32"/>
      <c r="L1040" s="32"/>
      <c r="N1040" s="32"/>
      <c r="O1040" s="33"/>
      <c r="P1040" s="33"/>
    </row>
    <row r="1041" customFormat="false" ht="15" hidden="false" customHeight="false" outlineLevel="0" collapsed="false">
      <c r="F1041" s="1" t="n">
        <f aca="true">INT((TODAY()-E1041)/365.25)</f>
        <v>122</v>
      </c>
      <c r="J1041" s="31"/>
      <c r="K1041" s="32"/>
      <c r="L1041" s="32"/>
      <c r="N1041" s="32"/>
      <c r="O1041" s="33"/>
      <c r="P1041" s="33"/>
    </row>
    <row r="1042" customFormat="false" ht="15" hidden="false" customHeight="false" outlineLevel="0" collapsed="false">
      <c r="F1042" s="1" t="n">
        <f aca="true">INT((TODAY()-E1042)/365.25)</f>
        <v>122</v>
      </c>
      <c r="J1042" s="31"/>
      <c r="K1042" s="32"/>
      <c r="L1042" s="32"/>
      <c r="N1042" s="32"/>
      <c r="O1042" s="33"/>
      <c r="P1042" s="33"/>
    </row>
    <row r="1043" customFormat="false" ht="15" hidden="false" customHeight="false" outlineLevel="0" collapsed="false">
      <c r="F1043" s="1" t="n">
        <f aca="true">INT((TODAY()-E1043)/365.25)</f>
        <v>122</v>
      </c>
      <c r="J1043" s="31"/>
      <c r="K1043" s="32"/>
      <c r="L1043" s="32"/>
      <c r="N1043" s="32"/>
      <c r="O1043" s="33"/>
      <c r="P1043" s="33"/>
    </row>
    <row r="1044" customFormat="false" ht="15" hidden="false" customHeight="false" outlineLevel="0" collapsed="false">
      <c r="F1044" s="1" t="n">
        <f aca="true">INT((TODAY()-E1044)/365.25)</f>
        <v>122</v>
      </c>
      <c r="J1044" s="31"/>
      <c r="K1044" s="32"/>
      <c r="L1044" s="32"/>
      <c r="N1044" s="32"/>
      <c r="O1044" s="33"/>
      <c r="P1044" s="33"/>
    </row>
    <row r="1045" customFormat="false" ht="15" hidden="false" customHeight="false" outlineLevel="0" collapsed="false">
      <c r="F1045" s="1" t="n">
        <f aca="true">INT((TODAY()-E1045)/365.25)</f>
        <v>122</v>
      </c>
      <c r="J1045" s="31"/>
      <c r="K1045" s="32"/>
      <c r="L1045" s="32"/>
      <c r="N1045" s="32"/>
      <c r="O1045" s="33"/>
      <c r="P1045" s="33"/>
    </row>
    <row r="1046" customFormat="false" ht="15" hidden="false" customHeight="false" outlineLevel="0" collapsed="false">
      <c r="F1046" s="1" t="n">
        <f aca="true">INT((TODAY()-E1046)/365.25)</f>
        <v>122</v>
      </c>
      <c r="J1046" s="31"/>
      <c r="K1046" s="32"/>
      <c r="L1046" s="32"/>
      <c r="N1046" s="32"/>
      <c r="O1046" s="33"/>
      <c r="P1046" s="33"/>
    </row>
    <row r="1047" customFormat="false" ht="15" hidden="false" customHeight="false" outlineLevel="0" collapsed="false">
      <c r="F1047" s="1" t="n">
        <f aca="true">INT((TODAY()-E1047)/365.25)</f>
        <v>122</v>
      </c>
      <c r="J1047" s="31"/>
      <c r="K1047" s="32"/>
      <c r="L1047" s="32"/>
      <c r="N1047" s="32"/>
      <c r="O1047" s="33"/>
      <c r="P1047" s="33"/>
    </row>
    <row r="1048" customFormat="false" ht="15" hidden="false" customHeight="false" outlineLevel="0" collapsed="false">
      <c r="F1048" s="1" t="n">
        <f aca="true">INT((TODAY()-E1048)/365.25)</f>
        <v>122</v>
      </c>
      <c r="J1048" s="31"/>
      <c r="K1048" s="32"/>
      <c r="L1048" s="32"/>
      <c r="N1048" s="32"/>
      <c r="O1048" s="33"/>
      <c r="P1048" s="33"/>
    </row>
    <row r="1049" customFormat="false" ht="15" hidden="false" customHeight="false" outlineLevel="0" collapsed="false">
      <c r="F1049" s="1" t="n">
        <f aca="true">INT((TODAY()-E1049)/365.25)</f>
        <v>122</v>
      </c>
      <c r="J1049" s="31"/>
      <c r="K1049" s="32"/>
      <c r="L1049" s="32"/>
      <c r="N1049" s="32"/>
      <c r="O1049" s="33"/>
      <c r="P1049" s="33"/>
    </row>
    <row r="1050" customFormat="false" ht="15" hidden="false" customHeight="false" outlineLevel="0" collapsed="false">
      <c r="F1050" s="1" t="n">
        <f aca="true">INT((TODAY()-E1050)/365.25)</f>
        <v>122</v>
      </c>
      <c r="J1050" s="31"/>
      <c r="K1050" s="32"/>
      <c r="L1050" s="32"/>
      <c r="N1050" s="32"/>
      <c r="O1050" s="33"/>
      <c r="P1050" s="33"/>
    </row>
    <row r="1051" customFormat="false" ht="15" hidden="false" customHeight="false" outlineLevel="0" collapsed="false">
      <c r="F1051" s="1" t="n">
        <f aca="true">INT((TODAY()-E1051)/365.25)</f>
        <v>122</v>
      </c>
      <c r="J1051" s="31"/>
      <c r="K1051" s="32"/>
      <c r="L1051" s="32"/>
      <c r="N1051" s="32"/>
      <c r="O1051" s="33"/>
      <c r="P1051" s="33"/>
    </row>
    <row r="1052" customFormat="false" ht="15" hidden="false" customHeight="false" outlineLevel="0" collapsed="false">
      <c r="F1052" s="1" t="n">
        <f aca="true">INT((TODAY()-E1052)/365.25)</f>
        <v>122</v>
      </c>
      <c r="J1052" s="31"/>
      <c r="K1052" s="32"/>
      <c r="L1052" s="32"/>
      <c r="N1052" s="32"/>
      <c r="O1052" s="33"/>
      <c r="P1052" s="33"/>
    </row>
    <row r="1053" customFormat="false" ht="15" hidden="false" customHeight="false" outlineLevel="0" collapsed="false">
      <c r="F1053" s="1" t="n">
        <f aca="true">INT((TODAY()-E1053)/365.25)</f>
        <v>122</v>
      </c>
      <c r="J1053" s="31"/>
      <c r="K1053" s="32"/>
      <c r="L1053" s="32"/>
      <c r="N1053" s="32"/>
      <c r="O1053" s="33"/>
      <c r="P1053" s="33"/>
    </row>
    <row r="1054" customFormat="false" ht="15" hidden="false" customHeight="false" outlineLevel="0" collapsed="false">
      <c r="F1054" s="1" t="n">
        <f aca="true">INT((TODAY()-E1054)/365.25)</f>
        <v>122</v>
      </c>
      <c r="J1054" s="31"/>
      <c r="K1054" s="32"/>
      <c r="L1054" s="32"/>
      <c r="N1054" s="32"/>
      <c r="O1054" s="33"/>
      <c r="P1054" s="33"/>
    </row>
    <row r="1055" customFormat="false" ht="15" hidden="false" customHeight="false" outlineLevel="0" collapsed="false">
      <c r="F1055" s="1" t="n">
        <f aca="true">INT((TODAY()-E1055)/365.25)</f>
        <v>122</v>
      </c>
      <c r="J1055" s="31"/>
      <c r="K1055" s="32"/>
      <c r="L1055" s="32"/>
      <c r="N1055" s="32"/>
      <c r="O1055" s="33"/>
      <c r="P1055" s="33"/>
    </row>
    <row r="1056" customFormat="false" ht="15" hidden="false" customHeight="false" outlineLevel="0" collapsed="false">
      <c r="F1056" s="1" t="n">
        <f aca="true">INT((TODAY()-E1056)/365.25)</f>
        <v>122</v>
      </c>
      <c r="J1056" s="31"/>
      <c r="K1056" s="32"/>
      <c r="L1056" s="32"/>
      <c r="N1056" s="32"/>
      <c r="O1056" s="33"/>
      <c r="P1056" s="33"/>
    </row>
    <row r="1057" customFormat="false" ht="15" hidden="false" customHeight="false" outlineLevel="0" collapsed="false">
      <c r="F1057" s="1" t="n">
        <f aca="true">INT((TODAY()-E1057)/365.25)</f>
        <v>122</v>
      </c>
      <c r="J1057" s="31"/>
      <c r="K1057" s="32"/>
      <c r="L1057" s="32"/>
      <c r="N1057" s="32"/>
      <c r="O1057" s="33"/>
      <c r="P1057" s="33"/>
    </row>
    <row r="1058" customFormat="false" ht="15" hidden="false" customHeight="false" outlineLevel="0" collapsed="false">
      <c r="F1058" s="1" t="n">
        <f aca="true">INT((TODAY()-E1058)/365.25)</f>
        <v>122</v>
      </c>
      <c r="J1058" s="31"/>
      <c r="K1058" s="32"/>
      <c r="L1058" s="32"/>
      <c r="N1058" s="32"/>
      <c r="O1058" s="33"/>
      <c r="P1058" s="33"/>
    </row>
    <row r="1059" customFormat="false" ht="15" hidden="false" customHeight="false" outlineLevel="0" collapsed="false">
      <c r="F1059" s="1" t="n">
        <f aca="true">INT((TODAY()-E1059)/365.25)</f>
        <v>122</v>
      </c>
      <c r="J1059" s="31"/>
      <c r="K1059" s="32"/>
      <c r="L1059" s="32"/>
      <c r="N1059" s="32"/>
      <c r="O1059" s="33"/>
      <c r="P1059" s="33"/>
    </row>
    <row r="1060" customFormat="false" ht="15" hidden="false" customHeight="false" outlineLevel="0" collapsed="false">
      <c r="F1060" s="1" t="n">
        <f aca="true">INT((TODAY()-E1060)/365.25)</f>
        <v>122</v>
      </c>
      <c r="J1060" s="31"/>
      <c r="K1060" s="32"/>
      <c r="L1060" s="32"/>
      <c r="N1060" s="32"/>
      <c r="O1060" s="33"/>
      <c r="P1060" s="33"/>
    </row>
    <row r="1061" customFormat="false" ht="15" hidden="false" customHeight="false" outlineLevel="0" collapsed="false">
      <c r="F1061" s="1" t="n">
        <f aca="true">INT((TODAY()-E1061)/365.25)</f>
        <v>122</v>
      </c>
      <c r="J1061" s="31"/>
      <c r="K1061" s="32"/>
      <c r="L1061" s="32"/>
      <c r="N1061" s="32"/>
      <c r="O1061" s="33"/>
      <c r="P1061" s="33"/>
    </row>
    <row r="1062" customFormat="false" ht="15" hidden="false" customHeight="false" outlineLevel="0" collapsed="false">
      <c r="F1062" s="1" t="n">
        <f aca="true">INT((TODAY()-E1062)/365.25)</f>
        <v>122</v>
      </c>
      <c r="J1062" s="31"/>
      <c r="K1062" s="32"/>
      <c r="L1062" s="32"/>
      <c r="N1062" s="32"/>
      <c r="O1062" s="33"/>
      <c r="P1062" s="33"/>
    </row>
    <row r="1063" customFormat="false" ht="15" hidden="false" customHeight="false" outlineLevel="0" collapsed="false">
      <c r="F1063" s="1" t="n">
        <f aca="true">INT((TODAY()-E1063)/365.25)</f>
        <v>122</v>
      </c>
      <c r="J1063" s="31"/>
      <c r="K1063" s="32"/>
      <c r="L1063" s="32"/>
      <c r="N1063" s="32"/>
      <c r="O1063" s="33"/>
      <c r="P1063" s="33"/>
    </row>
    <row r="1064" customFormat="false" ht="15" hidden="false" customHeight="false" outlineLevel="0" collapsed="false">
      <c r="F1064" s="1" t="n">
        <f aca="true">INT((TODAY()-E1064)/365.25)</f>
        <v>122</v>
      </c>
      <c r="J1064" s="31"/>
      <c r="K1064" s="32"/>
      <c r="L1064" s="32"/>
      <c r="N1064" s="32"/>
      <c r="O1064" s="33"/>
      <c r="P1064" s="33"/>
    </row>
    <row r="1065" customFormat="false" ht="15" hidden="false" customHeight="false" outlineLevel="0" collapsed="false">
      <c r="F1065" s="1" t="n">
        <f aca="true">INT((TODAY()-E1065)/365.25)</f>
        <v>122</v>
      </c>
      <c r="J1065" s="31"/>
      <c r="K1065" s="32"/>
      <c r="L1065" s="32"/>
      <c r="N1065" s="32"/>
      <c r="O1065" s="33"/>
      <c r="P1065" s="33"/>
    </row>
    <row r="1066" customFormat="false" ht="15" hidden="false" customHeight="false" outlineLevel="0" collapsed="false">
      <c r="F1066" s="1" t="n">
        <f aca="true">INT((TODAY()-E1066)/365.25)</f>
        <v>122</v>
      </c>
      <c r="J1066" s="31"/>
      <c r="K1066" s="32"/>
      <c r="L1066" s="32"/>
      <c r="N1066" s="32"/>
      <c r="O1066" s="33"/>
      <c r="P1066" s="33"/>
    </row>
    <row r="1067" customFormat="false" ht="15" hidden="false" customHeight="false" outlineLevel="0" collapsed="false">
      <c r="F1067" s="1" t="n">
        <f aca="true">INT((TODAY()-E1067)/365.25)</f>
        <v>122</v>
      </c>
      <c r="J1067" s="31"/>
      <c r="K1067" s="32"/>
      <c r="L1067" s="32"/>
      <c r="N1067" s="32"/>
      <c r="O1067" s="33"/>
      <c r="P1067" s="33"/>
    </row>
    <row r="1068" customFormat="false" ht="15" hidden="false" customHeight="false" outlineLevel="0" collapsed="false">
      <c r="F1068" s="1" t="n">
        <f aca="true">INT((TODAY()-E1068)/365.25)</f>
        <v>122</v>
      </c>
      <c r="J1068" s="31"/>
      <c r="K1068" s="32"/>
      <c r="L1068" s="32"/>
      <c r="N1068" s="32"/>
      <c r="O1068" s="33"/>
      <c r="P1068" s="33"/>
    </row>
    <row r="1069" customFormat="false" ht="15" hidden="false" customHeight="false" outlineLevel="0" collapsed="false">
      <c r="F1069" s="1" t="n">
        <f aca="true">INT((TODAY()-E1069)/365.25)</f>
        <v>122</v>
      </c>
      <c r="J1069" s="31"/>
      <c r="K1069" s="32"/>
      <c r="L1069" s="32"/>
      <c r="N1069" s="32"/>
      <c r="O1069" s="33"/>
      <c r="P1069" s="33"/>
    </row>
    <row r="1070" customFormat="false" ht="15" hidden="false" customHeight="false" outlineLevel="0" collapsed="false">
      <c r="F1070" s="1" t="n">
        <f aca="true">INT((TODAY()-E1070)/365.25)</f>
        <v>122</v>
      </c>
      <c r="J1070" s="31"/>
      <c r="K1070" s="32"/>
      <c r="L1070" s="32"/>
      <c r="N1070" s="32"/>
      <c r="O1070" s="33"/>
      <c r="P1070" s="33"/>
    </row>
    <row r="1071" customFormat="false" ht="15" hidden="false" customHeight="false" outlineLevel="0" collapsed="false">
      <c r="F1071" s="1" t="n">
        <f aca="true">INT((TODAY()-E1071)/365.25)</f>
        <v>122</v>
      </c>
      <c r="J1071" s="31"/>
      <c r="K1071" s="32"/>
      <c r="L1071" s="32"/>
      <c r="N1071" s="32"/>
      <c r="O1071" s="33"/>
      <c r="P1071" s="33"/>
    </row>
    <row r="1072" customFormat="false" ht="15" hidden="false" customHeight="false" outlineLevel="0" collapsed="false">
      <c r="F1072" s="1" t="n">
        <f aca="true">INT((TODAY()-E1072)/365.25)</f>
        <v>122</v>
      </c>
      <c r="J1072" s="31"/>
      <c r="K1072" s="32"/>
      <c r="L1072" s="32"/>
      <c r="N1072" s="32"/>
      <c r="O1072" s="33"/>
      <c r="P1072" s="33"/>
    </row>
    <row r="1073" customFormat="false" ht="15" hidden="false" customHeight="false" outlineLevel="0" collapsed="false">
      <c r="F1073" s="1" t="n">
        <f aca="true">INT((TODAY()-E1073)/365.25)</f>
        <v>122</v>
      </c>
      <c r="J1073" s="31"/>
      <c r="K1073" s="32"/>
      <c r="L1073" s="32"/>
      <c r="N1073" s="32"/>
      <c r="O1073" s="33"/>
      <c r="P1073" s="33"/>
    </row>
    <row r="1074" customFormat="false" ht="15" hidden="false" customHeight="false" outlineLevel="0" collapsed="false">
      <c r="F1074" s="1" t="n">
        <f aca="true">INT((TODAY()-E1074)/365.25)</f>
        <v>122</v>
      </c>
      <c r="J1074" s="31"/>
      <c r="K1074" s="32"/>
      <c r="L1074" s="32"/>
      <c r="N1074" s="32"/>
      <c r="O1074" s="33"/>
      <c r="P1074" s="33"/>
    </row>
    <row r="1075" customFormat="false" ht="15" hidden="false" customHeight="false" outlineLevel="0" collapsed="false">
      <c r="F1075" s="1" t="n">
        <f aca="true">INT((TODAY()-E1075)/365.25)</f>
        <v>122</v>
      </c>
      <c r="J1075" s="31"/>
      <c r="K1075" s="32"/>
      <c r="L1075" s="32"/>
      <c r="N1075" s="32"/>
      <c r="O1075" s="33"/>
      <c r="P1075" s="33"/>
    </row>
    <row r="1076" customFormat="false" ht="15" hidden="false" customHeight="false" outlineLevel="0" collapsed="false">
      <c r="F1076" s="1" t="n">
        <f aca="true">INT((TODAY()-E1076)/365.25)</f>
        <v>122</v>
      </c>
      <c r="J1076" s="31"/>
      <c r="K1076" s="32"/>
      <c r="L1076" s="32"/>
      <c r="N1076" s="32"/>
      <c r="O1076" s="33"/>
      <c r="P1076" s="33"/>
    </row>
    <row r="1077" customFormat="false" ht="15" hidden="false" customHeight="false" outlineLevel="0" collapsed="false">
      <c r="F1077" s="1" t="n">
        <f aca="true">INT((TODAY()-E1077)/365.25)</f>
        <v>122</v>
      </c>
      <c r="J1077" s="31"/>
      <c r="K1077" s="32"/>
      <c r="L1077" s="32"/>
      <c r="N1077" s="32"/>
      <c r="O1077" s="33"/>
      <c r="P1077" s="33"/>
    </row>
    <row r="1078" customFormat="false" ht="15" hidden="false" customHeight="false" outlineLevel="0" collapsed="false">
      <c r="F1078" s="1" t="n">
        <f aca="true">INT((TODAY()-E1078)/365.25)</f>
        <v>122</v>
      </c>
      <c r="J1078" s="31"/>
      <c r="K1078" s="32"/>
      <c r="L1078" s="32"/>
      <c r="N1078" s="32"/>
      <c r="O1078" s="33"/>
      <c r="P1078" s="33"/>
    </row>
    <row r="1079" customFormat="false" ht="15" hidden="false" customHeight="false" outlineLevel="0" collapsed="false">
      <c r="F1079" s="1" t="n">
        <f aca="true">INT((TODAY()-E1079)/365.25)</f>
        <v>122</v>
      </c>
      <c r="J1079" s="31"/>
      <c r="K1079" s="32"/>
      <c r="L1079" s="32"/>
      <c r="N1079" s="32"/>
      <c r="O1079" s="33"/>
      <c r="P1079" s="33"/>
    </row>
    <row r="1080" customFormat="false" ht="15" hidden="false" customHeight="false" outlineLevel="0" collapsed="false">
      <c r="F1080" s="1" t="n">
        <f aca="true">INT((TODAY()-E1080)/365.25)</f>
        <v>122</v>
      </c>
      <c r="J1080" s="31"/>
      <c r="K1080" s="32"/>
      <c r="L1080" s="32"/>
      <c r="N1080" s="32"/>
      <c r="O1080" s="33"/>
      <c r="P1080" s="33"/>
    </row>
    <row r="1081" customFormat="false" ht="15" hidden="false" customHeight="false" outlineLevel="0" collapsed="false">
      <c r="F1081" s="1" t="n">
        <f aca="true">INT((TODAY()-E1081)/365.25)</f>
        <v>122</v>
      </c>
      <c r="J1081" s="31"/>
      <c r="K1081" s="32"/>
      <c r="L1081" s="32"/>
      <c r="N1081" s="32"/>
      <c r="O1081" s="33"/>
      <c r="P1081" s="33"/>
    </row>
    <row r="1082" customFormat="false" ht="15" hidden="false" customHeight="false" outlineLevel="0" collapsed="false">
      <c r="F1082" s="1" t="n">
        <f aca="true">INT((TODAY()-E1082)/365.25)</f>
        <v>122</v>
      </c>
      <c r="J1082" s="31"/>
      <c r="K1082" s="32"/>
      <c r="L1082" s="32"/>
      <c r="N1082" s="32"/>
      <c r="O1082" s="33"/>
    </row>
    <row r="1083" customFormat="false" ht="15" hidden="false" customHeight="false" outlineLevel="0" collapsed="false">
      <c r="F1083" s="1" t="n">
        <f aca="true">INT((TODAY()-E1083)/365.25)</f>
        <v>122</v>
      </c>
      <c r="J1083" s="31"/>
      <c r="K1083" s="32"/>
      <c r="L1083" s="32"/>
      <c r="N1083" s="32"/>
      <c r="O1083" s="33"/>
    </row>
    <row r="1084" customFormat="false" ht="15" hidden="false" customHeight="false" outlineLevel="0" collapsed="false">
      <c r="F1084" s="1" t="n">
        <f aca="true">INT((TODAY()-E1084)/365.25)</f>
        <v>122</v>
      </c>
      <c r="J1084" s="31"/>
      <c r="K1084" s="32"/>
      <c r="L1084" s="32"/>
      <c r="N1084" s="32"/>
      <c r="O1084" s="33"/>
    </row>
    <row r="1085" customFormat="false" ht="15" hidden="false" customHeight="false" outlineLevel="0" collapsed="false">
      <c r="F1085" s="1" t="n">
        <f aca="true">INT((TODAY()-E1085)/365.25)</f>
        <v>122</v>
      </c>
      <c r="J1085" s="31"/>
      <c r="K1085" s="32"/>
      <c r="L1085" s="32"/>
      <c r="N1085" s="32"/>
      <c r="O1085" s="33"/>
    </row>
    <row r="1086" customFormat="false" ht="15" hidden="false" customHeight="false" outlineLevel="0" collapsed="false">
      <c r="F1086" s="1" t="n">
        <f aca="true">INT((TODAY()-E1086)/365.25)</f>
        <v>122</v>
      </c>
      <c r="J1086" s="31"/>
      <c r="K1086" s="32"/>
      <c r="L1086" s="32"/>
      <c r="O1086" s="33"/>
    </row>
    <row r="1087" customFormat="false" ht="15" hidden="false" customHeight="false" outlineLevel="0" collapsed="false">
      <c r="F1087" s="1" t="n">
        <f aca="true">INT((TODAY()-E1087)/365.25)</f>
        <v>122</v>
      </c>
      <c r="J1087" s="31"/>
      <c r="K1087" s="32"/>
      <c r="L1087" s="32"/>
      <c r="O1087" s="33"/>
    </row>
    <row r="1088" customFormat="false" ht="15" hidden="false" customHeight="false" outlineLevel="0" collapsed="false">
      <c r="F1088" s="1" t="n">
        <f aca="true">INT((TODAY()-E1088)/365.25)</f>
        <v>122</v>
      </c>
      <c r="J1088" s="31"/>
      <c r="K1088" s="32"/>
      <c r="L1088" s="32"/>
      <c r="O1088" s="33"/>
    </row>
    <row r="1089" customFormat="false" ht="15" hidden="false" customHeight="false" outlineLevel="0" collapsed="false">
      <c r="F1089" s="1" t="n">
        <f aca="true">INT((TODAY()-E1089)/365.25)</f>
        <v>122</v>
      </c>
      <c r="J1089" s="31"/>
      <c r="K1089" s="32"/>
      <c r="L1089" s="32"/>
      <c r="O1089" s="33"/>
    </row>
    <row r="1090" customFormat="false" ht="15" hidden="false" customHeight="false" outlineLevel="0" collapsed="false">
      <c r="F1090" s="1" t="n">
        <f aca="true">INT((TODAY()-E1090)/365.25)</f>
        <v>122</v>
      </c>
      <c r="J1090" s="31"/>
      <c r="K1090" s="32"/>
      <c r="L1090" s="32"/>
      <c r="O1090" s="33"/>
    </row>
    <row r="1091" customFormat="false" ht="15" hidden="false" customHeight="false" outlineLevel="0" collapsed="false">
      <c r="F1091" s="1" t="n">
        <f aca="true">INT((TODAY()-E1091)/365.25)</f>
        <v>122</v>
      </c>
      <c r="J1091" s="31"/>
      <c r="K1091" s="32"/>
      <c r="L1091" s="32"/>
      <c r="O1091" s="33"/>
    </row>
    <row r="1092" customFormat="false" ht="15" hidden="false" customHeight="false" outlineLevel="0" collapsed="false">
      <c r="F1092" s="1" t="n">
        <f aca="true">INT((TODAY()-E1092)/365.25)</f>
        <v>122</v>
      </c>
      <c r="J1092" s="31"/>
      <c r="K1092" s="32"/>
      <c r="L1092" s="32"/>
      <c r="O1092" s="33"/>
    </row>
    <row r="1093" customFormat="false" ht="15" hidden="false" customHeight="false" outlineLevel="0" collapsed="false">
      <c r="F1093" s="1" t="n">
        <f aca="true">INT((TODAY()-E1093)/365.25)</f>
        <v>122</v>
      </c>
      <c r="J1093" s="31"/>
      <c r="K1093" s="32"/>
      <c r="L1093" s="32"/>
      <c r="O1093" s="33"/>
    </row>
    <row r="1094" customFormat="false" ht="15" hidden="false" customHeight="false" outlineLevel="0" collapsed="false">
      <c r="F1094" s="1" t="n">
        <f aca="true">INT((TODAY()-E1094)/365.25)</f>
        <v>122</v>
      </c>
      <c r="J1094" s="31"/>
      <c r="K1094" s="32"/>
      <c r="L1094" s="32"/>
      <c r="O1094" s="33"/>
    </row>
    <row r="1095" customFormat="false" ht="15" hidden="false" customHeight="false" outlineLevel="0" collapsed="false">
      <c r="F1095" s="1" t="n">
        <f aca="true">INT((TODAY()-E1095)/365.25)</f>
        <v>122</v>
      </c>
      <c r="J1095" s="31"/>
      <c r="K1095" s="32"/>
      <c r="L1095" s="32"/>
      <c r="O1095" s="33"/>
    </row>
    <row r="1096" customFormat="false" ht="15" hidden="false" customHeight="false" outlineLevel="0" collapsed="false">
      <c r="F1096" s="1" t="n">
        <f aca="true">INT((TODAY()-E1096)/365.25)</f>
        <v>122</v>
      </c>
      <c r="J1096" s="31"/>
      <c r="K1096" s="32"/>
      <c r="L1096" s="32"/>
      <c r="O1096" s="33"/>
    </row>
    <row r="1097" customFormat="false" ht="15" hidden="false" customHeight="false" outlineLevel="0" collapsed="false">
      <c r="F1097" s="1" t="n">
        <f aca="true">INT((TODAY()-E1097)/365.25)</f>
        <v>122</v>
      </c>
      <c r="J1097" s="31"/>
      <c r="K1097" s="32"/>
      <c r="L1097" s="32"/>
      <c r="O1097" s="33"/>
    </row>
    <row r="1098" customFormat="false" ht="15" hidden="false" customHeight="false" outlineLevel="0" collapsed="false">
      <c r="F1098" s="1" t="n">
        <f aca="true">INT((TODAY()-E1098)/365.25)</f>
        <v>122</v>
      </c>
      <c r="J1098" s="31"/>
      <c r="K1098" s="32"/>
      <c r="L1098" s="32"/>
      <c r="O1098" s="33"/>
    </row>
    <row r="1099" customFormat="false" ht="15" hidden="false" customHeight="false" outlineLevel="0" collapsed="false">
      <c r="F1099" s="1" t="n">
        <f aca="true">INT((TODAY()-E1099)/365.25)</f>
        <v>122</v>
      </c>
      <c r="J1099" s="31"/>
      <c r="K1099" s="32"/>
      <c r="L1099" s="32"/>
      <c r="O1099" s="33"/>
    </row>
    <row r="1100" customFormat="false" ht="15" hidden="false" customHeight="false" outlineLevel="0" collapsed="false">
      <c r="F1100" s="1" t="n">
        <f aca="true">INT((TODAY()-E1100)/365.25)</f>
        <v>122</v>
      </c>
      <c r="J1100" s="31"/>
      <c r="K1100" s="32"/>
      <c r="L1100" s="32"/>
      <c r="O1100" s="33"/>
    </row>
    <row r="1101" customFormat="false" ht="15" hidden="false" customHeight="false" outlineLevel="0" collapsed="false">
      <c r="F1101" s="1" t="n">
        <f aca="true">INT((TODAY()-E1101)/365.25)</f>
        <v>122</v>
      </c>
      <c r="J1101" s="31"/>
      <c r="K1101" s="32"/>
      <c r="L1101" s="32"/>
      <c r="O1101" s="33"/>
    </row>
    <row r="1102" customFormat="false" ht="15" hidden="false" customHeight="false" outlineLevel="0" collapsed="false">
      <c r="F1102" s="1" t="n">
        <f aca="true">INT((TODAY()-E1102)/365.25)</f>
        <v>122</v>
      </c>
      <c r="J1102" s="31"/>
      <c r="K1102" s="32"/>
      <c r="L1102" s="32"/>
      <c r="O1102" s="33"/>
    </row>
    <row r="1103" customFormat="false" ht="15" hidden="false" customHeight="false" outlineLevel="0" collapsed="false">
      <c r="F1103" s="1" t="n">
        <f aca="true">INT((TODAY()-E1103)/365.25)</f>
        <v>122</v>
      </c>
      <c r="J1103" s="31"/>
      <c r="K1103" s="32"/>
      <c r="L1103" s="32"/>
      <c r="O1103" s="33"/>
    </row>
    <row r="1104" customFormat="false" ht="15" hidden="false" customHeight="false" outlineLevel="0" collapsed="false">
      <c r="F1104" s="1" t="n">
        <f aca="true">INT((TODAY()-E1104)/365.25)</f>
        <v>122</v>
      </c>
      <c r="J1104" s="31"/>
      <c r="K1104" s="32"/>
      <c r="L1104" s="32"/>
      <c r="O1104" s="33"/>
    </row>
    <row r="1105" customFormat="false" ht="15" hidden="false" customHeight="false" outlineLevel="0" collapsed="false">
      <c r="F1105" s="1" t="n">
        <f aca="true">INT((TODAY()-E1105)/365.25)</f>
        <v>122</v>
      </c>
      <c r="J1105" s="31"/>
      <c r="K1105" s="32"/>
      <c r="L1105" s="32"/>
      <c r="O1105" s="33"/>
    </row>
    <row r="1106" customFormat="false" ht="15" hidden="false" customHeight="false" outlineLevel="0" collapsed="false">
      <c r="F1106" s="1" t="n">
        <f aca="true">INT((TODAY()-E1106)/365.25)</f>
        <v>122</v>
      </c>
      <c r="J1106" s="31"/>
      <c r="K1106" s="32"/>
      <c r="L1106" s="32"/>
      <c r="O1106" s="33"/>
    </row>
    <row r="1107" customFormat="false" ht="15" hidden="false" customHeight="false" outlineLevel="0" collapsed="false">
      <c r="F1107" s="1" t="n">
        <f aca="true">INT((TODAY()-E1107)/365.25)</f>
        <v>122</v>
      </c>
      <c r="J1107" s="31"/>
      <c r="K1107" s="32"/>
      <c r="L1107" s="32"/>
      <c r="O1107" s="33"/>
    </row>
    <row r="1108" customFormat="false" ht="15" hidden="false" customHeight="false" outlineLevel="0" collapsed="false">
      <c r="F1108" s="1" t="n">
        <f aca="true">INT((TODAY()-E1108)/365.25)</f>
        <v>122</v>
      </c>
      <c r="J1108" s="31"/>
      <c r="K1108" s="32"/>
      <c r="L1108" s="32"/>
      <c r="O1108" s="33"/>
    </row>
    <row r="1109" customFormat="false" ht="15" hidden="false" customHeight="false" outlineLevel="0" collapsed="false">
      <c r="F1109" s="1" t="n">
        <f aca="true">INT((TODAY()-E1109)/365.25)</f>
        <v>122</v>
      </c>
      <c r="J1109" s="31"/>
      <c r="K1109" s="32"/>
      <c r="L1109" s="32"/>
      <c r="O1109" s="33"/>
    </row>
    <row r="1110" customFormat="false" ht="15" hidden="false" customHeight="false" outlineLevel="0" collapsed="false">
      <c r="F1110" s="1" t="n">
        <f aca="true">INT((TODAY()-E1110)/365.25)</f>
        <v>122</v>
      </c>
      <c r="J1110" s="31"/>
      <c r="K1110" s="32"/>
      <c r="L1110" s="32"/>
      <c r="O1110" s="33"/>
    </row>
    <row r="1111" customFormat="false" ht="15" hidden="false" customHeight="false" outlineLevel="0" collapsed="false">
      <c r="F1111" s="1" t="n">
        <f aca="true">INT((TODAY()-E1111)/365.25)</f>
        <v>122</v>
      </c>
      <c r="J1111" s="31"/>
      <c r="K1111" s="32"/>
      <c r="L1111" s="32"/>
      <c r="O1111" s="33"/>
    </row>
    <row r="1112" customFormat="false" ht="15" hidden="false" customHeight="false" outlineLevel="0" collapsed="false">
      <c r="F1112" s="1" t="n">
        <f aca="true">INT((TODAY()-E1112)/365.25)</f>
        <v>122</v>
      </c>
      <c r="J1112" s="31"/>
      <c r="K1112" s="32"/>
      <c r="L1112" s="32"/>
      <c r="O1112" s="33"/>
    </row>
    <row r="1113" customFormat="false" ht="15" hidden="false" customHeight="false" outlineLevel="0" collapsed="false">
      <c r="F1113" s="1" t="n">
        <f aca="true">INT((TODAY()-E1113)/365.25)</f>
        <v>122</v>
      </c>
      <c r="J1113" s="31"/>
      <c r="K1113" s="32"/>
      <c r="L1113" s="32"/>
      <c r="O1113" s="33"/>
    </row>
    <row r="1114" customFormat="false" ht="15" hidden="false" customHeight="false" outlineLevel="0" collapsed="false">
      <c r="F1114" s="1" t="n">
        <f aca="true">INT((TODAY()-E1114)/365.25)</f>
        <v>122</v>
      </c>
      <c r="J1114" s="31"/>
      <c r="K1114" s="32"/>
      <c r="L1114" s="32"/>
      <c r="O1114" s="33"/>
    </row>
    <row r="1115" customFormat="false" ht="15" hidden="false" customHeight="false" outlineLevel="0" collapsed="false">
      <c r="F1115" s="1" t="n">
        <f aca="true">INT((TODAY()-E1115)/365.25)</f>
        <v>122</v>
      </c>
      <c r="J1115" s="31"/>
      <c r="K1115" s="32"/>
      <c r="L1115" s="32"/>
      <c r="O1115" s="33"/>
    </row>
    <row r="1116" customFormat="false" ht="15" hidden="false" customHeight="false" outlineLevel="0" collapsed="false">
      <c r="F1116" s="1" t="n">
        <f aca="true">INT((TODAY()-E1116)/365.25)</f>
        <v>122</v>
      </c>
      <c r="J1116" s="31"/>
      <c r="K1116" s="32"/>
      <c r="L1116" s="32"/>
      <c r="O1116" s="33"/>
    </row>
    <row r="1117" customFormat="false" ht="15" hidden="false" customHeight="false" outlineLevel="0" collapsed="false">
      <c r="F1117" s="1" t="n">
        <f aca="true">INT((TODAY()-E1117)/365.25)</f>
        <v>122</v>
      </c>
      <c r="J1117" s="31"/>
      <c r="K1117" s="32"/>
      <c r="L1117" s="32"/>
      <c r="O1117" s="33"/>
    </row>
    <row r="1118" customFormat="false" ht="15" hidden="false" customHeight="false" outlineLevel="0" collapsed="false">
      <c r="F1118" s="1" t="n">
        <f aca="true">INT((TODAY()-E1118)/365.25)</f>
        <v>122</v>
      </c>
      <c r="J1118" s="31"/>
      <c r="K1118" s="32"/>
      <c r="L1118" s="32"/>
      <c r="O1118" s="33"/>
    </row>
    <row r="1119" customFormat="false" ht="15" hidden="false" customHeight="false" outlineLevel="0" collapsed="false">
      <c r="F1119" s="1" t="n">
        <f aca="true">INT((TODAY()-E1119)/365.25)</f>
        <v>122</v>
      </c>
      <c r="J1119" s="31"/>
      <c r="K1119" s="32"/>
      <c r="L1119" s="32"/>
      <c r="O1119" s="33"/>
    </row>
    <row r="1120" customFormat="false" ht="15" hidden="false" customHeight="false" outlineLevel="0" collapsed="false">
      <c r="F1120" s="1" t="n">
        <f aca="true">INT((TODAY()-E1120)/365.25)</f>
        <v>122</v>
      </c>
      <c r="J1120" s="31"/>
      <c r="K1120" s="32"/>
      <c r="L1120" s="32"/>
      <c r="O1120" s="33"/>
    </row>
    <row r="1121" customFormat="false" ht="15" hidden="false" customHeight="false" outlineLevel="0" collapsed="false">
      <c r="F1121" s="1" t="n">
        <f aca="true">INT((TODAY()-E1121)/365.25)</f>
        <v>122</v>
      </c>
      <c r="J1121" s="31"/>
      <c r="K1121" s="32"/>
      <c r="L1121" s="32"/>
      <c r="O1121" s="33"/>
    </row>
    <row r="1122" customFormat="false" ht="15" hidden="false" customHeight="false" outlineLevel="0" collapsed="false">
      <c r="F1122" s="1" t="n">
        <f aca="true">INT((TODAY()-E1122)/365.25)</f>
        <v>122</v>
      </c>
      <c r="J1122" s="31"/>
      <c r="K1122" s="32"/>
      <c r="L1122" s="32"/>
      <c r="O1122" s="33"/>
    </row>
    <row r="1123" customFormat="false" ht="15" hidden="false" customHeight="false" outlineLevel="0" collapsed="false">
      <c r="F1123" s="1" t="n">
        <f aca="true">INT((TODAY()-E1123)/365.25)</f>
        <v>122</v>
      </c>
      <c r="J1123" s="31"/>
      <c r="K1123" s="32"/>
      <c r="L1123" s="32"/>
      <c r="O1123" s="33"/>
    </row>
    <row r="1124" customFormat="false" ht="15" hidden="false" customHeight="false" outlineLevel="0" collapsed="false">
      <c r="F1124" s="1" t="n">
        <f aca="true">INT((TODAY()-E1124)/365.25)</f>
        <v>122</v>
      </c>
      <c r="J1124" s="31"/>
      <c r="K1124" s="32"/>
      <c r="L1124" s="32"/>
      <c r="O1124" s="33"/>
    </row>
    <row r="1125" customFormat="false" ht="15" hidden="false" customHeight="false" outlineLevel="0" collapsed="false">
      <c r="F1125" s="1" t="n">
        <f aca="true">INT((TODAY()-E1125)/365.25)</f>
        <v>122</v>
      </c>
      <c r="J1125" s="31"/>
      <c r="K1125" s="32"/>
      <c r="L1125" s="32"/>
      <c r="O1125" s="33"/>
    </row>
    <row r="1126" customFormat="false" ht="15" hidden="false" customHeight="false" outlineLevel="0" collapsed="false">
      <c r="F1126" s="1" t="n">
        <f aca="true">INT((TODAY()-E1126)/365.25)</f>
        <v>122</v>
      </c>
      <c r="J1126" s="31"/>
      <c r="K1126" s="32"/>
      <c r="L1126" s="32"/>
      <c r="O1126" s="33"/>
    </row>
    <row r="1127" customFormat="false" ht="15" hidden="false" customHeight="false" outlineLevel="0" collapsed="false">
      <c r="F1127" s="1" t="n">
        <f aca="true">INT((TODAY()-E1127)/365.25)</f>
        <v>122</v>
      </c>
      <c r="J1127" s="31"/>
      <c r="K1127" s="32"/>
      <c r="L1127" s="32"/>
      <c r="O1127" s="33"/>
    </row>
    <row r="1128" customFormat="false" ht="15" hidden="false" customHeight="false" outlineLevel="0" collapsed="false">
      <c r="F1128" s="1" t="n">
        <f aca="true">INT((TODAY()-E1128)/365.25)</f>
        <v>122</v>
      </c>
      <c r="J1128" s="31"/>
      <c r="K1128" s="32"/>
      <c r="L1128" s="32"/>
      <c r="O1128" s="33"/>
    </row>
    <row r="1129" customFormat="false" ht="15" hidden="false" customHeight="false" outlineLevel="0" collapsed="false">
      <c r="F1129" s="1" t="n">
        <f aca="true">INT((TODAY()-E1129)/365.25)</f>
        <v>122</v>
      </c>
      <c r="J1129" s="31"/>
      <c r="K1129" s="32"/>
      <c r="L1129" s="32"/>
      <c r="O1129" s="33"/>
    </row>
    <row r="1130" customFormat="false" ht="15" hidden="false" customHeight="false" outlineLevel="0" collapsed="false">
      <c r="F1130" s="1" t="n">
        <f aca="true">INT((TODAY()-E1130)/365.25)</f>
        <v>122</v>
      </c>
      <c r="J1130" s="31"/>
      <c r="K1130" s="32"/>
      <c r="L1130" s="32"/>
      <c r="O1130" s="33"/>
    </row>
    <row r="1131" customFormat="false" ht="15" hidden="false" customHeight="false" outlineLevel="0" collapsed="false">
      <c r="F1131" s="1" t="n">
        <f aca="true">INT((TODAY()-E1131)/365.25)</f>
        <v>122</v>
      </c>
      <c r="J1131" s="31"/>
      <c r="K1131" s="32"/>
      <c r="L1131" s="32"/>
      <c r="O1131" s="33"/>
    </row>
    <row r="1132" customFormat="false" ht="15" hidden="false" customHeight="false" outlineLevel="0" collapsed="false">
      <c r="F1132" s="1" t="n">
        <f aca="true">INT((TODAY()-E1132)/365.25)</f>
        <v>122</v>
      </c>
      <c r="J1132" s="31"/>
      <c r="K1132" s="32"/>
      <c r="L1132" s="32"/>
      <c r="O1132" s="33"/>
    </row>
    <row r="1133" customFormat="false" ht="15" hidden="false" customHeight="false" outlineLevel="0" collapsed="false">
      <c r="F1133" s="1" t="n">
        <f aca="true">INT((TODAY()-E1133)/365.25)</f>
        <v>122</v>
      </c>
      <c r="J1133" s="31"/>
      <c r="K1133" s="32"/>
      <c r="L1133" s="32"/>
      <c r="O1133" s="33"/>
    </row>
    <row r="1134" customFormat="false" ht="15" hidden="false" customHeight="false" outlineLevel="0" collapsed="false">
      <c r="F1134" s="1" t="n">
        <f aca="true">INT((TODAY()-E1134)/365.25)</f>
        <v>122</v>
      </c>
      <c r="J1134" s="31"/>
      <c r="K1134" s="32"/>
      <c r="L1134" s="32"/>
      <c r="O1134" s="33"/>
    </row>
    <row r="1135" customFormat="false" ht="15" hidden="false" customHeight="false" outlineLevel="0" collapsed="false">
      <c r="F1135" s="1" t="n">
        <f aca="true">INT((TODAY()-E1135)/365.25)</f>
        <v>122</v>
      </c>
      <c r="J1135" s="31"/>
      <c r="K1135" s="32"/>
      <c r="L1135" s="32"/>
      <c r="O1135" s="33"/>
    </row>
    <row r="1136" customFormat="false" ht="15" hidden="false" customHeight="false" outlineLevel="0" collapsed="false">
      <c r="F1136" s="1" t="n">
        <f aca="true">INT((TODAY()-E1136)/365.25)</f>
        <v>122</v>
      </c>
      <c r="J1136" s="31"/>
      <c r="K1136" s="32"/>
      <c r="L1136" s="32"/>
      <c r="O1136" s="33"/>
    </row>
    <row r="1137" customFormat="false" ht="15" hidden="false" customHeight="false" outlineLevel="0" collapsed="false">
      <c r="F1137" s="1" t="n">
        <f aca="true">INT((TODAY()-E1137)/365.25)</f>
        <v>122</v>
      </c>
      <c r="J1137" s="31"/>
      <c r="K1137" s="32"/>
      <c r="L1137" s="32"/>
      <c r="O1137" s="33"/>
    </row>
    <row r="1138" customFormat="false" ht="15" hidden="false" customHeight="false" outlineLevel="0" collapsed="false">
      <c r="F1138" s="1" t="n">
        <f aca="true">INT((TODAY()-E1138)/365.25)</f>
        <v>122</v>
      </c>
      <c r="J1138" s="31"/>
      <c r="K1138" s="32"/>
      <c r="L1138" s="32"/>
      <c r="O1138" s="33"/>
    </row>
    <row r="1139" customFormat="false" ht="15" hidden="false" customHeight="false" outlineLevel="0" collapsed="false">
      <c r="F1139" s="1" t="n">
        <f aca="true">INT((TODAY()-E1139)/365.25)</f>
        <v>122</v>
      </c>
      <c r="J1139" s="31"/>
      <c r="K1139" s="32"/>
      <c r="L1139" s="32"/>
      <c r="O1139" s="33"/>
    </row>
    <row r="1140" customFormat="false" ht="15" hidden="false" customHeight="false" outlineLevel="0" collapsed="false">
      <c r="F1140" s="1" t="n">
        <f aca="true">INT((TODAY()-E1140)/365.25)</f>
        <v>122</v>
      </c>
      <c r="J1140" s="31"/>
      <c r="K1140" s="32"/>
      <c r="L1140" s="32"/>
      <c r="O1140" s="33"/>
    </row>
    <row r="1141" customFormat="false" ht="15" hidden="false" customHeight="false" outlineLevel="0" collapsed="false">
      <c r="F1141" s="1" t="n">
        <f aca="true">INT((TODAY()-E1141)/365.25)</f>
        <v>122</v>
      </c>
      <c r="J1141" s="31"/>
      <c r="K1141" s="32"/>
      <c r="L1141" s="32"/>
      <c r="O1141" s="33"/>
    </row>
    <row r="1142" customFormat="false" ht="15" hidden="false" customHeight="false" outlineLevel="0" collapsed="false">
      <c r="F1142" s="1" t="n">
        <f aca="true">INT((TODAY()-E1142)/365.25)</f>
        <v>122</v>
      </c>
      <c r="J1142" s="31"/>
      <c r="K1142" s="32"/>
      <c r="L1142" s="32"/>
      <c r="O1142" s="33"/>
    </row>
    <row r="1143" customFormat="false" ht="15" hidden="false" customHeight="false" outlineLevel="0" collapsed="false">
      <c r="F1143" s="1" t="n">
        <f aca="true">INT((TODAY()-E1143)/365.25)</f>
        <v>122</v>
      </c>
      <c r="J1143" s="31"/>
      <c r="K1143" s="32"/>
      <c r="L1143" s="32"/>
      <c r="O1143" s="33"/>
    </row>
    <row r="1144" customFormat="false" ht="15" hidden="false" customHeight="false" outlineLevel="0" collapsed="false">
      <c r="F1144" s="1" t="n">
        <f aca="true">INT((TODAY()-E1144)/365.25)</f>
        <v>122</v>
      </c>
      <c r="J1144" s="31"/>
      <c r="K1144" s="32"/>
      <c r="L1144" s="32"/>
      <c r="O1144" s="33"/>
    </row>
    <row r="1145" customFormat="false" ht="15" hidden="false" customHeight="false" outlineLevel="0" collapsed="false">
      <c r="F1145" s="1" t="n">
        <f aca="true">INT((TODAY()-E1145)/365.25)</f>
        <v>122</v>
      </c>
      <c r="J1145" s="31"/>
      <c r="K1145" s="32"/>
      <c r="L1145" s="32"/>
      <c r="O1145" s="33"/>
    </row>
    <row r="1146" customFormat="false" ht="15" hidden="false" customHeight="false" outlineLevel="0" collapsed="false">
      <c r="F1146" s="1" t="n">
        <f aca="true">INT((TODAY()-E1146)/365.25)</f>
        <v>122</v>
      </c>
      <c r="J1146" s="31"/>
      <c r="K1146" s="32"/>
      <c r="L1146" s="32"/>
      <c r="O1146" s="33"/>
    </row>
    <row r="1147" customFormat="false" ht="15" hidden="false" customHeight="false" outlineLevel="0" collapsed="false">
      <c r="F1147" s="1" t="n">
        <f aca="true">INT((TODAY()-E1147)/365.25)</f>
        <v>122</v>
      </c>
      <c r="J1147" s="31"/>
      <c r="K1147" s="32"/>
      <c r="L1147" s="32"/>
      <c r="O1147" s="33"/>
    </row>
    <row r="1148" customFormat="false" ht="15" hidden="false" customHeight="false" outlineLevel="0" collapsed="false">
      <c r="F1148" s="1" t="n">
        <f aca="true">INT((TODAY()-E1148)/365.25)</f>
        <v>122</v>
      </c>
      <c r="J1148" s="31"/>
      <c r="K1148" s="32"/>
      <c r="L1148" s="32"/>
      <c r="O1148" s="33"/>
    </row>
    <row r="1149" customFormat="false" ht="15" hidden="false" customHeight="false" outlineLevel="0" collapsed="false">
      <c r="F1149" s="1" t="n">
        <f aca="true">INT((TODAY()-E1149)/365.25)</f>
        <v>122</v>
      </c>
      <c r="J1149" s="31"/>
      <c r="K1149" s="32"/>
      <c r="L1149" s="32"/>
      <c r="O1149" s="33"/>
    </row>
    <row r="1150" customFormat="false" ht="15" hidden="false" customHeight="false" outlineLevel="0" collapsed="false">
      <c r="F1150" s="1" t="n">
        <f aca="true">INT((TODAY()-E1150)/365.25)</f>
        <v>122</v>
      </c>
      <c r="J1150" s="31"/>
      <c r="K1150" s="32"/>
      <c r="L1150" s="32"/>
    </row>
    <row r="1151" customFormat="false" ht="15" hidden="false" customHeight="false" outlineLevel="0" collapsed="false">
      <c r="F1151" s="1" t="n">
        <f aca="true">INT((TODAY()-E1151)/365.25)</f>
        <v>122</v>
      </c>
      <c r="J1151" s="31"/>
      <c r="K1151" s="32"/>
      <c r="L1151" s="32"/>
    </row>
    <row r="1152" customFormat="false" ht="15" hidden="false" customHeight="false" outlineLevel="0" collapsed="false">
      <c r="F1152" s="1" t="n">
        <f aca="true">INT((TODAY()-E1152)/365.25)</f>
        <v>122</v>
      </c>
      <c r="J1152" s="31"/>
      <c r="K1152" s="32"/>
      <c r="L1152" s="32"/>
    </row>
    <row r="1153" customFormat="false" ht="15" hidden="false" customHeight="false" outlineLevel="0" collapsed="false">
      <c r="F1153" s="1" t="n">
        <f aca="true">INT((TODAY()-E1153)/365.25)</f>
        <v>122</v>
      </c>
      <c r="J1153" s="31"/>
      <c r="K1153" s="32"/>
      <c r="L1153" s="32"/>
    </row>
    <row r="1154" customFormat="false" ht="15" hidden="false" customHeight="false" outlineLevel="0" collapsed="false">
      <c r="F1154" s="1" t="n">
        <f aca="true">INT((TODAY()-E1154)/365.25)</f>
        <v>122</v>
      </c>
      <c r="J1154" s="31"/>
      <c r="K1154" s="32"/>
      <c r="L1154" s="32"/>
    </row>
    <row r="1155" customFormat="false" ht="15" hidden="false" customHeight="false" outlineLevel="0" collapsed="false">
      <c r="F1155" s="1" t="n">
        <f aca="true">INT((TODAY()-E1155)/365.25)</f>
        <v>122</v>
      </c>
      <c r="J1155" s="31"/>
      <c r="K1155" s="32"/>
      <c r="L1155" s="32"/>
    </row>
    <row r="1156" customFormat="false" ht="15" hidden="false" customHeight="false" outlineLevel="0" collapsed="false">
      <c r="F1156" s="1" t="n">
        <f aca="true">INT((TODAY()-E1156)/365.25)</f>
        <v>122</v>
      </c>
      <c r="J1156" s="31"/>
      <c r="K1156" s="32"/>
      <c r="L1156" s="32"/>
    </row>
    <row r="1157" customFormat="false" ht="15" hidden="false" customHeight="false" outlineLevel="0" collapsed="false">
      <c r="F1157" s="1" t="n">
        <f aca="true">INT((TODAY()-E1157)/365.25)</f>
        <v>122</v>
      </c>
      <c r="J1157" s="31"/>
      <c r="K1157" s="32"/>
      <c r="L1157" s="32"/>
    </row>
    <row r="1158" customFormat="false" ht="15" hidden="false" customHeight="false" outlineLevel="0" collapsed="false">
      <c r="F1158" s="1" t="n">
        <f aca="true">INT((TODAY()-E1158)/365.25)</f>
        <v>122</v>
      </c>
      <c r="J1158" s="31"/>
      <c r="K1158" s="32"/>
      <c r="L1158" s="32"/>
    </row>
    <row r="1159" customFormat="false" ht="15" hidden="false" customHeight="false" outlineLevel="0" collapsed="false">
      <c r="F1159" s="1" t="n">
        <f aca="true">INT((TODAY()-E1159)/365.25)</f>
        <v>122</v>
      </c>
      <c r="J1159" s="31"/>
      <c r="K1159" s="32"/>
      <c r="L1159" s="32"/>
    </row>
    <row r="1160" customFormat="false" ht="15" hidden="false" customHeight="false" outlineLevel="0" collapsed="false">
      <c r="F1160" s="1" t="n">
        <f aca="true">INT((TODAY()-E1160)/365.25)</f>
        <v>122</v>
      </c>
      <c r="J1160" s="31"/>
      <c r="K1160" s="32"/>
      <c r="L1160" s="32"/>
    </row>
    <row r="1161" customFormat="false" ht="15" hidden="false" customHeight="false" outlineLevel="0" collapsed="false">
      <c r="F1161" s="1" t="n">
        <f aca="true">INT((TODAY()-E1161)/365.25)</f>
        <v>122</v>
      </c>
      <c r="J1161" s="31"/>
      <c r="K1161" s="32"/>
      <c r="L1161" s="32"/>
    </row>
    <row r="1162" customFormat="false" ht="15" hidden="false" customHeight="false" outlineLevel="0" collapsed="false">
      <c r="F1162" s="1" t="n">
        <f aca="true">INT((TODAY()-E1162)/365.25)</f>
        <v>122</v>
      </c>
      <c r="J1162" s="31"/>
      <c r="K1162" s="32"/>
      <c r="L1162" s="32"/>
    </row>
    <row r="1163" customFormat="false" ht="15" hidden="false" customHeight="false" outlineLevel="0" collapsed="false">
      <c r="F1163" s="1" t="n">
        <f aca="true">INT((TODAY()-E1163)/365.25)</f>
        <v>122</v>
      </c>
      <c r="J1163" s="31"/>
      <c r="K1163" s="32"/>
      <c r="L1163" s="32"/>
    </row>
    <row r="1164" customFormat="false" ht="15" hidden="false" customHeight="false" outlineLevel="0" collapsed="false">
      <c r="F1164" s="1" t="n">
        <f aca="true">INT((TODAY()-E1164)/365.25)</f>
        <v>122</v>
      </c>
      <c r="J1164" s="31"/>
      <c r="K1164" s="32"/>
      <c r="L1164" s="32"/>
    </row>
    <row r="1165" customFormat="false" ht="15" hidden="false" customHeight="false" outlineLevel="0" collapsed="false">
      <c r="F1165" s="1" t="n">
        <f aca="true">INT((TODAY()-E1165)/365.25)</f>
        <v>122</v>
      </c>
      <c r="J1165" s="31"/>
      <c r="K1165" s="32"/>
      <c r="L1165" s="32"/>
    </row>
    <row r="1166" customFormat="false" ht="15" hidden="false" customHeight="false" outlineLevel="0" collapsed="false">
      <c r="F1166" s="1" t="n">
        <f aca="true">INT((TODAY()-E1166)/365.25)</f>
        <v>122</v>
      </c>
      <c r="J1166" s="31"/>
      <c r="K1166" s="32"/>
      <c r="L1166" s="32"/>
    </row>
    <row r="1167" customFormat="false" ht="15" hidden="false" customHeight="false" outlineLevel="0" collapsed="false">
      <c r="F1167" s="1" t="n">
        <f aca="true">INT((TODAY()-E1167)/365.25)</f>
        <v>122</v>
      </c>
      <c r="J1167" s="31"/>
      <c r="K1167" s="32"/>
      <c r="L1167" s="32"/>
    </row>
    <row r="1168" customFormat="false" ht="15" hidden="false" customHeight="false" outlineLevel="0" collapsed="false">
      <c r="F1168" s="1" t="n">
        <f aca="true">INT((TODAY()-E1168)/365.25)</f>
        <v>122</v>
      </c>
      <c r="J1168" s="31"/>
      <c r="K1168" s="32"/>
      <c r="L1168" s="32"/>
    </row>
    <row r="1169" customFormat="false" ht="15" hidden="false" customHeight="false" outlineLevel="0" collapsed="false">
      <c r="F1169" s="1" t="n">
        <f aca="true">INT((TODAY()-E1169)/365.25)</f>
        <v>122</v>
      </c>
      <c r="J1169" s="31"/>
      <c r="K1169" s="32"/>
      <c r="L1169" s="32"/>
    </row>
    <row r="1170" customFormat="false" ht="15" hidden="false" customHeight="false" outlineLevel="0" collapsed="false">
      <c r="F1170" s="1" t="n">
        <f aca="true">INT((TODAY()-E1170)/365.25)</f>
        <v>122</v>
      </c>
      <c r="J1170" s="31"/>
      <c r="K1170" s="32"/>
      <c r="L1170" s="32"/>
    </row>
    <row r="1171" customFormat="false" ht="15" hidden="false" customHeight="false" outlineLevel="0" collapsed="false">
      <c r="F1171" s="1" t="n">
        <f aca="true">INT((TODAY()-E1171)/365.25)</f>
        <v>122</v>
      </c>
      <c r="J1171" s="31"/>
      <c r="K1171" s="32"/>
      <c r="L1171" s="32"/>
    </row>
    <row r="1172" customFormat="false" ht="15" hidden="false" customHeight="false" outlineLevel="0" collapsed="false">
      <c r="F1172" s="1" t="n">
        <f aca="true">INT((TODAY()-E1172)/365.25)</f>
        <v>122</v>
      </c>
      <c r="J1172" s="31"/>
      <c r="K1172" s="32"/>
      <c r="L1172" s="32"/>
    </row>
    <row r="1173" customFormat="false" ht="15" hidden="false" customHeight="false" outlineLevel="0" collapsed="false">
      <c r="F1173" s="1" t="n">
        <f aca="true">INT((TODAY()-E1173)/365.25)</f>
        <v>122</v>
      </c>
      <c r="J1173" s="31"/>
      <c r="K1173" s="32"/>
      <c r="L1173" s="32"/>
    </row>
    <row r="1174" customFormat="false" ht="15" hidden="false" customHeight="false" outlineLevel="0" collapsed="false">
      <c r="F1174" s="1" t="n">
        <f aca="true">INT((TODAY()-E1174)/365.25)</f>
        <v>122</v>
      </c>
      <c r="J1174" s="31"/>
      <c r="K1174" s="32"/>
      <c r="L1174" s="32"/>
    </row>
    <row r="1175" customFormat="false" ht="15" hidden="false" customHeight="false" outlineLevel="0" collapsed="false">
      <c r="F1175" s="1" t="n">
        <f aca="true">INT((TODAY()-E1175)/365.25)</f>
        <v>122</v>
      </c>
      <c r="J1175" s="31"/>
      <c r="K1175" s="32"/>
      <c r="L1175" s="32"/>
    </row>
    <row r="1176" customFormat="false" ht="15" hidden="false" customHeight="false" outlineLevel="0" collapsed="false">
      <c r="F1176" s="1" t="n">
        <f aca="true">INT((TODAY()-E1176)/365.25)</f>
        <v>122</v>
      </c>
      <c r="J1176" s="31"/>
      <c r="K1176" s="32"/>
      <c r="L1176" s="32"/>
    </row>
    <row r="1177" customFormat="false" ht="15" hidden="false" customHeight="false" outlineLevel="0" collapsed="false">
      <c r="F1177" s="1" t="n">
        <f aca="true">INT((TODAY()-E1177)/365.25)</f>
        <v>122</v>
      </c>
      <c r="J1177" s="31"/>
      <c r="K1177" s="32"/>
      <c r="L1177" s="32"/>
    </row>
    <row r="1178" customFormat="false" ht="15" hidden="false" customHeight="false" outlineLevel="0" collapsed="false">
      <c r="F1178" s="1" t="n">
        <f aca="true">INT((TODAY()-E1178)/365.25)</f>
        <v>122</v>
      </c>
      <c r="J1178" s="31"/>
      <c r="K1178" s="32"/>
      <c r="L1178" s="32"/>
    </row>
    <row r="1179" customFormat="false" ht="15" hidden="false" customHeight="false" outlineLevel="0" collapsed="false">
      <c r="F1179" s="1" t="n">
        <f aca="true">INT((TODAY()-E1179)/365.25)</f>
        <v>122</v>
      </c>
      <c r="J1179" s="31"/>
      <c r="K1179" s="32"/>
      <c r="L1179" s="32"/>
    </row>
    <row r="1180" customFormat="false" ht="15" hidden="false" customHeight="false" outlineLevel="0" collapsed="false">
      <c r="F1180" s="1" t="n">
        <f aca="true">INT((TODAY()-E1180)/365.25)</f>
        <v>122</v>
      </c>
      <c r="J1180" s="31"/>
      <c r="K1180" s="32"/>
      <c r="L1180" s="32"/>
    </row>
    <row r="1181" customFormat="false" ht="15" hidden="false" customHeight="false" outlineLevel="0" collapsed="false">
      <c r="F1181" s="1" t="n">
        <f aca="true">INT((TODAY()-E1181)/365.25)</f>
        <v>122</v>
      </c>
      <c r="J1181" s="31"/>
      <c r="K1181" s="32"/>
      <c r="L1181" s="32"/>
    </row>
    <row r="1182" customFormat="false" ht="15" hidden="false" customHeight="false" outlineLevel="0" collapsed="false">
      <c r="F1182" s="1" t="n">
        <f aca="true">INT((TODAY()-E1182)/365.25)</f>
        <v>122</v>
      </c>
      <c r="J1182" s="31"/>
      <c r="K1182" s="32"/>
      <c r="L1182" s="32"/>
    </row>
    <row r="1183" customFormat="false" ht="15" hidden="false" customHeight="false" outlineLevel="0" collapsed="false">
      <c r="F1183" s="1" t="n">
        <f aca="true">INT((TODAY()-E1183)/365.25)</f>
        <v>122</v>
      </c>
      <c r="J1183" s="31"/>
      <c r="K1183" s="32"/>
      <c r="L1183" s="32"/>
    </row>
    <row r="1184" customFormat="false" ht="15" hidden="false" customHeight="false" outlineLevel="0" collapsed="false">
      <c r="F1184" s="1" t="n">
        <f aca="true">INT((TODAY()-E1184)/365.25)</f>
        <v>122</v>
      </c>
      <c r="J1184" s="31"/>
      <c r="K1184" s="32"/>
      <c r="L1184" s="32"/>
    </row>
    <row r="1185" customFormat="false" ht="15" hidden="false" customHeight="false" outlineLevel="0" collapsed="false">
      <c r="F1185" s="1" t="n">
        <f aca="true">INT((TODAY()-E1185)/365.25)</f>
        <v>122</v>
      </c>
      <c r="J1185" s="31"/>
      <c r="K1185" s="32"/>
      <c r="L1185" s="32"/>
    </row>
    <row r="1186" customFormat="false" ht="15" hidden="false" customHeight="false" outlineLevel="0" collapsed="false">
      <c r="F1186" s="1" t="n">
        <f aca="true">INT((TODAY()-E1186)/365.25)</f>
        <v>122</v>
      </c>
      <c r="J1186" s="31"/>
      <c r="K1186" s="32"/>
      <c r="L1186" s="32"/>
    </row>
    <row r="1187" customFormat="false" ht="15" hidden="false" customHeight="false" outlineLevel="0" collapsed="false">
      <c r="F1187" s="1" t="n">
        <f aca="true">INT((TODAY()-E1187)/365.25)</f>
        <v>122</v>
      </c>
      <c r="J1187" s="31"/>
      <c r="K1187" s="32"/>
      <c r="L1187" s="32"/>
    </row>
    <row r="1188" customFormat="false" ht="15" hidden="false" customHeight="false" outlineLevel="0" collapsed="false">
      <c r="F1188" s="1" t="n">
        <f aca="true">INT((TODAY()-E1188)/365.25)</f>
        <v>122</v>
      </c>
      <c r="J1188" s="31"/>
      <c r="K1188" s="32"/>
      <c r="L1188" s="32"/>
    </row>
    <row r="1189" customFormat="false" ht="15" hidden="false" customHeight="false" outlineLevel="0" collapsed="false">
      <c r="F1189" s="1" t="n">
        <f aca="true">INT((TODAY()-E1189)/365.25)</f>
        <v>122</v>
      </c>
      <c r="J1189" s="31"/>
      <c r="K1189" s="32"/>
      <c r="L1189" s="32"/>
    </row>
    <row r="1190" customFormat="false" ht="15" hidden="false" customHeight="false" outlineLevel="0" collapsed="false">
      <c r="F1190" s="1" t="n">
        <f aca="true">INT((TODAY()-E1190)/365.25)</f>
        <v>122</v>
      </c>
      <c r="J1190" s="31"/>
      <c r="K1190" s="32"/>
      <c r="L1190" s="32"/>
    </row>
    <row r="1191" customFormat="false" ht="15" hidden="false" customHeight="false" outlineLevel="0" collapsed="false">
      <c r="F1191" s="1" t="n">
        <f aca="true">INT((TODAY()-E1191)/365.25)</f>
        <v>122</v>
      </c>
      <c r="J1191" s="31"/>
      <c r="K1191" s="32"/>
      <c r="L1191" s="32"/>
    </row>
    <row r="1192" customFormat="false" ht="15" hidden="false" customHeight="false" outlineLevel="0" collapsed="false">
      <c r="F1192" s="1" t="n">
        <f aca="true">INT((TODAY()-E1192)/365.25)</f>
        <v>122</v>
      </c>
      <c r="J1192" s="31"/>
      <c r="K1192" s="32"/>
      <c r="L1192" s="32"/>
    </row>
    <row r="1193" customFormat="false" ht="15" hidden="false" customHeight="false" outlineLevel="0" collapsed="false">
      <c r="F1193" s="1" t="n">
        <f aca="true">INT((TODAY()-E1193)/365.25)</f>
        <v>122</v>
      </c>
      <c r="J1193" s="31"/>
      <c r="K1193" s="32"/>
      <c r="L1193" s="32"/>
    </row>
    <row r="1194" customFormat="false" ht="15" hidden="false" customHeight="false" outlineLevel="0" collapsed="false">
      <c r="F1194" s="1" t="n">
        <f aca="true">INT((TODAY()-E1194)/365.25)</f>
        <v>122</v>
      </c>
      <c r="J1194" s="31"/>
      <c r="K1194" s="32"/>
      <c r="L1194" s="32"/>
    </row>
    <row r="1195" customFormat="false" ht="15" hidden="false" customHeight="false" outlineLevel="0" collapsed="false">
      <c r="F1195" s="1" t="n">
        <f aca="true">INT((TODAY()-E1195)/365.25)</f>
        <v>122</v>
      </c>
      <c r="J1195" s="31"/>
      <c r="K1195" s="32"/>
      <c r="L1195" s="32"/>
    </row>
    <row r="1196" customFormat="false" ht="15" hidden="false" customHeight="false" outlineLevel="0" collapsed="false">
      <c r="F1196" s="1" t="n">
        <f aca="true">INT((TODAY()-E1196)/365.25)</f>
        <v>122</v>
      </c>
      <c r="J1196" s="31"/>
      <c r="K1196" s="32"/>
      <c r="L1196" s="32"/>
    </row>
    <row r="1197" customFormat="false" ht="15" hidden="false" customHeight="false" outlineLevel="0" collapsed="false">
      <c r="F1197" s="1" t="n">
        <f aca="true">INT((TODAY()-E1197)/365.25)</f>
        <v>122</v>
      </c>
      <c r="J1197" s="31"/>
      <c r="K1197" s="32"/>
      <c r="L1197" s="32"/>
    </row>
    <row r="1198" customFormat="false" ht="15" hidden="false" customHeight="false" outlineLevel="0" collapsed="false">
      <c r="F1198" s="1" t="n">
        <f aca="true">INT((TODAY()-E1198)/365.25)</f>
        <v>122</v>
      </c>
      <c r="J1198" s="31"/>
      <c r="K1198" s="32"/>
      <c r="L1198" s="32"/>
    </row>
    <row r="1199" customFormat="false" ht="15" hidden="false" customHeight="false" outlineLevel="0" collapsed="false">
      <c r="F1199" s="1" t="n">
        <f aca="true">INT((TODAY()-E1199)/365.25)</f>
        <v>122</v>
      </c>
      <c r="J1199" s="31"/>
      <c r="K1199" s="32"/>
      <c r="L1199" s="32"/>
    </row>
    <row r="1200" customFormat="false" ht="15" hidden="false" customHeight="false" outlineLevel="0" collapsed="false">
      <c r="F1200" s="1" t="n">
        <f aca="true">INT((TODAY()-E1200)/365.25)</f>
        <v>122</v>
      </c>
      <c r="J1200" s="31"/>
      <c r="K1200" s="32"/>
      <c r="L1200" s="32"/>
    </row>
    <row r="1201" customFormat="false" ht="15" hidden="false" customHeight="false" outlineLevel="0" collapsed="false">
      <c r="F1201" s="1" t="n">
        <f aca="true">INT((TODAY()-E1201)/365.25)</f>
        <v>122</v>
      </c>
      <c r="J1201" s="31"/>
      <c r="K1201" s="32"/>
      <c r="L1201" s="32"/>
    </row>
    <row r="1202" customFormat="false" ht="15" hidden="false" customHeight="false" outlineLevel="0" collapsed="false">
      <c r="F1202" s="1" t="n">
        <f aca="true">INT((TODAY()-E1202)/365.25)</f>
        <v>122</v>
      </c>
      <c r="J1202" s="31"/>
      <c r="K1202" s="32"/>
      <c r="L1202" s="32"/>
    </row>
    <row r="1203" customFormat="false" ht="15" hidden="false" customHeight="false" outlineLevel="0" collapsed="false">
      <c r="F1203" s="1" t="n">
        <f aca="true">INT((TODAY()-E1203)/365.25)</f>
        <v>122</v>
      </c>
      <c r="J1203" s="31"/>
      <c r="K1203" s="32"/>
      <c r="L1203" s="32"/>
    </row>
    <row r="1204" customFormat="false" ht="15" hidden="false" customHeight="false" outlineLevel="0" collapsed="false">
      <c r="F1204" s="1" t="n">
        <f aca="true">INT((TODAY()-E1204)/365.25)</f>
        <v>122</v>
      </c>
      <c r="J1204" s="31"/>
      <c r="K1204" s="32"/>
      <c r="L1204" s="32"/>
    </row>
    <row r="1205" customFormat="false" ht="15" hidden="false" customHeight="false" outlineLevel="0" collapsed="false">
      <c r="F1205" s="1" t="n">
        <f aca="true">INT((TODAY()-E1205)/365.25)</f>
        <v>122</v>
      </c>
      <c r="J1205" s="31"/>
      <c r="K1205" s="32"/>
      <c r="L1205" s="32"/>
    </row>
    <row r="1206" customFormat="false" ht="15" hidden="false" customHeight="false" outlineLevel="0" collapsed="false">
      <c r="F1206" s="1" t="n">
        <f aca="true">INT((TODAY()-E1206)/365.25)</f>
        <v>122</v>
      </c>
      <c r="J1206" s="31"/>
      <c r="K1206" s="32"/>
      <c r="L1206" s="32"/>
    </row>
    <row r="1207" customFormat="false" ht="15" hidden="false" customHeight="false" outlineLevel="0" collapsed="false">
      <c r="F1207" s="1" t="n">
        <f aca="true">INT((TODAY()-E1207)/365.25)</f>
        <v>122</v>
      </c>
      <c r="J1207" s="31"/>
      <c r="K1207" s="32"/>
      <c r="L1207" s="32"/>
    </row>
    <row r="1208" customFormat="false" ht="15" hidden="false" customHeight="false" outlineLevel="0" collapsed="false">
      <c r="F1208" s="1" t="n">
        <f aca="true">INT((TODAY()-E1208)/365.25)</f>
        <v>122</v>
      </c>
      <c r="J1208" s="31"/>
      <c r="K1208" s="32"/>
      <c r="L1208" s="32"/>
    </row>
    <row r="1209" customFormat="false" ht="15" hidden="false" customHeight="false" outlineLevel="0" collapsed="false">
      <c r="F1209" s="1" t="n">
        <f aca="true">INT((TODAY()-E1209)/365.25)</f>
        <v>122</v>
      </c>
      <c r="J1209" s="31"/>
      <c r="K1209" s="32"/>
      <c r="L1209" s="32"/>
    </row>
    <row r="1210" customFormat="false" ht="15" hidden="false" customHeight="false" outlineLevel="0" collapsed="false">
      <c r="F1210" s="1" t="n">
        <f aca="true">INT((TODAY()-E1210)/365.25)</f>
        <v>122</v>
      </c>
      <c r="J1210" s="31"/>
      <c r="K1210" s="32"/>
      <c r="L1210" s="32"/>
    </row>
    <row r="1211" customFormat="false" ht="15" hidden="false" customHeight="false" outlineLevel="0" collapsed="false">
      <c r="F1211" s="1" t="n">
        <f aca="true">INT((TODAY()-E1211)/365.25)</f>
        <v>122</v>
      </c>
      <c r="J1211" s="31"/>
      <c r="K1211" s="32"/>
      <c r="L1211" s="32"/>
    </row>
    <row r="1212" customFormat="false" ht="15" hidden="false" customHeight="false" outlineLevel="0" collapsed="false">
      <c r="F1212" s="1" t="n">
        <f aca="true">INT((TODAY()-E1212)/365.25)</f>
        <v>122</v>
      </c>
      <c r="J1212" s="31"/>
      <c r="K1212" s="32"/>
      <c r="L1212" s="32"/>
    </row>
    <row r="1213" customFormat="false" ht="15" hidden="false" customHeight="false" outlineLevel="0" collapsed="false">
      <c r="F1213" s="1" t="n">
        <f aca="true">INT((TODAY()-E1213)/365.25)</f>
        <v>122</v>
      </c>
      <c r="J1213" s="31"/>
      <c r="K1213" s="32"/>
      <c r="L1213" s="32"/>
    </row>
    <row r="1214" customFormat="false" ht="15" hidden="false" customHeight="false" outlineLevel="0" collapsed="false">
      <c r="F1214" s="1" t="n">
        <f aca="true">INT((TODAY()-E1214)/365.25)</f>
        <v>122</v>
      </c>
      <c r="J1214" s="31"/>
      <c r="K1214" s="32"/>
      <c r="L1214" s="32"/>
    </row>
    <row r="1215" customFormat="false" ht="15" hidden="false" customHeight="false" outlineLevel="0" collapsed="false">
      <c r="F1215" s="1" t="n">
        <f aca="true">INT((TODAY()-E1215)/365.25)</f>
        <v>122</v>
      </c>
      <c r="J1215" s="31"/>
      <c r="K1215" s="32"/>
      <c r="L1215" s="32"/>
    </row>
    <row r="1216" customFormat="false" ht="15" hidden="false" customHeight="false" outlineLevel="0" collapsed="false">
      <c r="F1216" s="1" t="n">
        <f aca="true">INT((TODAY()-E1216)/365.25)</f>
        <v>122</v>
      </c>
      <c r="J1216" s="31"/>
      <c r="K1216" s="32"/>
      <c r="L1216" s="32"/>
    </row>
    <row r="1217" customFormat="false" ht="15" hidden="false" customHeight="false" outlineLevel="0" collapsed="false">
      <c r="F1217" s="1" t="n">
        <f aca="true">INT((TODAY()-E1217)/365.25)</f>
        <v>122</v>
      </c>
      <c r="J1217" s="31"/>
      <c r="K1217" s="32"/>
      <c r="L1217" s="32"/>
    </row>
    <row r="1218" customFormat="false" ht="15" hidden="false" customHeight="false" outlineLevel="0" collapsed="false">
      <c r="F1218" s="1" t="n">
        <f aca="true">INT((TODAY()-E1218)/365.25)</f>
        <v>122</v>
      </c>
      <c r="J1218" s="31"/>
      <c r="K1218" s="32"/>
      <c r="L1218" s="32"/>
    </row>
    <row r="1219" customFormat="false" ht="15" hidden="false" customHeight="false" outlineLevel="0" collapsed="false">
      <c r="F1219" s="1" t="n">
        <f aca="true">INT((TODAY()-E1219)/365.25)</f>
        <v>122</v>
      </c>
      <c r="J1219" s="31"/>
      <c r="K1219" s="32"/>
      <c r="L1219" s="32"/>
    </row>
    <row r="1220" customFormat="false" ht="15" hidden="false" customHeight="false" outlineLevel="0" collapsed="false">
      <c r="F1220" s="1" t="n">
        <f aca="true">INT((TODAY()-E1220)/365.25)</f>
        <v>122</v>
      </c>
      <c r="J1220" s="31"/>
      <c r="K1220" s="32"/>
      <c r="L1220" s="32"/>
    </row>
    <row r="1221" customFormat="false" ht="15" hidden="false" customHeight="false" outlineLevel="0" collapsed="false">
      <c r="F1221" s="1" t="n">
        <f aca="true">INT((TODAY()-E1221)/365.25)</f>
        <v>122</v>
      </c>
      <c r="J1221" s="31"/>
      <c r="K1221" s="32"/>
      <c r="L1221" s="32"/>
    </row>
    <row r="1222" customFormat="false" ht="15" hidden="false" customHeight="false" outlineLevel="0" collapsed="false">
      <c r="F1222" s="1" t="n">
        <f aca="true">INT((TODAY()-E1222)/365.25)</f>
        <v>122</v>
      </c>
      <c r="J1222" s="31"/>
      <c r="K1222" s="32"/>
      <c r="L1222" s="32"/>
    </row>
    <row r="1223" customFormat="false" ht="15" hidden="false" customHeight="false" outlineLevel="0" collapsed="false">
      <c r="F1223" s="1" t="n">
        <f aca="true">INT((TODAY()-E1223)/365.25)</f>
        <v>122</v>
      </c>
      <c r="J1223" s="31"/>
      <c r="K1223" s="32"/>
      <c r="L1223" s="32"/>
    </row>
    <row r="1224" customFormat="false" ht="15" hidden="false" customHeight="false" outlineLevel="0" collapsed="false">
      <c r="F1224" s="1" t="n">
        <f aca="true">INT((TODAY()-E1224)/365.25)</f>
        <v>122</v>
      </c>
      <c r="J1224" s="31"/>
      <c r="K1224" s="32"/>
      <c r="L1224" s="32"/>
    </row>
    <row r="1225" customFormat="false" ht="15" hidden="false" customHeight="false" outlineLevel="0" collapsed="false">
      <c r="F1225" s="1" t="n">
        <f aca="true">INT((TODAY()-E1225)/365.25)</f>
        <v>122</v>
      </c>
      <c r="J1225" s="31"/>
      <c r="K1225" s="32"/>
      <c r="L1225" s="32"/>
    </row>
    <row r="1226" customFormat="false" ht="15" hidden="false" customHeight="false" outlineLevel="0" collapsed="false">
      <c r="F1226" s="1" t="n">
        <f aca="true">INT((TODAY()-E1226)/365.25)</f>
        <v>122</v>
      </c>
      <c r="J1226" s="31"/>
      <c r="K1226" s="32"/>
      <c r="L1226" s="32"/>
    </row>
    <row r="1227" customFormat="false" ht="15" hidden="false" customHeight="false" outlineLevel="0" collapsed="false">
      <c r="F1227" s="1" t="n">
        <f aca="true">INT((TODAY()-E1227)/365.25)</f>
        <v>122</v>
      </c>
      <c r="J1227" s="31"/>
      <c r="K1227" s="32"/>
      <c r="L1227" s="32"/>
    </row>
    <row r="1228" customFormat="false" ht="15" hidden="false" customHeight="false" outlineLevel="0" collapsed="false">
      <c r="F1228" s="1" t="n">
        <f aca="true">INT((TODAY()-E1228)/365.25)</f>
        <v>122</v>
      </c>
      <c r="J1228" s="31"/>
      <c r="K1228" s="32"/>
      <c r="L1228" s="32"/>
    </row>
    <row r="1229" customFormat="false" ht="15" hidden="false" customHeight="false" outlineLevel="0" collapsed="false">
      <c r="F1229" s="1" t="n">
        <f aca="true">INT((TODAY()-E1229)/365.25)</f>
        <v>122</v>
      </c>
      <c r="J1229" s="31"/>
      <c r="K1229" s="32"/>
      <c r="L1229" s="32"/>
    </row>
    <row r="1230" customFormat="false" ht="15" hidden="false" customHeight="false" outlineLevel="0" collapsed="false">
      <c r="F1230" s="1" t="n">
        <f aca="true">INT((TODAY()-E1230)/365.25)</f>
        <v>122</v>
      </c>
      <c r="J1230" s="31"/>
      <c r="K1230" s="32"/>
      <c r="L1230" s="32"/>
    </row>
    <row r="1231" customFormat="false" ht="15" hidden="false" customHeight="false" outlineLevel="0" collapsed="false">
      <c r="F1231" s="1" t="n">
        <f aca="true">INT((TODAY()-E1231)/365.25)</f>
        <v>122</v>
      </c>
      <c r="J1231" s="31"/>
      <c r="K1231" s="32"/>
      <c r="L1231" s="32"/>
    </row>
    <row r="1232" customFormat="false" ht="15" hidden="false" customHeight="false" outlineLevel="0" collapsed="false">
      <c r="F1232" s="1" t="n">
        <f aca="true">INT((TODAY()-E1232)/365.25)</f>
        <v>122</v>
      </c>
      <c r="J1232" s="31"/>
      <c r="K1232" s="32"/>
      <c r="L1232" s="32"/>
    </row>
    <row r="1233" customFormat="false" ht="15" hidden="false" customHeight="false" outlineLevel="0" collapsed="false">
      <c r="F1233" s="1" t="n">
        <f aca="true">INT((TODAY()-E1233)/365.25)</f>
        <v>122</v>
      </c>
      <c r="J1233" s="31"/>
      <c r="K1233" s="32"/>
      <c r="L1233" s="32"/>
    </row>
    <row r="1234" customFormat="false" ht="15" hidden="false" customHeight="false" outlineLevel="0" collapsed="false">
      <c r="F1234" s="1" t="n">
        <f aca="true">INT((TODAY()-E1234)/365.25)</f>
        <v>122</v>
      </c>
      <c r="J1234" s="31"/>
      <c r="K1234" s="32"/>
      <c r="L1234" s="32"/>
    </row>
    <row r="1235" customFormat="false" ht="15" hidden="false" customHeight="false" outlineLevel="0" collapsed="false">
      <c r="F1235" s="1" t="n">
        <f aca="true">INT((TODAY()-E1235)/365.25)</f>
        <v>122</v>
      </c>
      <c r="J1235" s="31"/>
      <c r="K1235" s="32"/>
      <c r="L1235" s="32"/>
    </row>
    <row r="1236" customFormat="false" ht="15" hidden="false" customHeight="false" outlineLevel="0" collapsed="false">
      <c r="F1236" s="1" t="n">
        <f aca="true">INT((TODAY()-E1236)/365.25)</f>
        <v>122</v>
      </c>
      <c r="J1236" s="31"/>
      <c r="K1236" s="32"/>
      <c r="L1236" s="32"/>
    </row>
    <row r="1237" customFormat="false" ht="15" hidden="false" customHeight="false" outlineLevel="0" collapsed="false">
      <c r="F1237" s="1" t="n">
        <f aca="true">INT((TODAY()-E1237)/365.25)</f>
        <v>122</v>
      </c>
      <c r="J1237" s="31"/>
      <c r="K1237" s="32"/>
      <c r="L1237" s="32"/>
    </row>
    <row r="1238" customFormat="false" ht="15" hidden="false" customHeight="false" outlineLevel="0" collapsed="false">
      <c r="F1238" s="1" t="n">
        <f aca="true">INT((TODAY()-E1238)/365.25)</f>
        <v>122</v>
      </c>
      <c r="J1238" s="31"/>
      <c r="K1238" s="32"/>
      <c r="L1238" s="32"/>
    </row>
    <row r="1239" customFormat="false" ht="15" hidden="false" customHeight="false" outlineLevel="0" collapsed="false">
      <c r="F1239" s="1" t="n">
        <f aca="true">INT((TODAY()-E1239)/365.25)</f>
        <v>122</v>
      </c>
      <c r="J1239" s="31"/>
      <c r="K1239" s="32"/>
      <c r="L1239" s="32"/>
    </row>
    <row r="1240" customFormat="false" ht="15" hidden="false" customHeight="false" outlineLevel="0" collapsed="false">
      <c r="F1240" s="1" t="n">
        <f aca="true">INT((TODAY()-E1240)/365.25)</f>
        <v>122</v>
      </c>
      <c r="J1240" s="31"/>
      <c r="K1240" s="32"/>
      <c r="L1240" s="32"/>
    </row>
    <row r="1241" customFormat="false" ht="15" hidden="false" customHeight="false" outlineLevel="0" collapsed="false">
      <c r="F1241" s="1" t="n">
        <f aca="true">INT((TODAY()-E1241)/365.25)</f>
        <v>122</v>
      </c>
      <c r="J1241" s="31"/>
      <c r="K1241" s="32"/>
      <c r="L1241" s="32"/>
    </row>
    <row r="1242" customFormat="false" ht="15" hidden="false" customHeight="false" outlineLevel="0" collapsed="false">
      <c r="F1242" s="1" t="n">
        <f aca="true">INT((TODAY()-E1242)/365.25)</f>
        <v>122</v>
      </c>
      <c r="J1242" s="31"/>
      <c r="K1242" s="32"/>
      <c r="L1242" s="32"/>
    </row>
    <row r="1243" customFormat="false" ht="15" hidden="false" customHeight="false" outlineLevel="0" collapsed="false">
      <c r="F1243" s="1" t="n">
        <f aca="true">INT((TODAY()-E1243)/365.25)</f>
        <v>122</v>
      </c>
      <c r="J1243" s="31"/>
      <c r="K1243" s="32"/>
      <c r="L1243" s="32"/>
    </row>
    <row r="1244" customFormat="false" ht="15" hidden="false" customHeight="false" outlineLevel="0" collapsed="false">
      <c r="F1244" s="1" t="n">
        <f aca="true">INT((TODAY()-E1244)/365.25)</f>
        <v>122</v>
      </c>
      <c r="J1244" s="31"/>
      <c r="K1244" s="32"/>
      <c r="L1244" s="32"/>
    </row>
    <row r="1245" customFormat="false" ht="15" hidden="false" customHeight="false" outlineLevel="0" collapsed="false">
      <c r="F1245" s="1" t="n">
        <f aca="true">INT((TODAY()-E1245)/365.25)</f>
        <v>122</v>
      </c>
      <c r="J1245" s="31"/>
      <c r="K1245" s="32"/>
      <c r="L1245" s="32"/>
    </row>
    <row r="1246" customFormat="false" ht="15" hidden="false" customHeight="false" outlineLevel="0" collapsed="false">
      <c r="F1246" s="1" t="n">
        <f aca="true">INT((TODAY()-E1246)/365.25)</f>
        <v>122</v>
      </c>
      <c r="J1246" s="31"/>
      <c r="K1246" s="32"/>
      <c r="L1246" s="32"/>
    </row>
    <row r="1247" customFormat="false" ht="15" hidden="false" customHeight="false" outlineLevel="0" collapsed="false">
      <c r="F1247" s="1" t="n">
        <f aca="true">INT((TODAY()-E1247)/365.25)</f>
        <v>122</v>
      </c>
      <c r="J1247" s="31"/>
      <c r="K1247" s="32"/>
      <c r="L1247" s="32"/>
    </row>
    <row r="1248" customFormat="false" ht="15" hidden="false" customHeight="false" outlineLevel="0" collapsed="false">
      <c r="F1248" s="1" t="n">
        <f aca="true">INT((TODAY()-E1248)/365.25)</f>
        <v>122</v>
      </c>
      <c r="J1248" s="31"/>
      <c r="K1248" s="32"/>
      <c r="L1248" s="32"/>
    </row>
    <row r="1249" customFormat="false" ht="15" hidden="false" customHeight="false" outlineLevel="0" collapsed="false">
      <c r="F1249" s="1" t="n">
        <f aca="true">INT((TODAY()-E1249)/365.25)</f>
        <v>122</v>
      </c>
      <c r="J1249" s="31"/>
      <c r="K1249" s="32"/>
      <c r="L1249" s="32"/>
    </row>
    <row r="1250" customFormat="false" ht="15" hidden="false" customHeight="false" outlineLevel="0" collapsed="false">
      <c r="F1250" s="1" t="n">
        <f aca="true">INT((TODAY()-E1250)/365.25)</f>
        <v>122</v>
      </c>
      <c r="J1250" s="31"/>
      <c r="K1250" s="32"/>
      <c r="L1250" s="32"/>
    </row>
    <row r="1251" customFormat="false" ht="15" hidden="false" customHeight="false" outlineLevel="0" collapsed="false">
      <c r="F1251" s="1" t="n">
        <f aca="true">INT((TODAY()-E1251)/365.25)</f>
        <v>122</v>
      </c>
      <c r="J1251" s="31"/>
      <c r="K1251" s="32"/>
      <c r="L1251" s="32"/>
    </row>
    <row r="1252" customFormat="false" ht="15" hidden="false" customHeight="false" outlineLevel="0" collapsed="false">
      <c r="F1252" s="1" t="n">
        <f aca="true">INT((TODAY()-E1252)/365.25)</f>
        <v>122</v>
      </c>
      <c r="J1252" s="31"/>
      <c r="K1252" s="32"/>
      <c r="L1252" s="32"/>
    </row>
    <row r="1253" customFormat="false" ht="15" hidden="false" customHeight="false" outlineLevel="0" collapsed="false">
      <c r="F1253" s="1" t="n">
        <f aca="true">INT((TODAY()-E1253)/365.25)</f>
        <v>122</v>
      </c>
      <c r="J1253" s="31"/>
      <c r="K1253" s="32"/>
      <c r="L1253" s="32"/>
    </row>
    <row r="1254" customFormat="false" ht="15" hidden="false" customHeight="false" outlineLevel="0" collapsed="false">
      <c r="F1254" s="1" t="n">
        <f aca="true">INT((TODAY()-E1254)/365.25)</f>
        <v>122</v>
      </c>
      <c r="J1254" s="31"/>
      <c r="K1254" s="32"/>
      <c r="L1254" s="32"/>
    </row>
    <row r="1255" customFormat="false" ht="15" hidden="false" customHeight="false" outlineLevel="0" collapsed="false">
      <c r="F1255" s="1" t="n">
        <f aca="true">INT((TODAY()-E1255)/365.25)</f>
        <v>122</v>
      </c>
      <c r="J1255" s="31"/>
      <c r="K1255" s="32"/>
      <c r="L1255" s="32"/>
    </row>
    <row r="1256" customFormat="false" ht="15" hidden="false" customHeight="false" outlineLevel="0" collapsed="false">
      <c r="F1256" s="1" t="n">
        <f aca="true">INT((TODAY()-E1256)/365.25)</f>
        <v>122</v>
      </c>
      <c r="J1256" s="31"/>
      <c r="K1256" s="32"/>
      <c r="L1256" s="32"/>
    </row>
    <row r="1257" customFormat="false" ht="15" hidden="false" customHeight="false" outlineLevel="0" collapsed="false">
      <c r="F1257" s="1" t="n">
        <f aca="true">INT((TODAY()-E1257)/365.25)</f>
        <v>122</v>
      </c>
      <c r="J1257" s="31"/>
      <c r="K1257" s="32"/>
      <c r="L1257" s="32"/>
    </row>
    <row r="1258" customFormat="false" ht="15" hidden="false" customHeight="false" outlineLevel="0" collapsed="false">
      <c r="F1258" s="1" t="n">
        <f aca="true">INT((TODAY()-E1258)/365.25)</f>
        <v>122</v>
      </c>
      <c r="J1258" s="31"/>
      <c r="K1258" s="32"/>
      <c r="L1258" s="32"/>
    </row>
    <row r="1259" customFormat="false" ht="15" hidden="false" customHeight="false" outlineLevel="0" collapsed="false">
      <c r="F1259" s="1" t="n">
        <f aca="true">INT((TODAY()-E1259)/365.25)</f>
        <v>122</v>
      </c>
      <c r="J1259" s="31"/>
      <c r="K1259" s="32"/>
      <c r="L1259" s="32"/>
    </row>
    <row r="1260" customFormat="false" ht="15" hidden="false" customHeight="false" outlineLevel="0" collapsed="false">
      <c r="F1260" s="1" t="n">
        <f aca="true">INT((TODAY()-E1260)/365.25)</f>
        <v>122</v>
      </c>
      <c r="J1260" s="31"/>
      <c r="K1260" s="32"/>
      <c r="L1260" s="32"/>
    </row>
    <row r="1261" customFormat="false" ht="15" hidden="false" customHeight="false" outlineLevel="0" collapsed="false">
      <c r="F1261" s="1" t="n">
        <f aca="true">INT((TODAY()-E1261)/365.25)</f>
        <v>122</v>
      </c>
      <c r="J1261" s="31"/>
      <c r="K1261" s="32"/>
      <c r="L1261" s="32"/>
    </row>
    <row r="1262" customFormat="false" ht="15" hidden="false" customHeight="false" outlineLevel="0" collapsed="false">
      <c r="F1262" s="1" t="n">
        <f aca="true">INT((TODAY()-E1262)/365.25)</f>
        <v>122</v>
      </c>
      <c r="J1262" s="31"/>
      <c r="K1262" s="32"/>
      <c r="L1262" s="32"/>
    </row>
    <row r="1263" customFormat="false" ht="15" hidden="false" customHeight="false" outlineLevel="0" collapsed="false">
      <c r="F1263" s="1" t="n">
        <f aca="true">INT((TODAY()-E1263)/365.25)</f>
        <v>122</v>
      </c>
      <c r="J1263" s="31"/>
      <c r="K1263" s="32"/>
      <c r="L1263" s="32"/>
    </row>
    <row r="1264" customFormat="false" ht="15" hidden="false" customHeight="false" outlineLevel="0" collapsed="false">
      <c r="F1264" s="1" t="n">
        <f aca="true">INT((TODAY()-E1264)/365.25)</f>
        <v>122</v>
      </c>
      <c r="J1264" s="31"/>
      <c r="K1264" s="32"/>
      <c r="L1264" s="32"/>
    </row>
    <row r="1265" customFormat="false" ht="15" hidden="false" customHeight="false" outlineLevel="0" collapsed="false">
      <c r="F1265" s="1" t="n">
        <f aca="true">INT((TODAY()-E1265)/365.25)</f>
        <v>122</v>
      </c>
      <c r="J1265" s="31"/>
      <c r="K1265" s="32"/>
      <c r="L1265" s="32"/>
    </row>
    <row r="1266" customFormat="false" ht="15" hidden="false" customHeight="false" outlineLevel="0" collapsed="false">
      <c r="F1266" s="1" t="n">
        <f aca="true">INT((TODAY()-E1266)/365.25)</f>
        <v>122</v>
      </c>
      <c r="J1266" s="31"/>
      <c r="K1266" s="32"/>
      <c r="L1266" s="32"/>
    </row>
    <row r="1267" customFormat="false" ht="15" hidden="false" customHeight="false" outlineLevel="0" collapsed="false">
      <c r="F1267" s="1" t="n">
        <f aca="true">INT((TODAY()-E1267)/365.25)</f>
        <v>122</v>
      </c>
      <c r="J1267" s="31"/>
      <c r="K1267" s="32"/>
      <c r="L1267" s="32"/>
    </row>
    <row r="1268" customFormat="false" ht="15" hidden="false" customHeight="false" outlineLevel="0" collapsed="false">
      <c r="F1268" s="1" t="n">
        <f aca="true">INT((TODAY()-E1268)/365.25)</f>
        <v>122</v>
      </c>
      <c r="J1268" s="31"/>
      <c r="K1268" s="32"/>
      <c r="L1268" s="32"/>
    </row>
    <row r="1269" customFormat="false" ht="15" hidden="false" customHeight="false" outlineLevel="0" collapsed="false">
      <c r="F1269" s="1" t="n">
        <f aca="true">INT((TODAY()-E1269)/365.25)</f>
        <v>122</v>
      </c>
      <c r="J1269" s="31"/>
      <c r="K1269" s="32"/>
      <c r="L1269" s="32"/>
    </row>
    <row r="1270" customFormat="false" ht="15" hidden="false" customHeight="false" outlineLevel="0" collapsed="false">
      <c r="F1270" s="1" t="n">
        <f aca="true">INT((TODAY()-E1270)/365.25)</f>
        <v>122</v>
      </c>
      <c r="J1270" s="31"/>
      <c r="K1270" s="32"/>
      <c r="L1270" s="32"/>
    </row>
    <row r="1271" customFormat="false" ht="15" hidden="false" customHeight="false" outlineLevel="0" collapsed="false">
      <c r="F1271" s="1" t="n">
        <f aca="true">INT((TODAY()-E1271)/365.25)</f>
        <v>122</v>
      </c>
      <c r="J1271" s="31"/>
      <c r="K1271" s="32"/>
      <c r="L1271" s="32"/>
    </row>
    <row r="1272" customFormat="false" ht="15" hidden="false" customHeight="false" outlineLevel="0" collapsed="false">
      <c r="F1272" s="1" t="n">
        <f aca="true">INT((TODAY()-E1272)/365.25)</f>
        <v>122</v>
      </c>
      <c r="J1272" s="31"/>
      <c r="K1272" s="32"/>
      <c r="L1272" s="32"/>
    </row>
    <row r="1273" customFormat="false" ht="15" hidden="false" customHeight="false" outlineLevel="0" collapsed="false">
      <c r="F1273" s="1" t="n">
        <f aca="true">INT((TODAY()-E1273)/365.25)</f>
        <v>122</v>
      </c>
      <c r="J1273" s="31"/>
      <c r="K1273" s="32"/>
      <c r="L1273" s="32"/>
    </row>
    <row r="1274" customFormat="false" ht="15" hidden="false" customHeight="false" outlineLevel="0" collapsed="false">
      <c r="F1274" s="1" t="n">
        <f aca="true">INT((TODAY()-E1274)/365.25)</f>
        <v>122</v>
      </c>
      <c r="J1274" s="31"/>
      <c r="K1274" s="32"/>
      <c r="L1274" s="32"/>
    </row>
    <row r="1275" customFormat="false" ht="15" hidden="false" customHeight="false" outlineLevel="0" collapsed="false">
      <c r="F1275" s="1" t="n">
        <f aca="true">INT((TODAY()-E1275)/365.25)</f>
        <v>122</v>
      </c>
      <c r="J1275" s="31"/>
      <c r="K1275" s="32"/>
      <c r="L1275" s="32"/>
    </row>
    <row r="1276" customFormat="false" ht="15" hidden="false" customHeight="false" outlineLevel="0" collapsed="false">
      <c r="F1276" s="1" t="n">
        <f aca="true">INT((TODAY()-E1276)/365.25)</f>
        <v>122</v>
      </c>
      <c r="J1276" s="31"/>
      <c r="K1276" s="32"/>
      <c r="L1276" s="32"/>
    </row>
    <row r="1277" customFormat="false" ht="15" hidden="false" customHeight="false" outlineLevel="0" collapsed="false">
      <c r="F1277" s="1" t="n">
        <f aca="true">INT((TODAY()-E1277)/365.25)</f>
        <v>122</v>
      </c>
      <c r="J1277" s="31"/>
      <c r="K1277" s="32"/>
      <c r="L1277" s="32"/>
    </row>
    <row r="1278" customFormat="false" ht="15" hidden="false" customHeight="false" outlineLevel="0" collapsed="false">
      <c r="F1278" s="1" t="n">
        <f aca="true">INT((TODAY()-E1278)/365.25)</f>
        <v>122</v>
      </c>
      <c r="J1278" s="31"/>
      <c r="K1278" s="32"/>
      <c r="L1278" s="32"/>
    </row>
    <row r="1279" customFormat="false" ht="15" hidden="false" customHeight="false" outlineLevel="0" collapsed="false">
      <c r="F1279" s="1" t="n">
        <f aca="true">INT((TODAY()-E1279)/365.25)</f>
        <v>122</v>
      </c>
      <c r="J1279" s="31"/>
      <c r="K1279" s="32"/>
      <c r="L1279" s="32"/>
    </row>
    <row r="1280" customFormat="false" ht="15" hidden="false" customHeight="false" outlineLevel="0" collapsed="false">
      <c r="F1280" s="1" t="n">
        <f aca="true">INT((TODAY()-E1280)/365.25)</f>
        <v>122</v>
      </c>
      <c r="J1280" s="31"/>
      <c r="K1280" s="32"/>
      <c r="L1280" s="32"/>
    </row>
    <row r="1281" customFormat="false" ht="15" hidden="false" customHeight="false" outlineLevel="0" collapsed="false">
      <c r="F1281" s="1" t="n">
        <f aca="true">INT((TODAY()-E1281)/365.25)</f>
        <v>122</v>
      </c>
      <c r="J1281" s="31"/>
      <c r="K1281" s="32"/>
      <c r="L1281" s="32"/>
    </row>
    <row r="1282" customFormat="false" ht="15" hidden="false" customHeight="false" outlineLevel="0" collapsed="false">
      <c r="F1282" s="1" t="n">
        <f aca="true">INT((TODAY()-E1282)/365.25)</f>
        <v>122</v>
      </c>
      <c r="J1282" s="31"/>
      <c r="K1282" s="32"/>
      <c r="L1282" s="32"/>
    </row>
    <row r="1283" customFormat="false" ht="15" hidden="false" customHeight="false" outlineLevel="0" collapsed="false">
      <c r="F1283" s="1" t="n">
        <f aca="true">INT((TODAY()-E1283)/365.25)</f>
        <v>122</v>
      </c>
      <c r="J1283" s="31"/>
      <c r="K1283" s="32"/>
      <c r="L1283" s="32"/>
    </row>
    <row r="1284" customFormat="false" ht="15" hidden="false" customHeight="false" outlineLevel="0" collapsed="false">
      <c r="F1284" s="1" t="n">
        <f aca="true">INT((TODAY()-E1284)/365.25)</f>
        <v>122</v>
      </c>
      <c r="J1284" s="31"/>
      <c r="K1284" s="32"/>
      <c r="L1284" s="32"/>
    </row>
    <row r="1285" customFormat="false" ht="15" hidden="false" customHeight="false" outlineLevel="0" collapsed="false">
      <c r="F1285" s="1" t="n">
        <f aca="true">INT((TODAY()-E1285)/365.25)</f>
        <v>122</v>
      </c>
      <c r="J1285" s="31"/>
      <c r="K1285" s="32"/>
      <c r="L1285" s="32"/>
    </row>
    <row r="1286" customFormat="false" ht="15" hidden="false" customHeight="false" outlineLevel="0" collapsed="false">
      <c r="F1286" s="1" t="n">
        <f aca="true">INT((TODAY()-E1286)/365.25)</f>
        <v>122</v>
      </c>
      <c r="J1286" s="31"/>
      <c r="K1286" s="32"/>
      <c r="L1286" s="32"/>
    </row>
    <row r="1287" customFormat="false" ht="15" hidden="false" customHeight="false" outlineLevel="0" collapsed="false">
      <c r="F1287" s="1" t="n">
        <f aca="true">INT((TODAY()-E1287)/365.25)</f>
        <v>122</v>
      </c>
      <c r="J1287" s="31"/>
      <c r="K1287" s="32"/>
      <c r="L1287" s="32"/>
    </row>
    <row r="1288" customFormat="false" ht="15" hidden="false" customHeight="false" outlineLevel="0" collapsed="false">
      <c r="F1288" s="1" t="n">
        <f aca="true">INT((TODAY()-E1288)/365.25)</f>
        <v>122</v>
      </c>
      <c r="J1288" s="31"/>
      <c r="K1288" s="32"/>
      <c r="L1288" s="32"/>
    </row>
    <row r="1289" customFormat="false" ht="15" hidden="false" customHeight="false" outlineLevel="0" collapsed="false">
      <c r="F1289" s="1" t="n">
        <f aca="true">INT((TODAY()-E1289)/365.25)</f>
        <v>122</v>
      </c>
      <c r="J1289" s="31"/>
      <c r="K1289" s="32"/>
      <c r="L1289" s="32"/>
    </row>
    <row r="1290" customFormat="false" ht="15" hidden="false" customHeight="false" outlineLevel="0" collapsed="false">
      <c r="F1290" s="1" t="n">
        <f aca="true">INT((TODAY()-E1290)/365.25)</f>
        <v>122</v>
      </c>
      <c r="J1290" s="31"/>
      <c r="K1290" s="32"/>
      <c r="L1290" s="32"/>
    </row>
    <row r="1291" customFormat="false" ht="15" hidden="false" customHeight="false" outlineLevel="0" collapsed="false">
      <c r="F1291" s="1" t="n">
        <f aca="true">INT((TODAY()-E1291)/365.25)</f>
        <v>122</v>
      </c>
      <c r="J1291" s="31"/>
      <c r="K1291" s="32"/>
      <c r="L1291" s="32"/>
    </row>
    <row r="1292" customFormat="false" ht="15" hidden="false" customHeight="false" outlineLevel="0" collapsed="false">
      <c r="F1292" s="1" t="n">
        <f aca="true">INT((TODAY()-E1292)/365.25)</f>
        <v>122</v>
      </c>
      <c r="J1292" s="31"/>
      <c r="K1292" s="32"/>
      <c r="L1292" s="32"/>
    </row>
    <row r="1293" customFormat="false" ht="15" hidden="false" customHeight="false" outlineLevel="0" collapsed="false">
      <c r="F1293" s="1" t="n">
        <f aca="true">INT((TODAY()-E1293)/365.25)</f>
        <v>122</v>
      </c>
      <c r="J1293" s="31"/>
      <c r="K1293" s="32"/>
      <c r="L1293" s="32"/>
    </row>
    <row r="1294" customFormat="false" ht="15" hidden="false" customHeight="false" outlineLevel="0" collapsed="false">
      <c r="F1294" s="1" t="n">
        <f aca="true">INT((TODAY()-E1294)/365.25)</f>
        <v>122</v>
      </c>
      <c r="J1294" s="31"/>
      <c r="K1294" s="32"/>
      <c r="L1294" s="32"/>
    </row>
    <row r="1295" customFormat="false" ht="15" hidden="false" customHeight="false" outlineLevel="0" collapsed="false">
      <c r="F1295" s="1" t="n">
        <f aca="true">INT((TODAY()-E1295)/365.25)</f>
        <v>122</v>
      </c>
      <c r="J1295" s="31"/>
      <c r="K1295" s="32"/>
      <c r="L1295" s="32"/>
    </row>
    <row r="1296" customFormat="false" ht="15" hidden="false" customHeight="false" outlineLevel="0" collapsed="false">
      <c r="F1296" s="1" t="n">
        <f aca="true">INT((TODAY()-E1296)/365.25)</f>
        <v>122</v>
      </c>
      <c r="J1296" s="31"/>
      <c r="K1296" s="32"/>
      <c r="L1296" s="32"/>
    </row>
    <row r="1297" customFormat="false" ht="15" hidden="false" customHeight="false" outlineLevel="0" collapsed="false">
      <c r="F1297" s="1" t="n">
        <f aca="true">INT((TODAY()-E1297)/365.25)</f>
        <v>122</v>
      </c>
      <c r="J1297" s="31"/>
      <c r="K1297" s="32"/>
      <c r="L1297" s="32"/>
    </row>
    <row r="1298" customFormat="false" ht="15" hidden="false" customHeight="false" outlineLevel="0" collapsed="false">
      <c r="F1298" s="1" t="n">
        <f aca="true">INT((TODAY()-E1298)/365.25)</f>
        <v>122</v>
      </c>
      <c r="J1298" s="31"/>
      <c r="K1298" s="32"/>
      <c r="L1298" s="32"/>
    </row>
    <row r="1299" customFormat="false" ht="15" hidden="false" customHeight="false" outlineLevel="0" collapsed="false">
      <c r="F1299" s="1" t="n">
        <f aca="true">INT((TODAY()-E1299)/365.25)</f>
        <v>122</v>
      </c>
      <c r="J1299" s="31"/>
      <c r="K1299" s="32"/>
      <c r="L1299" s="32"/>
    </row>
    <row r="1300" customFormat="false" ht="15" hidden="false" customHeight="false" outlineLevel="0" collapsed="false">
      <c r="F1300" s="1" t="n">
        <f aca="true">INT((TODAY()-E1300)/365.25)</f>
        <v>122</v>
      </c>
      <c r="J1300" s="31"/>
      <c r="K1300" s="32"/>
      <c r="L1300" s="32"/>
    </row>
    <row r="1301" customFormat="false" ht="15" hidden="false" customHeight="false" outlineLevel="0" collapsed="false">
      <c r="F1301" s="1" t="n">
        <f aca="true">INT((TODAY()-E1301)/365.25)</f>
        <v>122</v>
      </c>
      <c r="J1301" s="31"/>
      <c r="K1301" s="32"/>
      <c r="L1301" s="32"/>
    </row>
    <row r="1302" customFormat="false" ht="15" hidden="false" customHeight="false" outlineLevel="0" collapsed="false">
      <c r="F1302" s="1" t="n">
        <f aca="true">INT((TODAY()-E1302)/365.25)</f>
        <v>122</v>
      </c>
      <c r="J1302" s="31"/>
      <c r="K1302" s="32"/>
      <c r="L1302" s="32"/>
    </row>
    <row r="1303" customFormat="false" ht="15" hidden="false" customHeight="false" outlineLevel="0" collapsed="false">
      <c r="F1303" s="1" t="n">
        <f aca="true">INT((TODAY()-E1303)/365.25)</f>
        <v>122</v>
      </c>
      <c r="J1303" s="31"/>
      <c r="K1303" s="32"/>
      <c r="L1303" s="32"/>
    </row>
    <row r="1304" customFormat="false" ht="15" hidden="false" customHeight="false" outlineLevel="0" collapsed="false">
      <c r="F1304" s="1" t="n">
        <f aca="true">INT((TODAY()-E1304)/365.25)</f>
        <v>122</v>
      </c>
      <c r="J1304" s="31"/>
      <c r="K1304" s="32"/>
      <c r="L1304" s="32"/>
    </row>
    <row r="1305" customFormat="false" ht="15" hidden="false" customHeight="false" outlineLevel="0" collapsed="false">
      <c r="F1305" s="1" t="n">
        <f aca="true">INT((TODAY()-E1305)/365.25)</f>
        <v>122</v>
      </c>
      <c r="J1305" s="31"/>
      <c r="K1305" s="32"/>
      <c r="L1305" s="32"/>
    </row>
    <row r="1306" customFormat="false" ht="15" hidden="false" customHeight="false" outlineLevel="0" collapsed="false">
      <c r="F1306" s="1" t="n">
        <f aca="true">INT((TODAY()-E1306)/365.25)</f>
        <v>122</v>
      </c>
      <c r="J1306" s="31"/>
      <c r="K1306" s="32"/>
      <c r="L1306" s="32"/>
    </row>
    <row r="1307" customFormat="false" ht="15" hidden="false" customHeight="false" outlineLevel="0" collapsed="false">
      <c r="F1307" s="1" t="n">
        <f aca="true">INT((TODAY()-E1307)/365.25)</f>
        <v>122</v>
      </c>
      <c r="J1307" s="31"/>
      <c r="K1307" s="32"/>
      <c r="L1307" s="32"/>
    </row>
    <row r="1308" customFormat="false" ht="15" hidden="false" customHeight="false" outlineLevel="0" collapsed="false">
      <c r="F1308" s="1" t="n">
        <f aca="true">INT((TODAY()-E1308)/365.25)</f>
        <v>122</v>
      </c>
      <c r="J1308" s="31"/>
      <c r="K1308" s="32"/>
      <c r="L1308" s="32"/>
    </row>
    <row r="1309" customFormat="false" ht="15" hidden="false" customHeight="false" outlineLevel="0" collapsed="false">
      <c r="F1309" s="1" t="n">
        <f aca="true">INT((TODAY()-E1309)/365.25)</f>
        <v>122</v>
      </c>
      <c r="J1309" s="31"/>
      <c r="K1309" s="32"/>
      <c r="L1309" s="32"/>
    </row>
    <row r="1310" customFormat="false" ht="15" hidden="false" customHeight="false" outlineLevel="0" collapsed="false">
      <c r="F1310" s="1" t="n">
        <f aca="true">INT((TODAY()-E1310)/365.25)</f>
        <v>122</v>
      </c>
      <c r="J1310" s="31"/>
      <c r="K1310" s="32"/>
      <c r="L1310" s="32"/>
    </row>
    <row r="1311" customFormat="false" ht="15" hidden="false" customHeight="false" outlineLevel="0" collapsed="false">
      <c r="F1311" s="1" t="n">
        <f aca="true">INT((TODAY()-E1311)/365.25)</f>
        <v>122</v>
      </c>
      <c r="J1311" s="31"/>
      <c r="K1311" s="32"/>
      <c r="L1311" s="32"/>
    </row>
    <row r="1312" customFormat="false" ht="15" hidden="false" customHeight="false" outlineLevel="0" collapsed="false">
      <c r="F1312" s="1" t="n">
        <f aca="true">INT((TODAY()-E1312)/365.25)</f>
        <v>122</v>
      </c>
      <c r="J1312" s="31"/>
      <c r="K1312" s="32"/>
      <c r="L1312" s="32"/>
    </row>
    <row r="1313" customFormat="false" ht="15" hidden="false" customHeight="false" outlineLevel="0" collapsed="false">
      <c r="F1313" s="1" t="n">
        <f aca="true">INT((TODAY()-E1313)/365.25)</f>
        <v>122</v>
      </c>
      <c r="J1313" s="31"/>
      <c r="K1313" s="32"/>
      <c r="L1313" s="32"/>
    </row>
    <row r="1314" customFormat="false" ht="15" hidden="false" customHeight="false" outlineLevel="0" collapsed="false">
      <c r="F1314" s="1" t="n">
        <f aca="true">INT((TODAY()-E1314)/365.25)</f>
        <v>122</v>
      </c>
      <c r="J1314" s="31"/>
      <c r="K1314" s="32"/>
      <c r="L1314" s="32"/>
    </row>
    <row r="1315" customFormat="false" ht="15" hidden="false" customHeight="false" outlineLevel="0" collapsed="false">
      <c r="F1315" s="1" t="n">
        <f aca="true">INT((TODAY()-E1315)/365.25)</f>
        <v>122</v>
      </c>
      <c r="J1315" s="31"/>
      <c r="K1315" s="32"/>
      <c r="L1315" s="32"/>
    </row>
    <row r="1316" customFormat="false" ht="15" hidden="false" customHeight="false" outlineLevel="0" collapsed="false">
      <c r="F1316" s="1" t="n">
        <f aca="true">INT((TODAY()-E1316)/365.25)</f>
        <v>122</v>
      </c>
      <c r="J1316" s="31"/>
      <c r="K1316" s="32"/>
      <c r="L1316" s="32"/>
    </row>
    <row r="1317" customFormat="false" ht="15" hidden="false" customHeight="false" outlineLevel="0" collapsed="false">
      <c r="F1317" s="1" t="n">
        <f aca="true">INT((TODAY()-E1317)/365.25)</f>
        <v>122</v>
      </c>
      <c r="J1317" s="31"/>
      <c r="K1317" s="32"/>
      <c r="L1317" s="32"/>
    </row>
    <row r="1318" customFormat="false" ht="15" hidden="false" customHeight="false" outlineLevel="0" collapsed="false">
      <c r="F1318" s="1" t="n">
        <f aca="true">INT((TODAY()-E1318)/365.25)</f>
        <v>122</v>
      </c>
      <c r="J1318" s="31"/>
      <c r="K1318" s="32"/>
      <c r="L1318" s="32"/>
    </row>
    <row r="1319" customFormat="false" ht="15" hidden="false" customHeight="false" outlineLevel="0" collapsed="false">
      <c r="F1319" s="1" t="n">
        <f aca="true">INT((TODAY()-E1319)/365.25)</f>
        <v>122</v>
      </c>
      <c r="J1319" s="31"/>
      <c r="K1319" s="32"/>
      <c r="L1319" s="32"/>
    </row>
    <row r="1320" customFormat="false" ht="15" hidden="false" customHeight="false" outlineLevel="0" collapsed="false">
      <c r="F1320" s="1" t="n">
        <f aca="true">INT((TODAY()-E1320)/365.25)</f>
        <v>122</v>
      </c>
      <c r="J1320" s="31"/>
      <c r="K1320" s="32"/>
      <c r="L1320" s="32"/>
    </row>
    <row r="1321" customFormat="false" ht="15" hidden="false" customHeight="false" outlineLevel="0" collapsed="false">
      <c r="F1321" s="1" t="n">
        <f aca="true">INT((TODAY()-E1321)/365.25)</f>
        <v>122</v>
      </c>
      <c r="J1321" s="31"/>
      <c r="K1321" s="32"/>
      <c r="L1321" s="32"/>
    </row>
    <row r="1322" customFormat="false" ht="15" hidden="false" customHeight="false" outlineLevel="0" collapsed="false">
      <c r="F1322" s="1" t="n">
        <f aca="true">INT((TODAY()-E1322)/365.25)</f>
        <v>122</v>
      </c>
      <c r="J1322" s="31"/>
      <c r="K1322" s="32"/>
      <c r="L1322" s="32"/>
    </row>
    <row r="1323" customFormat="false" ht="15" hidden="false" customHeight="false" outlineLevel="0" collapsed="false">
      <c r="F1323" s="1" t="n">
        <f aca="true">INT((TODAY()-E1323)/365.25)</f>
        <v>122</v>
      </c>
      <c r="J1323" s="31"/>
      <c r="K1323" s="32"/>
      <c r="L1323" s="32"/>
    </row>
    <row r="1324" customFormat="false" ht="15" hidden="false" customHeight="false" outlineLevel="0" collapsed="false">
      <c r="F1324" s="1" t="n">
        <f aca="true">INT((TODAY()-E1324)/365.25)</f>
        <v>122</v>
      </c>
      <c r="J1324" s="31"/>
      <c r="K1324" s="32"/>
      <c r="L1324" s="32"/>
    </row>
    <row r="1325" customFormat="false" ht="15" hidden="false" customHeight="false" outlineLevel="0" collapsed="false">
      <c r="F1325" s="1" t="n">
        <f aca="true">INT((TODAY()-E1325)/365.25)</f>
        <v>122</v>
      </c>
      <c r="J1325" s="31"/>
      <c r="K1325" s="32"/>
      <c r="L1325" s="32"/>
    </row>
    <row r="1326" customFormat="false" ht="15" hidden="false" customHeight="false" outlineLevel="0" collapsed="false">
      <c r="F1326" s="1" t="n">
        <f aca="true">INT((TODAY()-E1326)/365.25)</f>
        <v>122</v>
      </c>
      <c r="J1326" s="31"/>
      <c r="K1326" s="32"/>
      <c r="L1326" s="32"/>
    </row>
    <row r="1327" customFormat="false" ht="15" hidden="false" customHeight="false" outlineLevel="0" collapsed="false">
      <c r="F1327" s="1" t="n">
        <f aca="true">INT((TODAY()-E1327)/365.25)</f>
        <v>122</v>
      </c>
      <c r="J1327" s="31"/>
      <c r="K1327" s="32"/>
      <c r="L1327" s="32"/>
    </row>
    <row r="1328" customFormat="false" ht="15" hidden="false" customHeight="false" outlineLevel="0" collapsed="false">
      <c r="F1328" s="1" t="n">
        <f aca="true">INT((TODAY()-E1328)/365.25)</f>
        <v>122</v>
      </c>
      <c r="J1328" s="31"/>
      <c r="K1328" s="32"/>
      <c r="L1328" s="32"/>
    </row>
    <row r="1329" customFormat="false" ht="15" hidden="false" customHeight="false" outlineLevel="0" collapsed="false">
      <c r="F1329" s="1" t="n">
        <f aca="true">INT((TODAY()-E1329)/365.25)</f>
        <v>122</v>
      </c>
      <c r="J1329" s="31"/>
      <c r="K1329" s="32"/>
      <c r="L1329" s="32"/>
    </row>
    <row r="1330" customFormat="false" ht="15" hidden="false" customHeight="false" outlineLevel="0" collapsed="false">
      <c r="F1330" s="1" t="n">
        <f aca="true">INT((TODAY()-E1330)/365.25)</f>
        <v>122</v>
      </c>
      <c r="J1330" s="31"/>
      <c r="K1330" s="32"/>
      <c r="L1330" s="32"/>
    </row>
    <row r="1331" customFormat="false" ht="15" hidden="false" customHeight="false" outlineLevel="0" collapsed="false">
      <c r="F1331" s="1" t="n">
        <f aca="true">INT((TODAY()-E1331)/365.25)</f>
        <v>122</v>
      </c>
      <c r="J1331" s="31"/>
      <c r="K1331" s="32"/>
      <c r="L1331" s="32"/>
    </row>
    <row r="1332" customFormat="false" ht="15" hidden="false" customHeight="false" outlineLevel="0" collapsed="false">
      <c r="F1332" s="1" t="n">
        <f aca="true">INT((TODAY()-E1332)/365.25)</f>
        <v>122</v>
      </c>
      <c r="J1332" s="31"/>
      <c r="K1332" s="32"/>
      <c r="L1332" s="32"/>
    </row>
    <row r="1333" customFormat="false" ht="15" hidden="false" customHeight="false" outlineLevel="0" collapsed="false">
      <c r="F1333" s="1" t="n">
        <f aca="true">INT((TODAY()-E1333)/365.25)</f>
        <v>122</v>
      </c>
      <c r="J1333" s="31"/>
      <c r="K1333" s="32"/>
      <c r="L1333" s="32"/>
    </row>
    <row r="1334" customFormat="false" ht="15" hidden="false" customHeight="false" outlineLevel="0" collapsed="false">
      <c r="J1334" s="31"/>
      <c r="K1334" s="32"/>
      <c r="L1334" s="32"/>
    </row>
    <row r="1335" customFormat="false" ht="15" hidden="false" customHeight="false" outlineLevel="0" collapsed="false">
      <c r="J1335" s="31"/>
      <c r="K1335" s="32"/>
      <c r="L1335" s="32"/>
    </row>
    <row r="1336" customFormat="false" ht="15" hidden="false" customHeight="false" outlineLevel="0" collapsed="false">
      <c r="J1336" s="31"/>
      <c r="K1336" s="32"/>
      <c r="L1336" s="32"/>
    </row>
    <row r="1337" customFormat="false" ht="15" hidden="false" customHeight="false" outlineLevel="0" collapsed="false">
      <c r="J1337" s="31"/>
      <c r="K1337" s="32"/>
      <c r="L1337" s="32"/>
    </row>
    <row r="1338" customFormat="false" ht="15" hidden="false" customHeight="false" outlineLevel="0" collapsed="false">
      <c r="J1338" s="31"/>
      <c r="K1338" s="32"/>
      <c r="L1338" s="32"/>
    </row>
    <row r="1339" customFormat="false" ht="15" hidden="false" customHeight="false" outlineLevel="0" collapsed="false">
      <c r="J1339" s="31"/>
      <c r="K1339" s="32"/>
      <c r="L1339" s="32"/>
    </row>
    <row r="1340" customFormat="false" ht="15" hidden="false" customHeight="false" outlineLevel="0" collapsed="false">
      <c r="J1340" s="31"/>
      <c r="K1340" s="32"/>
      <c r="L1340" s="32"/>
    </row>
    <row r="1341" customFormat="false" ht="15" hidden="false" customHeight="false" outlineLevel="0" collapsed="false">
      <c r="J1341" s="31"/>
      <c r="K1341" s="32"/>
      <c r="L1341" s="32"/>
    </row>
    <row r="1342" customFormat="false" ht="15" hidden="false" customHeight="false" outlineLevel="0" collapsed="false">
      <c r="J1342" s="31"/>
      <c r="K1342" s="32"/>
      <c r="L1342" s="32"/>
    </row>
    <row r="1343" customFormat="false" ht="15" hidden="false" customHeight="false" outlineLevel="0" collapsed="false">
      <c r="J1343" s="31"/>
      <c r="K1343" s="32"/>
      <c r="L1343" s="32"/>
    </row>
    <row r="1344" customFormat="false" ht="15" hidden="false" customHeight="false" outlineLevel="0" collapsed="false">
      <c r="J1344" s="31"/>
      <c r="K1344" s="32"/>
      <c r="L1344" s="32"/>
    </row>
    <row r="1345" customFormat="false" ht="15" hidden="false" customHeight="false" outlineLevel="0" collapsed="false">
      <c r="J1345" s="31"/>
      <c r="K1345" s="32"/>
      <c r="L1345" s="32"/>
    </row>
    <row r="1346" customFormat="false" ht="15" hidden="false" customHeight="false" outlineLevel="0" collapsed="false">
      <c r="J1346" s="31"/>
      <c r="K1346" s="32"/>
      <c r="L1346" s="32"/>
    </row>
    <row r="1347" customFormat="false" ht="15" hidden="false" customHeight="false" outlineLevel="0" collapsed="false">
      <c r="J1347" s="31"/>
      <c r="K1347" s="32"/>
      <c r="L1347" s="32"/>
    </row>
    <row r="1348" customFormat="false" ht="15" hidden="false" customHeight="false" outlineLevel="0" collapsed="false">
      <c r="J1348" s="31"/>
      <c r="K1348" s="32"/>
      <c r="L1348" s="32"/>
    </row>
    <row r="1349" customFormat="false" ht="15" hidden="false" customHeight="false" outlineLevel="0" collapsed="false">
      <c r="J1349" s="31"/>
      <c r="K1349" s="32"/>
      <c r="L1349" s="32"/>
    </row>
    <row r="1350" customFormat="false" ht="15" hidden="false" customHeight="false" outlineLevel="0" collapsed="false">
      <c r="J1350" s="31"/>
      <c r="K1350" s="32"/>
      <c r="L1350" s="32"/>
    </row>
    <row r="1351" customFormat="false" ht="15" hidden="false" customHeight="false" outlineLevel="0" collapsed="false">
      <c r="J1351" s="31"/>
      <c r="K1351" s="32"/>
      <c r="L1351" s="32"/>
    </row>
    <row r="1352" customFormat="false" ht="15" hidden="false" customHeight="false" outlineLevel="0" collapsed="false">
      <c r="J1352" s="31"/>
      <c r="K1352" s="32"/>
      <c r="L1352" s="32"/>
    </row>
    <row r="1353" customFormat="false" ht="15" hidden="false" customHeight="false" outlineLevel="0" collapsed="false">
      <c r="J1353" s="31"/>
      <c r="K1353" s="32"/>
      <c r="L1353" s="32"/>
    </row>
    <row r="1354" customFormat="false" ht="15" hidden="false" customHeight="false" outlineLevel="0" collapsed="false">
      <c r="J1354" s="31"/>
      <c r="K1354" s="32"/>
      <c r="L1354" s="32"/>
    </row>
    <row r="1355" customFormat="false" ht="15" hidden="false" customHeight="false" outlineLevel="0" collapsed="false">
      <c r="J1355" s="31"/>
      <c r="K1355" s="32"/>
      <c r="L1355" s="32"/>
    </row>
    <row r="1356" customFormat="false" ht="15" hidden="false" customHeight="false" outlineLevel="0" collapsed="false">
      <c r="J1356" s="31"/>
      <c r="K1356" s="32"/>
      <c r="L1356" s="32"/>
    </row>
    <row r="1357" customFormat="false" ht="15" hidden="false" customHeight="false" outlineLevel="0" collapsed="false">
      <c r="J1357" s="31"/>
      <c r="K1357" s="32"/>
      <c r="L1357" s="32"/>
    </row>
    <row r="1358" customFormat="false" ht="15" hidden="false" customHeight="false" outlineLevel="0" collapsed="false">
      <c r="J1358" s="31"/>
      <c r="K1358" s="32"/>
      <c r="L1358" s="32"/>
    </row>
    <row r="1359" customFormat="false" ht="15" hidden="false" customHeight="false" outlineLevel="0" collapsed="false">
      <c r="J1359" s="31"/>
      <c r="K1359" s="32"/>
      <c r="L1359" s="32"/>
    </row>
    <row r="1360" customFormat="false" ht="15" hidden="false" customHeight="false" outlineLevel="0" collapsed="false">
      <c r="J1360" s="31"/>
      <c r="K1360" s="32"/>
      <c r="L1360" s="32"/>
    </row>
    <row r="1361" customFormat="false" ht="15" hidden="false" customHeight="false" outlineLevel="0" collapsed="false">
      <c r="J1361" s="31"/>
      <c r="K1361" s="32"/>
      <c r="L1361" s="32"/>
    </row>
    <row r="1362" customFormat="false" ht="15" hidden="false" customHeight="false" outlineLevel="0" collapsed="false">
      <c r="J1362" s="31"/>
      <c r="K1362" s="32"/>
      <c r="L1362" s="32"/>
    </row>
    <row r="1363" customFormat="false" ht="15" hidden="false" customHeight="false" outlineLevel="0" collapsed="false">
      <c r="J1363" s="31"/>
      <c r="K1363" s="32"/>
      <c r="L1363" s="32"/>
    </row>
    <row r="1364" customFormat="false" ht="15" hidden="false" customHeight="false" outlineLevel="0" collapsed="false">
      <c r="J1364" s="31"/>
      <c r="K1364" s="32"/>
      <c r="L1364" s="32"/>
    </row>
    <row r="1365" customFormat="false" ht="15" hidden="false" customHeight="false" outlineLevel="0" collapsed="false">
      <c r="J1365" s="31"/>
      <c r="K1365" s="32"/>
      <c r="L1365" s="32"/>
    </row>
    <row r="1366" customFormat="false" ht="15" hidden="false" customHeight="false" outlineLevel="0" collapsed="false">
      <c r="J1366" s="31"/>
      <c r="K1366" s="32"/>
      <c r="L1366" s="32"/>
    </row>
    <row r="1367" customFormat="false" ht="15" hidden="false" customHeight="false" outlineLevel="0" collapsed="false">
      <c r="J1367" s="31"/>
      <c r="K1367" s="32"/>
      <c r="L1367" s="32"/>
    </row>
    <row r="1368" customFormat="false" ht="15" hidden="false" customHeight="false" outlineLevel="0" collapsed="false">
      <c r="J1368" s="31"/>
      <c r="K1368" s="32"/>
      <c r="L1368" s="32"/>
    </row>
    <row r="1369" customFormat="false" ht="15" hidden="false" customHeight="false" outlineLevel="0" collapsed="false">
      <c r="J1369" s="31"/>
      <c r="K1369" s="32"/>
      <c r="L1369" s="32"/>
    </row>
    <row r="1370" customFormat="false" ht="15" hidden="false" customHeight="false" outlineLevel="0" collapsed="false">
      <c r="J1370" s="31"/>
      <c r="K1370" s="32"/>
      <c r="L1370" s="32"/>
    </row>
    <row r="1371" customFormat="false" ht="15" hidden="false" customHeight="false" outlineLevel="0" collapsed="false">
      <c r="J1371" s="31"/>
      <c r="K1371" s="32"/>
      <c r="L1371" s="32"/>
    </row>
    <row r="1372" customFormat="false" ht="15" hidden="false" customHeight="false" outlineLevel="0" collapsed="false">
      <c r="J1372" s="31"/>
      <c r="K1372" s="32"/>
      <c r="L1372" s="32"/>
    </row>
    <row r="1373" customFormat="false" ht="15" hidden="false" customHeight="false" outlineLevel="0" collapsed="false">
      <c r="J1373" s="31"/>
      <c r="K1373" s="32"/>
      <c r="L1373" s="32"/>
    </row>
    <row r="1374" customFormat="false" ht="15" hidden="false" customHeight="false" outlineLevel="0" collapsed="false">
      <c r="J1374" s="31"/>
      <c r="K1374" s="32"/>
      <c r="L1374" s="32"/>
    </row>
    <row r="1375" customFormat="false" ht="15" hidden="false" customHeight="false" outlineLevel="0" collapsed="false">
      <c r="J1375" s="31"/>
      <c r="K1375" s="32"/>
      <c r="L1375" s="32"/>
    </row>
    <row r="1376" customFormat="false" ht="15" hidden="false" customHeight="false" outlineLevel="0" collapsed="false">
      <c r="J1376" s="31"/>
      <c r="K1376" s="32"/>
      <c r="L1376" s="32"/>
    </row>
    <row r="1377" customFormat="false" ht="15" hidden="false" customHeight="false" outlineLevel="0" collapsed="false">
      <c r="J1377" s="31"/>
      <c r="K1377" s="32"/>
      <c r="L1377" s="32"/>
    </row>
    <row r="1378" customFormat="false" ht="15" hidden="false" customHeight="false" outlineLevel="0" collapsed="false">
      <c r="J1378" s="31"/>
      <c r="K1378" s="32"/>
      <c r="L1378" s="32"/>
    </row>
    <row r="1379" customFormat="false" ht="15" hidden="false" customHeight="false" outlineLevel="0" collapsed="false">
      <c r="J1379" s="31"/>
      <c r="K1379" s="32"/>
      <c r="L1379" s="32"/>
    </row>
    <row r="1380" customFormat="false" ht="15" hidden="false" customHeight="false" outlineLevel="0" collapsed="false">
      <c r="J1380" s="31"/>
      <c r="K1380" s="32"/>
      <c r="L1380" s="32"/>
    </row>
    <row r="1381" customFormat="false" ht="15" hidden="false" customHeight="false" outlineLevel="0" collapsed="false">
      <c r="J1381" s="31"/>
      <c r="K1381" s="32"/>
      <c r="L1381" s="32"/>
    </row>
    <row r="1382" customFormat="false" ht="15" hidden="false" customHeight="false" outlineLevel="0" collapsed="false">
      <c r="J1382" s="31"/>
      <c r="K1382" s="32"/>
      <c r="L1382" s="32"/>
    </row>
    <row r="1383" customFormat="false" ht="15" hidden="false" customHeight="false" outlineLevel="0" collapsed="false">
      <c r="J1383" s="31"/>
      <c r="K1383" s="32"/>
      <c r="L1383" s="32"/>
    </row>
    <row r="1384" customFormat="false" ht="15" hidden="false" customHeight="false" outlineLevel="0" collapsed="false">
      <c r="J1384" s="31"/>
      <c r="K1384" s="32"/>
      <c r="L1384" s="32"/>
    </row>
    <row r="1385" customFormat="false" ht="15" hidden="false" customHeight="false" outlineLevel="0" collapsed="false">
      <c r="J1385" s="31"/>
      <c r="K1385" s="32"/>
      <c r="L1385" s="32"/>
    </row>
    <row r="1386" customFormat="false" ht="15" hidden="false" customHeight="false" outlineLevel="0" collapsed="false">
      <c r="J1386" s="31"/>
      <c r="K1386" s="32"/>
      <c r="L1386" s="32"/>
    </row>
    <row r="1387" customFormat="false" ht="15" hidden="false" customHeight="false" outlineLevel="0" collapsed="false">
      <c r="J1387" s="31"/>
      <c r="K1387" s="32"/>
      <c r="L1387" s="32"/>
    </row>
    <row r="1388" customFormat="false" ht="15" hidden="false" customHeight="false" outlineLevel="0" collapsed="false">
      <c r="J1388" s="31"/>
      <c r="K1388" s="32"/>
      <c r="L1388" s="32"/>
    </row>
    <row r="1389" customFormat="false" ht="15" hidden="false" customHeight="false" outlineLevel="0" collapsed="false">
      <c r="J1389" s="31"/>
      <c r="K1389" s="32"/>
      <c r="L1389" s="32"/>
    </row>
    <row r="1390" customFormat="false" ht="15" hidden="false" customHeight="false" outlineLevel="0" collapsed="false">
      <c r="J1390" s="31"/>
      <c r="K1390" s="32"/>
      <c r="L1390" s="32"/>
    </row>
    <row r="1391" customFormat="false" ht="15" hidden="false" customHeight="false" outlineLevel="0" collapsed="false">
      <c r="J1391" s="31"/>
      <c r="K1391" s="32"/>
      <c r="L1391" s="32"/>
    </row>
    <row r="1392" customFormat="false" ht="15" hidden="false" customHeight="false" outlineLevel="0" collapsed="false">
      <c r="J1392" s="31"/>
      <c r="K1392" s="32"/>
      <c r="L1392" s="32"/>
    </row>
    <row r="1393" customFormat="false" ht="15" hidden="false" customHeight="false" outlineLevel="0" collapsed="false">
      <c r="J1393" s="31"/>
      <c r="K1393" s="32"/>
      <c r="L1393" s="32"/>
    </row>
    <row r="1394" customFormat="false" ht="15" hidden="false" customHeight="false" outlineLevel="0" collapsed="false">
      <c r="J1394" s="31"/>
      <c r="K1394" s="32"/>
      <c r="L1394" s="32"/>
    </row>
    <row r="1395" customFormat="false" ht="15" hidden="false" customHeight="false" outlineLevel="0" collapsed="false">
      <c r="J1395" s="31"/>
      <c r="K1395" s="32"/>
      <c r="L1395" s="32"/>
    </row>
    <row r="1396" customFormat="false" ht="15" hidden="false" customHeight="false" outlineLevel="0" collapsed="false">
      <c r="J1396" s="31"/>
      <c r="K1396" s="32"/>
      <c r="L1396" s="32"/>
    </row>
    <row r="1397" customFormat="false" ht="15" hidden="false" customHeight="false" outlineLevel="0" collapsed="false">
      <c r="J1397" s="31"/>
      <c r="K1397" s="32"/>
      <c r="L1397" s="32"/>
    </row>
    <row r="1398" customFormat="false" ht="15" hidden="false" customHeight="false" outlineLevel="0" collapsed="false">
      <c r="J1398" s="31"/>
      <c r="K1398" s="32"/>
      <c r="L1398" s="32"/>
    </row>
    <row r="1399" customFormat="false" ht="15" hidden="false" customHeight="false" outlineLevel="0" collapsed="false">
      <c r="J1399" s="31"/>
      <c r="K1399" s="32"/>
      <c r="L1399" s="32"/>
    </row>
    <row r="1400" customFormat="false" ht="15" hidden="false" customHeight="false" outlineLevel="0" collapsed="false">
      <c r="J1400" s="31"/>
      <c r="K1400" s="32"/>
      <c r="L1400" s="32"/>
    </row>
    <row r="1401" customFormat="false" ht="15" hidden="false" customHeight="false" outlineLevel="0" collapsed="false">
      <c r="J1401" s="31"/>
      <c r="K1401" s="32"/>
      <c r="L1401" s="32"/>
    </row>
    <row r="1402" customFormat="false" ht="15" hidden="false" customHeight="false" outlineLevel="0" collapsed="false">
      <c r="J1402" s="31"/>
      <c r="K1402" s="32"/>
      <c r="L1402" s="32"/>
    </row>
    <row r="1403" customFormat="false" ht="15" hidden="false" customHeight="false" outlineLevel="0" collapsed="false">
      <c r="J1403" s="31"/>
      <c r="K1403" s="32"/>
      <c r="L1403" s="32"/>
    </row>
    <row r="1404" customFormat="false" ht="15" hidden="false" customHeight="false" outlineLevel="0" collapsed="false">
      <c r="J1404" s="31"/>
      <c r="K1404" s="32"/>
      <c r="L1404" s="32"/>
    </row>
    <row r="1405" customFormat="false" ht="15" hidden="false" customHeight="false" outlineLevel="0" collapsed="false">
      <c r="J1405" s="31"/>
      <c r="K1405" s="32"/>
      <c r="L1405" s="32"/>
    </row>
    <row r="1406" customFormat="false" ht="15" hidden="false" customHeight="false" outlineLevel="0" collapsed="false">
      <c r="J1406" s="31"/>
      <c r="K1406" s="32"/>
      <c r="L1406" s="32"/>
    </row>
    <row r="1407" customFormat="false" ht="15" hidden="false" customHeight="false" outlineLevel="0" collapsed="false">
      <c r="J1407" s="31"/>
      <c r="K1407" s="32"/>
      <c r="L1407" s="32"/>
    </row>
    <row r="1408" customFormat="false" ht="15" hidden="false" customHeight="false" outlineLevel="0" collapsed="false">
      <c r="J1408" s="31"/>
      <c r="K1408" s="32"/>
      <c r="L1408" s="32"/>
    </row>
    <row r="1409" customFormat="false" ht="15" hidden="false" customHeight="false" outlineLevel="0" collapsed="false">
      <c r="J1409" s="31"/>
      <c r="K1409" s="32"/>
      <c r="L1409" s="32"/>
    </row>
    <row r="1410" customFormat="false" ht="15" hidden="false" customHeight="false" outlineLevel="0" collapsed="false">
      <c r="J1410" s="31"/>
      <c r="K1410" s="32"/>
      <c r="L1410" s="32"/>
    </row>
    <row r="1411" customFormat="false" ht="15" hidden="false" customHeight="false" outlineLevel="0" collapsed="false">
      <c r="J1411" s="31"/>
      <c r="K1411" s="32"/>
      <c r="L1411" s="32"/>
    </row>
    <row r="1412" customFormat="false" ht="15" hidden="false" customHeight="false" outlineLevel="0" collapsed="false">
      <c r="J1412" s="31"/>
      <c r="K1412" s="32"/>
      <c r="L1412" s="32"/>
    </row>
    <row r="1413" customFormat="false" ht="15" hidden="false" customHeight="false" outlineLevel="0" collapsed="false">
      <c r="J1413" s="31"/>
      <c r="K1413" s="32"/>
      <c r="L1413" s="32"/>
    </row>
    <row r="1414" customFormat="false" ht="15" hidden="false" customHeight="false" outlineLevel="0" collapsed="false">
      <c r="J1414" s="31"/>
      <c r="K1414" s="32"/>
      <c r="L1414" s="32"/>
    </row>
    <row r="1415" customFormat="false" ht="15" hidden="false" customHeight="false" outlineLevel="0" collapsed="false">
      <c r="J1415" s="31"/>
      <c r="K1415" s="32"/>
      <c r="L1415" s="32"/>
    </row>
    <row r="1416" customFormat="false" ht="15" hidden="false" customHeight="false" outlineLevel="0" collapsed="false">
      <c r="J1416" s="31"/>
      <c r="K1416" s="32"/>
      <c r="L1416" s="32"/>
    </row>
    <row r="1417" customFormat="false" ht="15" hidden="false" customHeight="false" outlineLevel="0" collapsed="false">
      <c r="J1417" s="31"/>
      <c r="K1417" s="32"/>
      <c r="L1417" s="32"/>
    </row>
    <row r="1418" customFormat="false" ht="15" hidden="false" customHeight="false" outlineLevel="0" collapsed="false">
      <c r="J1418" s="31"/>
      <c r="K1418" s="32"/>
      <c r="L1418" s="32"/>
    </row>
    <row r="1419" customFormat="false" ht="15" hidden="false" customHeight="false" outlineLevel="0" collapsed="false">
      <c r="J1419" s="31"/>
      <c r="K1419" s="32"/>
      <c r="L1419" s="32"/>
    </row>
    <row r="1420" customFormat="false" ht="15" hidden="false" customHeight="false" outlineLevel="0" collapsed="false">
      <c r="J1420" s="31"/>
      <c r="K1420" s="32"/>
      <c r="L1420" s="32"/>
    </row>
    <row r="1421" customFormat="false" ht="15" hidden="false" customHeight="false" outlineLevel="0" collapsed="false">
      <c r="J1421" s="31"/>
      <c r="K1421" s="32"/>
      <c r="L1421" s="32"/>
    </row>
    <row r="1422" customFormat="false" ht="15" hidden="false" customHeight="false" outlineLevel="0" collapsed="false">
      <c r="J1422" s="31"/>
      <c r="K1422" s="32"/>
      <c r="L1422" s="32"/>
    </row>
    <row r="1423" customFormat="false" ht="15" hidden="false" customHeight="false" outlineLevel="0" collapsed="false">
      <c r="J1423" s="31"/>
      <c r="K1423" s="32"/>
      <c r="L1423" s="32"/>
    </row>
    <row r="1424" customFormat="false" ht="15" hidden="false" customHeight="false" outlineLevel="0" collapsed="false">
      <c r="J1424" s="31"/>
      <c r="K1424" s="32"/>
      <c r="L1424" s="32"/>
    </row>
    <row r="1425" customFormat="false" ht="15" hidden="false" customHeight="false" outlineLevel="0" collapsed="false">
      <c r="J1425" s="31"/>
      <c r="K1425" s="32"/>
      <c r="L1425" s="32"/>
    </row>
    <row r="1426" customFormat="false" ht="15" hidden="false" customHeight="false" outlineLevel="0" collapsed="false">
      <c r="J1426" s="31"/>
      <c r="K1426" s="32"/>
      <c r="L1426" s="32"/>
    </row>
    <row r="1427" customFormat="false" ht="15" hidden="false" customHeight="false" outlineLevel="0" collapsed="false">
      <c r="J1427" s="31"/>
      <c r="K1427" s="32"/>
      <c r="L1427" s="32"/>
    </row>
    <row r="1428" customFormat="false" ht="15" hidden="false" customHeight="false" outlineLevel="0" collapsed="false">
      <c r="J1428" s="31"/>
      <c r="K1428" s="32"/>
      <c r="L1428" s="32"/>
    </row>
    <row r="1429" customFormat="false" ht="15" hidden="false" customHeight="false" outlineLevel="0" collapsed="false">
      <c r="J1429" s="31"/>
      <c r="K1429" s="32"/>
      <c r="L1429" s="32"/>
    </row>
    <row r="1430" customFormat="false" ht="15" hidden="false" customHeight="false" outlineLevel="0" collapsed="false">
      <c r="J1430" s="31"/>
      <c r="K1430" s="32"/>
      <c r="L1430" s="32"/>
    </row>
    <row r="1431" customFormat="false" ht="15" hidden="false" customHeight="false" outlineLevel="0" collapsed="false">
      <c r="J1431" s="31"/>
      <c r="K1431" s="32"/>
      <c r="L1431" s="32"/>
    </row>
    <row r="1432" customFormat="false" ht="15" hidden="false" customHeight="false" outlineLevel="0" collapsed="false">
      <c r="J1432" s="31"/>
      <c r="K1432" s="32"/>
      <c r="L1432" s="32"/>
    </row>
    <row r="1433" customFormat="false" ht="15" hidden="false" customHeight="false" outlineLevel="0" collapsed="false">
      <c r="J1433" s="31"/>
      <c r="K1433" s="32"/>
      <c r="L1433" s="32"/>
    </row>
    <row r="1434" customFormat="false" ht="15" hidden="false" customHeight="false" outlineLevel="0" collapsed="false">
      <c r="J1434" s="31"/>
      <c r="K1434" s="32"/>
      <c r="L1434" s="32"/>
    </row>
    <row r="1435" customFormat="false" ht="15" hidden="false" customHeight="false" outlineLevel="0" collapsed="false">
      <c r="J1435" s="31"/>
      <c r="K1435" s="32"/>
      <c r="L1435" s="32"/>
    </row>
    <row r="1436" customFormat="false" ht="15" hidden="false" customHeight="false" outlineLevel="0" collapsed="false">
      <c r="J1436" s="31"/>
      <c r="K1436" s="32"/>
      <c r="L1436" s="32"/>
    </row>
    <row r="1437" customFormat="false" ht="15" hidden="false" customHeight="false" outlineLevel="0" collapsed="false">
      <c r="J1437" s="31"/>
      <c r="K1437" s="32"/>
      <c r="L1437" s="32"/>
    </row>
    <row r="1438" customFormat="false" ht="15" hidden="false" customHeight="false" outlineLevel="0" collapsed="false">
      <c r="J1438" s="31"/>
      <c r="K1438" s="32"/>
      <c r="L1438" s="32"/>
    </row>
    <row r="1439" customFormat="false" ht="15" hidden="false" customHeight="false" outlineLevel="0" collapsed="false">
      <c r="J1439" s="31"/>
      <c r="K1439" s="32"/>
      <c r="L1439" s="32"/>
    </row>
    <row r="1440" customFormat="false" ht="15" hidden="false" customHeight="false" outlineLevel="0" collapsed="false">
      <c r="J1440" s="31"/>
      <c r="K1440" s="32"/>
      <c r="L1440" s="32"/>
    </row>
    <row r="1441" customFormat="false" ht="15" hidden="false" customHeight="false" outlineLevel="0" collapsed="false">
      <c r="J1441" s="31"/>
      <c r="K1441" s="32"/>
      <c r="L1441" s="32"/>
    </row>
    <row r="1442" customFormat="false" ht="15" hidden="false" customHeight="false" outlineLevel="0" collapsed="false">
      <c r="J1442" s="31"/>
      <c r="K1442" s="32"/>
      <c r="L1442" s="32"/>
    </row>
    <row r="1443" customFormat="false" ht="15" hidden="false" customHeight="false" outlineLevel="0" collapsed="false">
      <c r="J1443" s="31"/>
      <c r="K1443" s="32"/>
      <c r="L1443" s="32"/>
    </row>
    <row r="1444" customFormat="false" ht="15" hidden="false" customHeight="false" outlineLevel="0" collapsed="false">
      <c r="J1444" s="31"/>
      <c r="K1444" s="32"/>
      <c r="L1444" s="32"/>
    </row>
    <row r="1445" customFormat="false" ht="15" hidden="false" customHeight="false" outlineLevel="0" collapsed="false">
      <c r="J1445" s="31"/>
      <c r="K1445" s="32"/>
      <c r="L1445" s="32"/>
    </row>
    <row r="1446" customFormat="false" ht="15" hidden="false" customHeight="false" outlineLevel="0" collapsed="false">
      <c r="J1446" s="31"/>
      <c r="K1446" s="32"/>
      <c r="L1446" s="32"/>
    </row>
    <row r="1447" customFormat="false" ht="15" hidden="false" customHeight="false" outlineLevel="0" collapsed="false">
      <c r="J1447" s="31"/>
      <c r="K1447" s="32"/>
      <c r="L1447" s="32"/>
    </row>
    <row r="1448" customFormat="false" ht="15" hidden="false" customHeight="false" outlineLevel="0" collapsed="false">
      <c r="J1448" s="31"/>
      <c r="K1448" s="32"/>
      <c r="L1448" s="32"/>
    </row>
    <row r="1449" customFormat="false" ht="15" hidden="false" customHeight="false" outlineLevel="0" collapsed="false">
      <c r="J1449" s="31"/>
      <c r="K1449" s="32"/>
      <c r="L1449" s="32"/>
    </row>
    <row r="1450" customFormat="false" ht="15" hidden="false" customHeight="false" outlineLevel="0" collapsed="false">
      <c r="J1450" s="31"/>
      <c r="K1450" s="32"/>
      <c r="L1450" s="32"/>
    </row>
    <row r="1451" customFormat="false" ht="15" hidden="false" customHeight="false" outlineLevel="0" collapsed="false">
      <c r="J1451" s="31"/>
      <c r="K1451" s="32"/>
      <c r="L1451" s="32"/>
    </row>
    <row r="1452" customFormat="false" ht="15" hidden="false" customHeight="false" outlineLevel="0" collapsed="false">
      <c r="J1452" s="31"/>
      <c r="K1452" s="32"/>
      <c r="L1452" s="32"/>
    </row>
    <row r="1453" customFormat="false" ht="15" hidden="false" customHeight="false" outlineLevel="0" collapsed="false">
      <c r="J1453" s="31"/>
      <c r="K1453" s="32"/>
      <c r="L1453" s="32"/>
    </row>
    <row r="1454" customFormat="false" ht="15" hidden="false" customHeight="false" outlineLevel="0" collapsed="false">
      <c r="J1454" s="31"/>
      <c r="K1454" s="32"/>
      <c r="L1454" s="32"/>
    </row>
    <row r="1455" customFormat="false" ht="15" hidden="false" customHeight="false" outlineLevel="0" collapsed="false">
      <c r="J1455" s="31"/>
      <c r="K1455" s="32"/>
      <c r="L1455" s="32"/>
    </row>
    <row r="1456" customFormat="false" ht="15" hidden="false" customHeight="false" outlineLevel="0" collapsed="false">
      <c r="J1456" s="31"/>
      <c r="K1456" s="32"/>
      <c r="L1456" s="32"/>
    </row>
    <row r="1457" customFormat="false" ht="15" hidden="false" customHeight="false" outlineLevel="0" collapsed="false">
      <c r="J1457" s="31"/>
      <c r="K1457" s="32"/>
      <c r="L1457" s="32"/>
    </row>
    <row r="1458" customFormat="false" ht="15" hidden="false" customHeight="false" outlineLevel="0" collapsed="false">
      <c r="J1458" s="31"/>
      <c r="K1458" s="32"/>
      <c r="L1458" s="32"/>
    </row>
    <row r="1459" customFormat="false" ht="15" hidden="false" customHeight="false" outlineLevel="0" collapsed="false">
      <c r="J1459" s="31"/>
      <c r="K1459" s="32"/>
      <c r="L1459" s="32"/>
    </row>
    <row r="1460" customFormat="false" ht="15" hidden="false" customHeight="false" outlineLevel="0" collapsed="false">
      <c r="J1460" s="31"/>
      <c r="K1460" s="32"/>
      <c r="L1460" s="32"/>
    </row>
    <row r="1461" customFormat="false" ht="15" hidden="false" customHeight="false" outlineLevel="0" collapsed="false">
      <c r="J1461" s="31"/>
      <c r="K1461" s="32"/>
      <c r="L1461" s="32"/>
    </row>
    <row r="1462" customFormat="false" ht="15" hidden="false" customHeight="false" outlineLevel="0" collapsed="false">
      <c r="J1462" s="31"/>
      <c r="K1462" s="32"/>
      <c r="L1462" s="32"/>
    </row>
    <row r="1463" customFormat="false" ht="15" hidden="false" customHeight="false" outlineLevel="0" collapsed="false">
      <c r="J1463" s="31"/>
      <c r="K1463" s="32"/>
      <c r="L1463" s="32"/>
    </row>
    <row r="1464" customFormat="false" ht="15" hidden="false" customHeight="false" outlineLevel="0" collapsed="false">
      <c r="J1464" s="31"/>
      <c r="K1464" s="32"/>
      <c r="L1464" s="32"/>
    </row>
    <row r="1465" customFormat="false" ht="15" hidden="false" customHeight="false" outlineLevel="0" collapsed="false">
      <c r="J1465" s="31"/>
      <c r="K1465" s="32"/>
      <c r="L1465" s="32"/>
    </row>
    <row r="1466" customFormat="false" ht="15" hidden="false" customHeight="false" outlineLevel="0" collapsed="false">
      <c r="J1466" s="31"/>
      <c r="K1466" s="32"/>
      <c r="L1466" s="32"/>
    </row>
    <row r="1467" customFormat="false" ht="15" hidden="false" customHeight="false" outlineLevel="0" collapsed="false">
      <c r="J1467" s="31"/>
      <c r="K1467" s="32"/>
      <c r="L1467" s="32"/>
    </row>
    <row r="1468" customFormat="false" ht="15" hidden="false" customHeight="false" outlineLevel="0" collapsed="false">
      <c r="J1468" s="31"/>
      <c r="K1468" s="32"/>
      <c r="L1468" s="32"/>
    </row>
    <row r="1469" customFormat="false" ht="15" hidden="false" customHeight="false" outlineLevel="0" collapsed="false">
      <c r="J1469" s="31"/>
      <c r="K1469" s="32"/>
      <c r="L1469" s="32"/>
    </row>
    <row r="1470" customFormat="false" ht="15" hidden="false" customHeight="false" outlineLevel="0" collapsed="false">
      <c r="J1470" s="31"/>
      <c r="K1470" s="32"/>
      <c r="L1470" s="32"/>
    </row>
    <row r="1471" customFormat="false" ht="15" hidden="false" customHeight="false" outlineLevel="0" collapsed="false">
      <c r="J1471" s="31"/>
      <c r="K1471" s="32"/>
      <c r="L1471" s="32"/>
    </row>
    <row r="1472" customFormat="false" ht="15" hidden="false" customHeight="false" outlineLevel="0" collapsed="false">
      <c r="J1472" s="31"/>
      <c r="K1472" s="32"/>
      <c r="L1472" s="32"/>
    </row>
    <row r="1473" customFormat="false" ht="15" hidden="false" customHeight="false" outlineLevel="0" collapsed="false">
      <c r="J1473" s="31"/>
      <c r="K1473" s="32"/>
      <c r="L1473" s="32"/>
    </row>
    <row r="1474" customFormat="false" ht="15" hidden="false" customHeight="false" outlineLevel="0" collapsed="false">
      <c r="J1474" s="31"/>
      <c r="K1474" s="32"/>
      <c r="L1474" s="32"/>
    </row>
    <row r="1475" customFormat="false" ht="15" hidden="false" customHeight="false" outlineLevel="0" collapsed="false">
      <c r="J1475" s="31"/>
      <c r="K1475" s="32"/>
      <c r="L1475" s="32"/>
    </row>
    <row r="1476" customFormat="false" ht="15" hidden="false" customHeight="false" outlineLevel="0" collapsed="false">
      <c r="J1476" s="31"/>
      <c r="K1476" s="32"/>
      <c r="L1476" s="32"/>
    </row>
    <row r="1477" customFormat="false" ht="15" hidden="false" customHeight="false" outlineLevel="0" collapsed="false">
      <c r="J1477" s="31"/>
      <c r="K1477" s="32"/>
      <c r="L1477" s="32"/>
    </row>
    <row r="1478" customFormat="false" ht="15" hidden="false" customHeight="false" outlineLevel="0" collapsed="false">
      <c r="J1478" s="31"/>
      <c r="K1478" s="32"/>
      <c r="L1478" s="32"/>
    </row>
    <row r="1479" customFormat="false" ht="15" hidden="false" customHeight="false" outlineLevel="0" collapsed="false">
      <c r="J1479" s="31"/>
      <c r="K1479" s="32"/>
      <c r="L1479" s="32"/>
    </row>
    <row r="1480" customFormat="false" ht="15" hidden="false" customHeight="false" outlineLevel="0" collapsed="false">
      <c r="J1480" s="31"/>
      <c r="K1480" s="32"/>
      <c r="L1480" s="32"/>
    </row>
    <row r="1481" customFormat="false" ht="15" hidden="false" customHeight="false" outlineLevel="0" collapsed="false">
      <c r="J1481" s="31"/>
      <c r="K1481" s="32"/>
      <c r="L1481" s="32"/>
    </row>
    <row r="1482" customFormat="false" ht="15" hidden="false" customHeight="false" outlineLevel="0" collapsed="false">
      <c r="J1482" s="31"/>
      <c r="K1482" s="32"/>
      <c r="L1482" s="32"/>
    </row>
    <row r="1483" customFormat="false" ht="15" hidden="false" customHeight="false" outlineLevel="0" collapsed="false">
      <c r="J1483" s="31"/>
      <c r="K1483" s="32"/>
      <c r="L1483" s="32"/>
    </row>
    <row r="1484" customFormat="false" ht="15" hidden="false" customHeight="false" outlineLevel="0" collapsed="false">
      <c r="J1484" s="31"/>
      <c r="K1484" s="32"/>
      <c r="L1484" s="32"/>
    </row>
    <row r="1485" customFormat="false" ht="15" hidden="false" customHeight="false" outlineLevel="0" collapsed="false">
      <c r="J1485" s="31"/>
      <c r="K1485" s="32"/>
      <c r="L1485" s="32"/>
    </row>
    <row r="1486" customFormat="false" ht="15" hidden="false" customHeight="false" outlineLevel="0" collapsed="false">
      <c r="J1486" s="31"/>
      <c r="K1486" s="32"/>
      <c r="L1486" s="32"/>
    </row>
    <row r="1487" customFormat="false" ht="15" hidden="false" customHeight="false" outlineLevel="0" collapsed="false">
      <c r="J1487" s="31"/>
      <c r="K1487" s="32"/>
      <c r="L1487" s="32"/>
    </row>
    <row r="1488" customFormat="false" ht="15" hidden="false" customHeight="false" outlineLevel="0" collapsed="false">
      <c r="J1488" s="31"/>
      <c r="K1488" s="32"/>
      <c r="L1488" s="32"/>
    </row>
    <row r="1489" customFormat="false" ht="15" hidden="false" customHeight="false" outlineLevel="0" collapsed="false">
      <c r="J1489" s="31"/>
      <c r="K1489" s="32"/>
      <c r="L1489" s="32"/>
    </row>
    <row r="1490" customFormat="false" ht="15" hidden="false" customHeight="false" outlineLevel="0" collapsed="false">
      <c r="J1490" s="31"/>
      <c r="K1490" s="32"/>
      <c r="L1490" s="32"/>
    </row>
    <row r="1491" customFormat="false" ht="15" hidden="false" customHeight="false" outlineLevel="0" collapsed="false">
      <c r="J1491" s="31"/>
      <c r="K1491" s="32"/>
      <c r="L1491" s="32"/>
    </row>
    <row r="1492" customFormat="false" ht="15" hidden="false" customHeight="false" outlineLevel="0" collapsed="false">
      <c r="J1492" s="31"/>
      <c r="K1492" s="32"/>
      <c r="L1492" s="32"/>
    </row>
    <row r="1493" customFormat="false" ht="15" hidden="false" customHeight="false" outlineLevel="0" collapsed="false">
      <c r="J1493" s="31"/>
      <c r="K1493" s="32"/>
      <c r="L1493" s="32"/>
    </row>
    <row r="1494" customFormat="false" ht="15" hidden="false" customHeight="false" outlineLevel="0" collapsed="false">
      <c r="J1494" s="31"/>
      <c r="K1494" s="32"/>
      <c r="L1494" s="32"/>
    </row>
    <row r="1495" customFormat="false" ht="15" hidden="false" customHeight="false" outlineLevel="0" collapsed="false">
      <c r="J1495" s="31"/>
      <c r="K1495" s="32"/>
      <c r="L1495" s="32"/>
    </row>
    <row r="1496" customFormat="false" ht="15" hidden="false" customHeight="false" outlineLevel="0" collapsed="false">
      <c r="J1496" s="31"/>
      <c r="K1496" s="32"/>
      <c r="L1496" s="32"/>
    </row>
    <row r="1497" customFormat="false" ht="15" hidden="false" customHeight="false" outlineLevel="0" collapsed="false">
      <c r="J1497" s="31"/>
      <c r="K1497" s="32"/>
      <c r="L1497" s="32"/>
    </row>
    <row r="1498" customFormat="false" ht="15" hidden="false" customHeight="false" outlineLevel="0" collapsed="false">
      <c r="J1498" s="31"/>
      <c r="K1498" s="32"/>
      <c r="L1498" s="32"/>
    </row>
    <row r="1499" customFormat="false" ht="15" hidden="false" customHeight="false" outlineLevel="0" collapsed="false">
      <c r="J1499" s="31"/>
      <c r="K1499" s="32"/>
      <c r="L1499" s="32"/>
    </row>
    <row r="1500" customFormat="false" ht="15" hidden="false" customHeight="false" outlineLevel="0" collapsed="false">
      <c r="J1500" s="31"/>
      <c r="K1500" s="32"/>
      <c r="L1500" s="32"/>
    </row>
    <row r="1501" customFormat="false" ht="15" hidden="false" customHeight="false" outlineLevel="0" collapsed="false">
      <c r="J1501" s="31"/>
      <c r="K1501" s="32"/>
      <c r="L1501" s="32"/>
    </row>
    <row r="1502" customFormat="false" ht="15" hidden="false" customHeight="false" outlineLevel="0" collapsed="false">
      <c r="J1502" s="31"/>
      <c r="K1502" s="32"/>
      <c r="L1502" s="32"/>
    </row>
    <row r="1503" customFormat="false" ht="15" hidden="false" customHeight="false" outlineLevel="0" collapsed="false">
      <c r="J1503" s="31"/>
      <c r="K1503" s="32"/>
      <c r="L1503" s="32"/>
    </row>
    <row r="1504" customFormat="false" ht="15" hidden="false" customHeight="false" outlineLevel="0" collapsed="false">
      <c r="J1504" s="31"/>
      <c r="K1504" s="32"/>
      <c r="L1504" s="32"/>
    </row>
    <row r="1505" customFormat="false" ht="15" hidden="false" customHeight="false" outlineLevel="0" collapsed="false">
      <c r="J1505" s="31"/>
      <c r="K1505" s="32"/>
      <c r="L1505" s="32"/>
    </row>
    <row r="1506" customFormat="false" ht="15" hidden="false" customHeight="false" outlineLevel="0" collapsed="false">
      <c r="J1506" s="31"/>
      <c r="K1506" s="32"/>
      <c r="L1506" s="32"/>
    </row>
    <row r="1507" customFormat="false" ht="15" hidden="false" customHeight="false" outlineLevel="0" collapsed="false">
      <c r="J1507" s="31"/>
      <c r="K1507" s="32"/>
      <c r="L1507" s="32"/>
    </row>
    <row r="1508" customFormat="false" ht="15" hidden="false" customHeight="false" outlineLevel="0" collapsed="false">
      <c r="J1508" s="31"/>
      <c r="K1508" s="32"/>
      <c r="L1508" s="32"/>
    </row>
    <row r="1509" customFormat="false" ht="15" hidden="false" customHeight="false" outlineLevel="0" collapsed="false">
      <c r="J1509" s="31"/>
      <c r="K1509" s="32"/>
      <c r="L1509" s="32"/>
    </row>
    <row r="1510" customFormat="false" ht="15" hidden="false" customHeight="false" outlineLevel="0" collapsed="false">
      <c r="J1510" s="31"/>
      <c r="K1510" s="32"/>
      <c r="L1510" s="32"/>
    </row>
    <row r="1511" customFormat="false" ht="15" hidden="false" customHeight="false" outlineLevel="0" collapsed="false">
      <c r="J1511" s="31"/>
      <c r="K1511" s="32"/>
      <c r="L1511" s="32"/>
    </row>
    <row r="1512" customFormat="false" ht="15" hidden="false" customHeight="false" outlineLevel="0" collapsed="false">
      <c r="J1512" s="31"/>
      <c r="K1512" s="32"/>
      <c r="L1512" s="32"/>
    </row>
    <row r="1513" customFormat="false" ht="15" hidden="false" customHeight="false" outlineLevel="0" collapsed="false">
      <c r="J1513" s="31"/>
      <c r="K1513" s="32"/>
      <c r="L1513" s="32"/>
    </row>
    <row r="1514" customFormat="false" ht="15" hidden="false" customHeight="false" outlineLevel="0" collapsed="false">
      <c r="J1514" s="31"/>
      <c r="K1514" s="32"/>
      <c r="L1514" s="32"/>
    </row>
    <row r="1515" customFormat="false" ht="15" hidden="false" customHeight="false" outlineLevel="0" collapsed="false">
      <c r="J1515" s="31"/>
    </row>
    <row r="1048576" customFormat="false" ht="15" hidden="false" customHeight="false" outlineLevel="0" collapsed="false">
      <c r="G1048576" s="30" t="n">
        <v>44769</v>
      </c>
    </row>
  </sheetData>
  <mergeCells count="4">
    <mergeCell ref="I2:I1048576"/>
    <mergeCell ref="AL2:AL1048576"/>
    <mergeCell ref="BD2:BD1048576"/>
    <mergeCell ref="CB2:CB1048576"/>
  </mergeCells>
  <conditionalFormatting sqref="H1:H216 H218:H249 H251:H1048576">
    <cfRule type="containsText" priority="2" operator="containsText" aboveAverage="0" equalAverage="0" bottom="0" percent="0" rank="0" text="Manca" dxfId="0">
      <formula>NOT(ISERROR(SEARCH("Manca",H1)))</formula>
    </cfRule>
  </conditionalFormatting>
  <dataValidations count="29">
    <dataValidation allowBlank="true" operator="between" showDropDown="false" showErrorMessage="true" showInputMessage="true" sqref="BT3:BT13 BV3:BW12 BV13:BV15 BW14 BV16 BV21 BT25 BV25:BW25 BT47:BT48 BV47:BW48 BT58 BV58:BW58 BT62 BV62:BW62 BT87 BV87:BW87 BT106 BV106:BW106 BT113 BV113:BW113 BT119 BV119:BW119 BT121 BV121:BW121 BT126 BV126:BW126 BT131 BV131:BW131 BT134:BT135 BV134:BW135 BT137:BT138 BV137:BW138 BT159 BV159:BW159 BT162 BV162:BW162 BT164 BV164:BW164 BT196 BV196:BW196 BT224 BV224:BW224 BT228 BV228:BW228 BT239 BV239:BW239 BT308 BV308:BW308 BT374:BT376 BV374:BW376 BT385:BT386 BV385:BW386 BT398 BV398:BW398 BT410 BV410:BW410 BT430 BV430:BW430 BT439:BT1203 BV439:BW1324" type="list">
      <formula1>$CO$3:$CO$4</formula1>
      <formula2>0</formula2>
    </dataValidation>
    <dataValidation allowBlank="true" operator="between" showDropDown="false" showErrorMessage="true" showInputMessage="true" sqref="BR3:BR15 BU3:BU12 BU14 BR16 BR25 BU25 BR47:BR48 BU47:BU48 BR58 BU58 BR62 BU62 BR87 BU87 BR106 BU106 BR113 BU113 BR119 BU119 BR121 BU121 BR126 BU126 BR131 BU131 BR134:BR135 BU134:BU135 BR137:BR138 BU137:BU138 BR159 BU159 BR162 BU162 BR164 BU164 BR196 BU196 BR224 BU224 BR228 BU228 BR239 BU239 BR308 BU308 BR374:BR376 BU374:BU376 BR385:BR386 BU385:BU386 BR398 BU398 BR410 BU410 BR430 BU430 BR439:BR1037 BU439:BU1036 BR1038:BR1185" type="list">
      <formula1>$CR$3:$CR$8</formula1>
      <formula2>0</formula2>
    </dataValidation>
    <dataValidation allowBlank="true" operator="between" showDropDown="false" showErrorMessage="true" showInputMessage="true" sqref="G3:G20 AC3:AC64 G22:G52 G54:G1089 AC66:AC79 AC82:AC163 AC165:AC188 AC190:AC202 AC224 AC228 AC239 AC308 AC334 AC375:AC376 AC385:AC386 AC398 AC410 AC430 AC439:AC1180 G1048576" type="date">
      <formula1>44562</formula1>
      <formula2>46387</formula2>
    </dataValidation>
    <dataValidation allowBlank="true" operator="between" showDropDown="false" showErrorMessage="true" showInputMessage="true" sqref="AQ4:AQ15 AQ17:AQ131 AQ133:AQ284 AQ286:AQ289 AQ291:AQ297 AQ299:AQ301 AQ306:AQ312 AQ315:AQ317 AQ320:AQ1147" type="list">
      <formula1>$CR$2:$CR$8</formula1>
      <formula2>0</formula2>
    </dataValidation>
    <dataValidation allowBlank="true" operator="between" showDropDown="false" showErrorMessage="true" showInputMessage="true" sqref="T3:T173 T177:T178 T180:T188 T196 T224 T228 T239 T308 T334 T375:T376 T385:T386 T398 T410 T430 T439:T1048576" type="list">
      <formula1>"ORDINARIO,DH"</formula1>
      <formula2>0</formula2>
    </dataValidation>
    <dataValidation allowBlank="true" operator="between" prompt="Mettere nelle note se intervento effettuato in un'altra sala" showDropDown="false" showErrorMessage="true" showInputMessage="true" sqref="Z3:Z173 Z177:Z178 Z180:Z188 Z196 Z224 Z228 Z239 Z308 Z334 Z375:Z376 Z385:Z386 Z398 Z410 Z430 Z439:Z1048576" type="list">
      <formula1>"SALA 1,SALA 2,SALA 3,SALA 4,SALA 5"</formula1>
      <formula2>0</formula2>
    </dataValidation>
    <dataValidation allowBlank="true" operator="between" prompt="Fino ad ampliamento sale coinvolte" showDropDown="false" showErrorMessage="true" showInputMessage="true" sqref="Y3:Y174 Y177:Y178 Y180:Y188 Y196 Y224 Y228 Y239 Y308 Y334 Y375:Y376 Y385:Y386 Y398 Y410 Y430 Y439:Y1048576" type="list">
      <formula1>"BLOCCO ALA OVEST - PADIGLIONE ALA OVEST,COE"</formula1>
      <formula2>0</formula2>
    </dataValidation>
    <dataValidation allowBlank="true" operator="between" showDropDown="false" showErrorMessage="true" showInputMessage="true" sqref="AA3:AA174 AA177:AA178 AA180:AA188 AA196 AA224 AA228 AA239 AA308 AA334 AA375:AA376 AA385:AA386 AA398 AA410 AA430 AA439:AA1048576" type="list">
      <formula1>"CLINICA CHIRURGICA GENERALE,CHIRURGIA VASCOLARE,CHIRURGIA TORACICA,UROLOGIA"</formula1>
      <formula2>0</formula2>
    </dataValidation>
    <dataValidation allowBlank="true" operator="between" showDropDown="false" showErrorMessage="true" showInputMessage="true" sqref="AH3:AH358 AZ3:BC187 CD3:CE1048576 AZ189:BC210 BC211:BC223 BB212:BB223 BA218 BA221:BA223 AZ224:BC256 AZ257:AZ258 BB257:BC257 BA258:BC258 AZ259:BC259 AZ261:BC266 BA267:BC267 AZ268:BC269 BA270:BC270 AZ271:BC271 AZ273:BC279 BC280:BC284 AZ282:BB284 AZ285:BC286 AY287:AZ287 BB287:BC287 AZ288:AZ289 BC288:BC289 AY289 BB289 AZ290:BC290 AZ291 BC291 AZ292:BC292 AY293:BC293 AZ294:BC294 AY295:BC295 AZ296:BC297 BB298:BC298 AY299:BC299 AZ300:BC1048576 AH360:AH1048576" type="list">
      <formula1>"SI,NO"</formula1>
      <formula2>0</formula2>
    </dataValidation>
    <dataValidation allowBlank="true" operator="between" showDropDown="false" showErrorMessage="true" showInputMessage="true" sqref="AI3:AI175 AI177:AI178 AI180:AI188 AI190:AI196 AI224 AI228 AI239 AI308 AI334 AI375:AI376 AI385:AI386 AI398 AI410 AI430 AI439:AI1048576" type="list">
      <formula1>"ELEZIONE,URGENZA"</formula1>
      <formula2>0</formula2>
    </dataValidation>
    <dataValidation allowBlank="true" operator="between" showDropDown="false" showErrorMessage="true" showInputMessage="true" sqref="AJ3:AJ178 AJ180:AJ188 AJ190:AJ196 AJ224 AJ228 AJ239 AJ308 AJ334 AJ375:AJ376 AJ385:AJ386 AJ398 AJ410 AJ430 AJ439:AJ1048576" type="list">
      <formula1>"DX,SX,BILATERALE,NESSUNA"</formula1>
      <formula2>0</formula2>
    </dataValidation>
    <dataValidation allowBlank="true" operator="between" showDropDown="false" showErrorMessage="true" showInputMessage="true" sqref="AK3:AK178 AK180:AK188 AK190:AK196 AK224 AK228 AK239 AK308 AK334 AK375:AK376 AK385:AK386 AK398 AK410 AK430 AK439:AK1048576" type="list">
      <formula1>"A CIELO APERTO,LAPAROSCOPICO,ROBOTICA,ENDOSCOPICA"</formula1>
      <formula2>0</formula2>
    </dataValidation>
    <dataValidation allowBlank="true" operator="between" showDropDown="false" showErrorMessage="true" showInputMessage="true" sqref="AM3:AM178 AM180:AM188 AM190 AM193:AM194 AM196 AM211 AM216 AM224 AM228 AM239 AM308 AM334 AM375:AM376 AM385:AM386 AM398 AM410 AM430 AM439:AM1048576" type="list">
      <formula1>"SI,NO,NA"</formula1>
      <formula2>0</formula2>
    </dataValidation>
    <dataValidation allowBlank="true" operator="between" showDropDown="false" showErrorMessage="true" showInputMessage="true" sqref="AO3:AO188 AO190 AO192:AO194 AO196 AO211 AO216 AO224 AO226 AO228 AO239 AO308 AO334 AO375:AO376 AO385:AO386 AO398 AO410 AO430 AO439:AO1048576" type="list">
      <formula1>"Pulito,Pulito contaminato,Contaminato,Sporco"</formula1>
      <formula2>0</formula2>
    </dataValidation>
    <dataValidation allowBlank="true" operator="between" showDropDown="false" showErrorMessage="true" showInputMessage="true" sqref="AO1:AP2 AR1:AR2 AT1:AU2 AW1:BC2 CC1:CE2" type="none">
      <formula1>0</formula1>
      <formula2>0</formula2>
    </dataValidation>
    <dataValidation allowBlank="true" operator="between" showDropDown="false" showErrorMessage="true" showInputMessage="true" sqref="AP3:AP188 AP190 AP192:AP194 AP196 AP211 AP216 AP224 AP228 AP239 AP308 AP334 AP375:AP376 AP385:AP386 AP398 AP410 AP430 AP439:AP1048576" type="list">
      <formula1>"Supina,decubito laterale,litotomica,Trend,AntiTrend"</formula1>
      <formula2>0</formula2>
    </dataValidation>
    <dataValidation allowBlank="true" operator="between" showDropDown="false" showErrorMessage="true" showInputMessage="true" sqref="AR3:AR237 AR239:AR259 AR261:AR267 AR269:AR271 AR273:AR279 AR308 AR334 AR338 AR341 AR344 AR346:AR347 AR350 AR352 AR354 AR375:AR376 AR385:AR386 AR398 AR410 AR430 AR439:AR1048576" type="list">
      <formula1>"GENERALE BILANCIATA,TIVA"</formula1>
      <formula2>0</formula2>
    </dataValidation>
    <dataValidation allowBlank="true" operator="between" showDropDown="false" showErrorMessage="true" showInputMessage="true" sqref="AS1:AS187 AS190:AS197 AS200:AS211 AS215:AS216 AS218:AS219 AS221:AS245 AS247:AS269 AR260 AR268 AS270:AS271 AR272 AS273:AS282 AR280:AR281 AS284:AS286 AQ285:AR285 AS287:AS288 AQ290:AR290 AS291:AS292 AS294 AS296:AS299 AQ298:AR298 AS301:AS315 AQ302:AR305 AQ313:AR314 AS317:AS320 AQ318:AR319 AS323:AS337 AS339:AS340 AS342 AS345 AS349 AS351 AS356:AS358 AS360:AS363 AS365:AS372 AS374:AS377 AS380:AS403 AS405:AS423 AS426:AS432 AS436:AS1048576" type="list">
      <formula1>"SUBARACNOIDEA,PERIDURALE,PLESSICA,TRONCULARE,NO"</formula1>
      <formula2>0</formula2>
    </dataValidation>
    <dataValidation allowBlank="true" operator="between" showDropDown="false" showErrorMessage="true" showInputMessage="true" sqref="CC3:CC1048576" type="list">
      <formula1>"CHIRURGIA GENERALE,WEEK SURGERY,UROLOGIA,CHIR. TORACICA,CHIR. VASCOLARE"</formula1>
      <formula2>0</formula2>
    </dataValidation>
    <dataValidation allowBlank="true" operator="between" showDropDown="false" showErrorMessage="true" showInputMessage="true" sqref="J3:J187 J189:J216 J218:J1048576" type="list">
      <formula1>"MASCHIO,FEMMINA"</formula1>
      <formula2>0</formula2>
    </dataValidation>
    <dataValidation allowBlank="true" operator="between" showDropDown="false" showErrorMessage="true" showInputMessage="true" sqref="N3:N187 N189:N216 N218:N1048576" type="list">
      <formula1>"1,2,3,4,5"</formula1>
      <formula2>0</formula2>
    </dataValidation>
    <dataValidation allowBlank="true" operator="between" showDropDown="false" showErrorMessage="true" showInputMessage="true" sqref="O3:P187 O189:P216 O218:P259 O260:O268 P261:P267 O269:P279 O280:O284 P282:P284 O285:P289 O290:O291 P291 O292:P297 O298:O302 P299:P301 O303:P1048576" type="list">
      <formula1>"1,2,3,4"</formula1>
      <formula2>0</formula2>
    </dataValidation>
    <dataValidation allowBlank="true" operator="between" showDropDown="false" showErrorMessage="true" showInputMessage="true" sqref="Q3:S187 Q189:S259 P260:S260 Q261:S267 P268:S268 Q269:S279 P280:S281 Q282:S289 P290:S290 Q291:S297 P298:S298 Q299:S301 P302:S302 Q303:S1048576" type="list">
      <formula1>"SI,NO"</formula1>
      <formula2>0</formula2>
    </dataValidation>
    <dataValidation allowBlank="true" operator="between" showDropDown="false" showErrorMessage="true" showInputMessage="true" sqref="AU3:AU187 AU189:AU1048576" type="list">
      <formula1>"ECG FC PA SPO2"</formula1>
      <formula2>0</formula2>
    </dataValidation>
    <dataValidation allowBlank="true" operator="between" showDropDown="false" showErrorMessage="true" showInputMessage="true" sqref="AV1:AV187 AV189:AV230 AV234:AV259 AV261:AV267 AV269:AV271 AV273:AV279 AV282:AV297 AV299:AV301 AV303:AV1048576" type="list">
      <formula1>"ETCO2 GAS ANESTETICI"</formula1>
      <formula2>0</formula2>
    </dataValidation>
    <dataValidation allowBlank="true" operator="between" showDropDown="false" showErrorMessage="true" showInputMessage="true" sqref="AT3:AT187 AT189:AT317 AT320:AT1048576" type="list">
      <formula1>"CON ASSISTENZA,CON SEDAZIONE,EFFETTUATA DALL'ANESTESISTA,NO"</formula1>
      <formula2>0</formula2>
    </dataValidation>
    <dataValidation allowBlank="true" operator="between" showDropDown="false" showErrorMessage="true" showInputMessage="true" sqref="AW3:AY187 AW189:AY230 AZ211:BB211 AZ212:BA217 AZ218:AZ223 BA219:BA220 AV231:AY233 AW234:AY259 AV260:BC260 AW261:AY267 AZ267 AV268:AY268 AW269:AY271 AZ270 AV272:BC272 AW273:AY279 AV280:BB281 AW282:AY286 AW287:AX289 BA287:BA289 AY288 BB288 AW290:AY292 BA291:BB291 AW293:AX297 AY294 AY296:AY298 AV298:AX298 AZ298:BA298 AW299:AX301 AY300:AY302 AV302:AX302 AW303:AY1048576" type="list">
      <formula1>"CURARI,BIS,PVC,Ti"</formula1>
      <formula2>0</formula2>
    </dataValidation>
    <dataValidation allowBlank="true" operator="between" showDropDown="false" showErrorMessage="true" showInputMessage="true" sqref="H3:H216 H218:H249 H251:H1048576" type="list">
      <formula1>"SI,Manca diario,Manca consenso,Manca Privacy,Manca CRF"</formula1>
      <formula2>0</formula2>
    </dataValidation>
    <dataValidation allowBlank="true" operator="between" showDropDown="false" showErrorMessage="true" showInputMessage="true" sqref="AE3:AE261 AE263:AE1048576" type="list">
      <formula1>"A,B,C,D"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796875" defaultRowHeight="15" zeroHeight="false" outlineLevelRow="0" outlineLevelCol="0"/>
  <sheetData>
    <row r="1" customFormat="false" ht="15" hidden="false" customHeight="false" outlineLevel="0" collapsed="false">
      <c r="A1" s="128" t="s">
        <v>3185</v>
      </c>
    </row>
    <row r="3" customFormat="false" ht="15" hidden="false" customHeight="false" outlineLevel="0" collapsed="false">
      <c r="A3" s="113"/>
      <c r="B3" s="128" t="s">
        <v>3186</v>
      </c>
    </row>
    <row r="5" customFormat="false" ht="15" hidden="false" customHeight="false" outlineLevel="0" collapsed="false">
      <c r="A5" s="129"/>
      <c r="B5" s="128" t="s">
        <v>3187</v>
      </c>
    </row>
    <row r="7" customFormat="false" ht="15" hidden="false" customHeight="false" outlineLevel="0" collapsed="false">
      <c r="A7" s="130"/>
      <c r="B7" s="128" t="s">
        <v>3188</v>
      </c>
    </row>
    <row r="9" customFormat="false" ht="15" hidden="false" customHeight="false" outlineLevel="0" collapsed="false">
      <c r="A9" s="131"/>
      <c r="B9" s="128" t="s">
        <v>3189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2022-06-29T09:14:04Z</dcterms:created>
  <dc:creator>Valentina Bellini</dc:creator>
  <dc:description/>
  <dc:language>it-IT</dc:language>
  <cp:lastModifiedBy/>
  <dcterms:modified xsi:type="dcterms:W3CDTF">2022-11-15T10:00:59Z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