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norconsult365.sharepoint.com/sites/snacksbimforbru/Shared Documents/General/Arbeidsdokumenter/"/>
    </mc:Choice>
  </mc:AlternateContent>
  <xr:revisionPtr revIDLastSave="6232" documentId="6_{C394D63C-A470-4011-8186-0BAC0E5DF956}" xr6:coauthVersionLast="47" xr6:coauthVersionMax="47" xr10:uidLastSave="{C61C5E30-8A22-4252-882B-E18C13725884}"/>
  <bookViews>
    <workbookView xWindow="-120" yWindow="-120" windowWidth="29040" windowHeight="15720" firstSheet="3" activeTab="4" xr2:uid="{3526052B-D865-4441-BCC9-1E1CF163690A}"/>
  </bookViews>
  <sheets>
    <sheet name="Oversikt" sheetId="2" r:id="rId1"/>
    <sheet name="BIM_Modellinfo" sheetId="6" r:id="rId2"/>
    <sheet name="BIM_Tverrfaglig" sheetId="7" r:id="rId3"/>
    <sheet name="BIM_Beskrivelse" sheetId="20" r:id="rId4"/>
    <sheet name="KON_Felles" sheetId="9" r:id="rId5"/>
    <sheet name="KON_FDV" sheetId="25" r:id="rId6"/>
    <sheet name="KON_Armering" sheetId="13" r:id="rId7"/>
    <sheet name="KON_Betong" sheetId="12" r:id="rId8"/>
    <sheet name="KON_Spennarmering" sheetId="14" r:id="rId9"/>
    <sheet name="KON_Lager" sheetId="17" r:id="rId10"/>
    <sheet name="KON_Fuger" sheetId="24" r:id="rId11"/>
    <sheet name="KON_Peler" sheetId="11" r:id="rId12"/>
    <sheet name="KON_Stål" sheetId="15" r:id="rId13"/>
    <sheet name="KON_Sveis" sheetId="21" r:id="rId14"/>
    <sheet name="KON_Festemidler" sheetId="22" r:id="rId15"/>
    <sheet name="KON_Tre" sheetId="16" r:id="rId16"/>
    <sheet name="Spesielle egenskapsverdier" sheetId="19" r:id="rId17"/>
    <sheet name="KON_Løsmasser" sheetId="10" r:id="rId18"/>
    <sheet name="KON_Geometri" sheetId="18" r:id="rId19"/>
    <sheet name="Ark1" sheetId="26" r:id="rId20"/>
  </sheets>
  <definedNames>
    <definedName name="_xlnm._FilterDatabase" localSheetId="16" hidden="1">'Spesielle egenskapsverdier'!$A$2:$D$209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 r="C22" i="2"/>
  <c r="C23" i="2"/>
  <c r="C24" i="2"/>
  <c r="C25" i="2"/>
  <c r="C26" i="2"/>
  <c r="C27" i="2"/>
  <c r="C28" i="2"/>
  <c r="C29" i="2"/>
  <c r="C30" i="2"/>
  <c r="C31" i="2"/>
  <c r="C32" i="2"/>
  <c r="C33" i="2"/>
  <c r="C34" i="2"/>
  <c r="C35" i="2"/>
  <c r="C36" i="2"/>
  <c r="C37" i="2"/>
  <c r="C38" i="2"/>
  <c r="C39" i="2"/>
  <c r="C40" i="2"/>
  <c r="C41" i="2"/>
  <c r="C42" i="2"/>
  <c r="C43" i="2"/>
  <c r="C44" i="2"/>
  <c r="C45" i="2"/>
  <c r="C46" i="2"/>
  <c r="C20" i="2"/>
  <c r="G7" i="12"/>
  <c r="F7" i="12"/>
  <c r="A4" i="19" l="1"/>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3" i="19"/>
  <c r="K19" i="14" l="1"/>
  <c r="K20" i="14"/>
  <c r="K21" i="14"/>
  <c r="K22" i="14"/>
  <c r="K23" i="14"/>
  <c r="K24" i="14"/>
</calcChain>
</file>

<file path=xl/sharedStrings.xml><?xml version="1.0" encoding="utf-8"?>
<sst xmlns="http://schemas.openxmlformats.org/spreadsheetml/2006/main" count="3230" uniqueCount="1620">
  <si>
    <t>Fag</t>
  </si>
  <si>
    <t>Pset</t>
  </si>
  <si>
    <t>Prefix</t>
  </si>
  <si>
    <t>Prinsipielle spørsmål:</t>
  </si>
  <si>
    <t>Alle</t>
  </si>
  <si>
    <t>BIM_Modellinfo</t>
  </si>
  <si>
    <t>MOD</t>
  </si>
  <si>
    <t>- Skal vi tillate duplikat-informasjon?</t>
  </si>
  <si>
    <t>BIM_Tverrfaglig</t>
  </si>
  <si>
    <t>BIM</t>
  </si>
  <si>
    <t>BIM_Beskrivelse</t>
  </si>
  <si>
    <t>QTY</t>
  </si>
  <si>
    <t>Konstruksjon</t>
  </si>
  <si>
    <t>KON_Felles</t>
  </si>
  <si>
    <t>KON</t>
  </si>
  <si>
    <t>Prinsipp: Vi modellerer i hovedsak utelukkende fysisk byggbare objekter</t>
  </si>
  <si>
    <t>KON_Armering</t>
  </si>
  <si>
    <t>ARM</t>
  </si>
  <si>
    <t>Vi deler bekymring/ser behovet for f.eks. standardisert visning av detaljer</t>
  </si>
  <si>
    <t>KON_Betong</t>
  </si>
  <si>
    <t>BET</t>
  </si>
  <si>
    <t>Steg 1: Definere datastrukturen</t>
  </si>
  <si>
    <t>KON_Lager</t>
  </si>
  <si>
    <t>LGR</t>
  </si>
  <si>
    <t>Steg 2: Se på GUI for datastrukturen</t>
  </si>
  <si>
    <t>KON_Spennarmering</t>
  </si>
  <si>
    <t>SPA</t>
  </si>
  <si>
    <t>-&gt; Unngår fast tillegg på prosjekteringstimer</t>
  </si>
  <si>
    <t>KON_Peler</t>
  </si>
  <si>
    <t>PEL</t>
  </si>
  <si>
    <t>KON_Sveis</t>
  </si>
  <si>
    <t>SVE</t>
  </si>
  <si>
    <t>KON_Stål</t>
  </si>
  <si>
    <t>STL</t>
  </si>
  <si>
    <t>KON_Tre</t>
  </si>
  <si>
    <t>TRE</t>
  </si>
  <si>
    <t>KON_Løsmasser</t>
  </si>
  <si>
    <t>LMA</t>
  </si>
  <si>
    <t>KON_Geometri</t>
  </si>
  <si>
    <t>GEO</t>
  </si>
  <si>
    <t>(Inspirert av KIM)</t>
  </si>
  <si>
    <t>Akustikk</t>
  </si>
  <si>
    <t>AKU</t>
  </si>
  <si>
    <t xml:space="preserve">Egenskapssett: </t>
  </si>
  <si>
    <t>Arkitekt</t>
  </si>
  <si>
    <t>ARK</t>
  </si>
  <si>
    <t>Beholder mange faner, men med prefiks egenskap som en forsikring.</t>
  </si>
  <si>
    <t>Bane</t>
  </si>
  <si>
    <t>BAN</t>
  </si>
  <si>
    <t>Egenskapssett som starter med BIM gjelder alle fag/disipliner</t>
  </si>
  <si>
    <t>Brann</t>
  </si>
  <si>
    <t>BRA</t>
  </si>
  <si>
    <t>Byggeteknikk</t>
  </si>
  <si>
    <t>RIB</t>
  </si>
  <si>
    <t>Navngiving av egenskaper:</t>
  </si>
  <si>
    <t>Konstruksjon (Bru)</t>
  </si>
  <si>
    <t xml:space="preserve">Format egenskapsnavn : </t>
  </si>
  <si>
    <t>ARM.01 - Armeringstekst</t>
  </si>
  <si>
    <t>Elektro</t>
  </si>
  <si>
    <t>ELE</t>
  </si>
  <si>
    <t>Prefix:</t>
  </si>
  <si>
    <t>Består av en bokstavkode med tre store bokstaver etterfulgt av punktum og to siffer</t>
  </si>
  <si>
    <t>Kontaktledning</t>
  </si>
  <si>
    <t>KLE</t>
  </si>
  <si>
    <t>Skilletegn:</t>
  </si>
  <si>
    <t>' - ' (mellomrom bindestrek mellomrom)</t>
  </si>
  <si>
    <t>Landskapsark.</t>
  </si>
  <si>
    <t>LAN</t>
  </si>
  <si>
    <t>Tekst:</t>
  </si>
  <si>
    <t>Kortfattet, være klar og selvforklarende, unngå forkortelser og gjennbruk av navn (eks Objektkode for V440 og Objektkode for V770 blir hhv "V770 Objektkode" og "V440 Objektkode"</t>
  </si>
  <si>
    <t>Signal</t>
  </si>
  <si>
    <t>SIG</t>
  </si>
  <si>
    <t>Egenskaper med grønn tekst skal være med</t>
  </si>
  <si>
    <t>Sikkerhet</t>
  </si>
  <si>
    <t>SIK</t>
  </si>
  <si>
    <t>Egenskaper med grå tekst benyttes ved behov</t>
  </si>
  <si>
    <t>Tele</t>
  </si>
  <si>
    <t>TLE</t>
  </si>
  <si>
    <t>Vann og avløp</t>
  </si>
  <si>
    <t>VAN</t>
  </si>
  <si>
    <t>VVS</t>
  </si>
  <si>
    <t>Ambisjonsnivå:</t>
  </si>
  <si>
    <t>Arealplan</t>
  </si>
  <si>
    <t>PLA</t>
  </si>
  <si>
    <t>Egenskapsnavn skal være mest mulig selvforklarende</t>
  </si>
  <si>
    <t>Geologi</t>
  </si>
  <si>
    <t xml:space="preserve">Forklaring skal være så god at </t>
  </si>
  <si>
    <t>Geoteknikk</t>
  </si>
  <si>
    <t>GTE</t>
  </si>
  <si>
    <t>Grunnerverv</t>
  </si>
  <si>
    <t>GRU</t>
  </si>
  <si>
    <t>Hydrogeologi</t>
  </si>
  <si>
    <t>HYG</t>
  </si>
  <si>
    <t>Hydrologi</t>
  </si>
  <si>
    <t>HYD</t>
  </si>
  <si>
    <t>Interiørark.</t>
  </si>
  <si>
    <t>INT</t>
  </si>
  <si>
    <t>Rigg</t>
  </si>
  <si>
    <t>RIG</t>
  </si>
  <si>
    <t>Sikring</t>
  </si>
  <si>
    <t>Skilt og oppmerking</t>
  </si>
  <si>
    <t>SKI</t>
  </si>
  <si>
    <t>Støy</t>
  </si>
  <si>
    <t>STO</t>
  </si>
  <si>
    <t>Tunnel</t>
  </si>
  <si>
    <t>TUN</t>
  </si>
  <si>
    <t>Veg</t>
  </si>
  <si>
    <t>VEG</t>
  </si>
  <si>
    <t>BIM_Modellinfo (gjelder alle fag)</t>
  </si>
  <si>
    <t>Kommentar</t>
  </si>
  <si>
    <t>Felles</t>
  </si>
  <si>
    <t>Grønne egenskaper er det enighet på tvers av firmaene</t>
  </si>
  <si>
    <t>Egenskapsnavn</t>
  </si>
  <si>
    <t>Datatype</t>
  </si>
  <si>
    <t>Nivå</t>
  </si>
  <si>
    <t>Eksempelverdi</t>
  </si>
  <si>
    <t>Tillatte verdier</t>
  </si>
  <si>
    <t>Forklaring</t>
  </si>
  <si>
    <t>Erfaringer</t>
  </si>
  <si>
    <t>Grå egenskaper er det enighet om strukturen for, dersom det er behov/ønskelig, men praksis vedr om det inkluderes varierer mellom firmaene</t>
  </si>
  <si>
    <t>MOD.00 - SNACks-versjon</t>
  </si>
  <si>
    <t>Text</t>
  </si>
  <si>
    <t>IfcBuilding/IfcBridge</t>
  </si>
  <si>
    <t>0.9</t>
  </si>
  <si>
    <t>Versjonsnummer for gjeldende versjon brukt i modellen</t>
  </si>
  <si>
    <t>MOD.01 - Prosjektnavn</t>
  </si>
  <si>
    <t>Rv.555 Sotrasambandet</t>
  </si>
  <si>
    <t>Oppdragsgivers prosjektnavn</t>
  </si>
  <si>
    <t>MOD.02 - Parsellnavn</t>
  </si>
  <si>
    <t>Parsellnavn definert av oppdragsgiver/entreprenør</t>
  </si>
  <si>
    <t>MOD.03 - Prosjektnummer</t>
  </si>
  <si>
    <t>23/123456</t>
  </si>
  <si>
    <t>Oppdragsgivers prosjektnummer</t>
  </si>
  <si>
    <t>MOD.04 - Prosjektfasenummer</t>
  </si>
  <si>
    <t>Prosjektfasenummer</t>
  </si>
  <si>
    <t>MOD.05 - Produsert for</t>
  </si>
  <si>
    <t>Statens Vegvesen</t>
  </si>
  <si>
    <t>Oppdragsgiver</t>
  </si>
  <si>
    <t>MOD.06 - Bestiller</t>
  </si>
  <si>
    <t>Navn Navnesen</t>
  </si>
  <si>
    <t>Oppdragsgivers prosjekteier</t>
  </si>
  <si>
    <t>MOD.07 - Arkivreferanse</t>
  </si>
  <si>
    <t>Oppdragsgivers arkivreferanse</t>
  </si>
  <si>
    <t>MOD.08 - Koordinatsystem</t>
  </si>
  <si>
    <t>EUREF89 NTM 9</t>
  </si>
  <si>
    <t>Prosjektets koordinatsystem</t>
  </si>
  <si>
    <t>MOD.09 - Høydesystem</t>
  </si>
  <si>
    <t>NN2000</t>
  </si>
  <si>
    <t>Prosjektets høydedatum</t>
  </si>
  <si>
    <t>MOD.10 - Prosjektfase</t>
  </si>
  <si>
    <t>Forprosjekt</t>
  </si>
  <si>
    <t>Skisseprosjekt, forprosjekt, byggefase, rehabilitering, riving, midlertidig</t>
  </si>
  <si>
    <t>Konstruksjonens prosjektfase</t>
  </si>
  <si>
    <t>MOD.11 - Fag</t>
  </si>
  <si>
    <t>Fagkode for produsent av modell</t>
  </si>
  <si>
    <t>MOD.12 - Produsert av</t>
  </si>
  <si>
    <t>Bruprosjekterende AS</t>
  </si>
  <si>
    <t>*</t>
  </si>
  <si>
    <t>Konsulentens navn</t>
  </si>
  <si>
    <t>MOD.13 - Konsulentarkiv</t>
  </si>
  <si>
    <t>Prosjektnummer rådgiver</t>
  </si>
  <si>
    <t>Konsulentens prosjektnummer</t>
  </si>
  <si>
    <t>MOD.14 - Byggverksnummer</t>
  </si>
  <si>
    <t>12-3300</t>
  </si>
  <si>
    <t>xx-xxxx</t>
  </si>
  <si>
    <t>Offisielt brunummer fra Brutus</t>
  </si>
  <si>
    <t>MOD.15 - Byggverksnavn</t>
  </si>
  <si>
    <t>Storelven bro</t>
  </si>
  <si>
    <t>xxxx</t>
  </si>
  <si>
    <t>Offisielt brunavn fra Brutus</t>
  </si>
  <si>
    <t>MOD.16 - Konstruksjonsnummer</t>
  </si>
  <si>
    <t>K100</t>
  </si>
  <si>
    <t>Konstruksjonsnummer definert i prosjektet</t>
  </si>
  <si>
    <t>MOD.17 - Konstruksjonsnavn</t>
  </si>
  <si>
    <t>Langfjorden bru</t>
  </si>
  <si>
    <t>Brunavn definert I prosjekteringsperioden, ofte sammenfallende med navn I Brutus</t>
  </si>
  <si>
    <t>MOD.18 - Konstruksjonstype</t>
  </si>
  <si>
    <t>Fugefri stålbjelkebru med slakkarmert betongdekke</t>
  </si>
  <si>
    <t>Tekstlig beskrivelse av type konstruksjon</t>
  </si>
  <si>
    <t>MOD.19 - Vegnummer</t>
  </si>
  <si>
    <t>10100</t>
  </si>
  <si>
    <t>Vegnummer konstruksjonen følger</t>
  </si>
  <si>
    <t>MOD.20 - Ferdigstillelse år</t>
  </si>
  <si>
    <t>åååå/åååå-mm/åååå-mm-dd</t>
  </si>
  <si>
    <t>Antatt ferdigstillelse</t>
  </si>
  <si>
    <t>MOD.21 - Utarbeidet av</t>
  </si>
  <si>
    <t>sign</t>
  </si>
  <si>
    <t>Signatur / Initialer for modellansvarlig prosjekterende</t>
  </si>
  <si>
    <t>MOD.22 - Kontrollert av</t>
  </si>
  <si>
    <t>Signatur / Initialer for kontrollør prosjekterende</t>
  </si>
  <si>
    <t>MOD.23 - Godkjent av</t>
  </si>
  <si>
    <t>Signatur / Initialer for oppdragsansvarlig prosjekterende</t>
  </si>
  <si>
    <t>MOD.24 - Revisjonsindeks</t>
  </si>
  <si>
    <t>C01</t>
  </si>
  <si>
    <t>Revisjonsindeks for siste revisjon av modellen</t>
  </si>
  <si>
    <t>MOD.25 - Revisjonsdato</t>
  </si>
  <si>
    <t>2023-10-18</t>
  </si>
  <si>
    <t>yyyy-mm-dd</t>
  </si>
  <si>
    <t>Dato for siste revisjon av modellen</t>
  </si>
  <si>
    <t>MOD.26 - Revisjonstekst</t>
  </si>
  <si>
    <t>Til teknisk godkjenning</t>
  </si>
  <si>
    <t>Revisjonstekst/beskrivelse for siste revisjonen av modellen</t>
  </si>
  <si>
    <t>MOD.27 - Oversiktstegning</t>
  </si>
  <si>
    <t>.\K03-001.pdf</t>
  </si>
  <si>
    <t>Tegningsnummer for oversiktstegningen. Skal fungere som relativ link dersom tegning og modell ligger i samme mappe</t>
  </si>
  <si>
    <t>MOD.28 - Oversiktstegning link</t>
  </si>
  <si>
    <t>URL</t>
  </si>
  <si>
    <t>Link webhotell eller tilsvarende</t>
  </si>
  <si>
    <t>Klikkbar link til oversiktsteging på prosjektets dokumenthotell, må vedlikeholdes dersom levetid skal ivaretas</t>
  </si>
  <si>
    <t>MOD.29 - Oversiktstegning base64</t>
  </si>
  <si>
    <t>Base64-koding av oversiktstegning</t>
  </si>
  <si>
    <t>MOD.30 - BIM-manual prosjekt</t>
  </si>
  <si>
    <t>.\Dokumentnummer</t>
  </si>
  <si>
    <t>Dokumentnummer for prosjektets BIM manual/gjennomføringsplan (Overordnet). Skal fungere som relativ link dersom tegning og modell ligger i samme mappe</t>
  </si>
  <si>
    <t>MOD.31 - BIM-manual prosjekt link</t>
  </si>
  <si>
    <t>Klikkbar link til prosjektets BIM manual på prosjektets dokumenthotell, må vedlikeholdes dersom levetid skal ivaretas</t>
  </si>
  <si>
    <t>MOD.32 - Modellbeskrivelse konstruksjon</t>
  </si>
  <si>
    <t>Dokumentnummer for konstruksjonens modellbeskrivelse. Skal fungere som relativ link dersom tegning og modell ligger i samme mappe</t>
  </si>
  <si>
    <t>MOD.33 - Modellbeskrivelse konstruksjon link</t>
  </si>
  <si>
    <t>Klikkbar link til konstruksjonens modellbeskrivelse på prosjektets dokumenthotell, må vedlikeholdes dersom levetid skal ivaretas</t>
  </si>
  <si>
    <t>MOD.34 - Entreprenør</t>
  </si>
  <si>
    <t>Brubyggeren AS</t>
  </si>
  <si>
    <t>Navn på utførende entreprenør</t>
  </si>
  <si>
    <t>MOD.50 - Avfasing</t>
  </si>
  <si>
    <t>Kan legge inn merknader fra oversiktstegning som egenskaper her</t>
  </si>
  <si>
    <t>BIM_Tverrfaglig (gjelder alle fag)</t>
  </si>
  <si>
    <t>BIM.01 - Element ID</t>
  </si>
  <si>
    <t>Obj</t>
  </si>
  <si>
    <t>D6-03</t>
  </si>
  <si>
    <t>En ID som er unikt for objekter med samme informasjon</t>
  </si>
  <si>
    <t>BIM.02 - OBS</t>
  </si>
  <si>
    <t>text</t>
  </si>
  <si>
    <t>08.02.10.02</t>
  </si>
  <si>
    <t>[Prosjektavhengig]</t>
  </si>
  <si>
    <t>Kode fra objektnedbrytningsstruktur. Har ofte mange forskjellige navn. OBS / PNS / WBS / RDS</t>
  </si>
  <si>
    <t>BIM.03 - OBS-navn</t>
  </si>
  <si>
    <t>Portal Gråberg Nord</t>
  </si>
  <si>
    <t>Navn fra objektnedbrytningsstruktur. Har ofte mange forskjellige navn. OBS / PNS / WBS / RDS</t>
  </si>
  <si>
    <t>BIM.04 - MMI</t>
  </si>
  <si>
    <t>350</t>
  </si>
  <si>
    <t>Iht RIF-veileder, med ev. tillegg definert av prosjektet</t>
  </si>
  <si>
    <t>Objektets MMI status, definisjonen bør følge RIFs MMI definisjon</t>
  </si>
  <si>
    <t>BIM.05 - Elementnavn</t>
  </si>
  <si>
    <t>Fundament</t>
  </si>
  <si>
    <t>[Se ark Spesielle egenskapsverdier]</t>
  </si>
  <si>
    <t>Objektets elementnavn</t>
  </si>
  <si>
    <t>BIM.06 - Fag</t>
  </si>
  <si>
    <t>[Se ark 'Oversikt']</t>
  </si>
  <si>
    <t>Fagforkortelse, KON for bruer og samferdselskonstruksjoner, se ark 'Oversikt' for foreslått liste</t>
  </si>
  <si>
    <t>BIM.07 - Revisjonsindeks</t>
  </si>
  <si>
    <t>A</t>
  </si>
  <si>
    <t>00, 01, A, B, A01, B01</t>
  </si>
  <si>
    <t>Revisjonsbokstav/nummer for siste revisjon av objektet</t>
  </si>
  <si>
    <t>BIM.08 - Revisjonsdato</t>
  </si>
  <si>
    <t>2023-01-16</t>
  </si>
  <si>
    <t>ÅÅÅÅ-MM-DD</t>
  </si>
  <si>
    <t>Revisjonsdato, formattering skal følge ISO 8601. Dato for når revidert element ble utsendt</t>
  </si>
  <si>
    <t>BIM.09 - Revisjonstekst</t>
  </si>
  <si>
    <t>Oppstikkende armering er forlenget med 200 mm</t>
  </si>
  <si>
    <t>Tekst som beskriver hva som er revidert</t>
  </si>
  <si>
    <t>BIM.10 - Fase bygges</t>
  </si>
  <si>
    <t>Fase 1</t>
  </si>
  <si>
    <t>Fase for bygging av aktuelt objekt, prosjektspesifikt</t>
  </si>
  <si>
    <t>BIM.11 - Fase rives</t>
  </si>
  <si>
    <t>Fase 3</t>
  </si>
  <si>
    <t>Fase for riving av aktuelt objekt, prosjektspesifikt</t>
  </si>
  <si>
    <t>BIM.12 - V770 Objektkode</t>
  </si>
  <si>
    <t>84412200 betong-b45-sv-standard</t>
  </si>
  <si>
    <t>Objektkode (8 siffer) +  objektkodenavn-fra-beskrivelse</t>
  </si>
  <si>
    <t>Kan med fordel utgå om ikke det foreligger særlig krav eller ønsker i prosjektet</t>
  </si>
  <si>
    <t>BIM.13 - Entreprise</t>
  </si>
  <si>
    <t>E101</t>
  </si>
  <si>
    <t>.+</t>
  </si>
  <si>
    <t>Entreprise som skal bygge det aktuelle objektet. Kommer til anvendelse for kompliserte entrepriseinndelinger.</t>
  </si>
  <si>
    <t>Simon endret til revisjonstekst (fra revisjonsmerknad)</t>
  </si>
  <si>
    <t>BIM_Beskrivelse er egenskaper knyttet til beskrivelse etter SVV håndbok R761 og R762</t>
  </si>
  <si>
    <t>BSK.01 - Sted</t>
  </si>
  <si>
    <t>Dagsone Kvitsøy</t>
  </si>
  <si>
    <t>Stedsplassering i henhold til beskrivelse</t>
  </si>
  <si>
    <t>BSK.02 - Element</t>
  </si>
  <si>
    <t>K51 Vegbru Skjermen</t>
  </si>
  <si>
    <t>Elementplassering i henhold til beskrivelse</t>
  </si>
  <si>
    <t>BSK.03 - Prosesskode</t>
  </si>
  <si>
    <t>84.4122</t>
  </si>
  <si>
    <t>Prosesskode for aktuelt objekt iht SVV håndbok R761/R762</t>
  </si>
  <si>
    <t>BSK.04 - Prosessnavn</t>
  </si>
  <si>
    <t>Betong B45 SV-Standard</t>
  </si>
  <si>
    <t>Navn for aktuell prosesskode for aktuelt objekt iht SVV håndbok R761/R762</t>
  </si>
  <si>
    <t>BSK.11 - Kapittel</t>
  </si>
  <si>
    <t>BSK.12 - Bygningsdel</t>
  </si>
  <si>
    <t>BSK.13 - NS3420 Kode</t>
  </si>
  <si>
    <t>BSK.14 - NS3420 Navn</t>
  </si>
  <si>
    <t xml:space="preserve">BSK.15 - Vinkel </t>
  </si>
  <si>
    <t>BSK.16 - Dimensjon</t>
  </si>
  <si>
    <t>BSK.17 - Lokalisering</t>
  </si>
  <si>
    <t>BSK.20 - Mengde</t>
  </si>
  <si>
    <t>Real</t>
  </si>
  <si>
    <t>Iht. Mengderegler for aktuell prosess</t>
  </si>
  <si>
    <t>BSK.21 - Enhet</t>
  </si>
  <si>
    <t>m3</t>
  </si>
  <si>
    <t>Mengde for aktuell prosesskode for aktuelt objekt iht SVV håndbok R761/R762</t>
  </si>
  <si>
    <t>BSK.22 - Omregningsfaktor</t>
  </si>
  <si>
    <t>Omregningsfaktor for mengde der det er behov, f.eks. Ifbm uttak av masser</t>
  </si>
  <si>
    <t>BSK.23 - Utslippsfaktor CO2-ekvivalenter</t>
  </si>
  <si>
    <t>Utslipp CO2 for en mengdeenhet av prosesskoden</t>
  </si>
  <si>
    <t>BSK.24 - CO2-enhet</t>
  </si>
  <si>
    <t>tonn CO2e/m3</t>
  </si>
  <si>
    <t>tonn CO2e/m,tonn CO2e/-,tonn CO2e/m3,tonn CO2e/m2,tonn CO2e/kg,tonn CO2e/stk,tonn CO2e/RS,tonn CO2e/tonn,tonn CO2e/mMN,tonn CO2e/dm3</t>
  </si>
  <si>
    <t>Enhet for bruk av CO2 ekvivalent</t>
  </si>
  <si>
    <t>BSK.25 - Utslippsfaktor CO2</t>
  </si>
  <si>
    <t>Totalt CO2 utslipp for elementet i tonn = "BSK.10 - Utslippsfaktor CO2-ekvivalent" * "BSK.05 - Mengde"</t>
  </si>
  <si>
    <t>BSK.30 - Spesiell beskrivelse</t>
  </si>
  <si>
    <t>Betong SV-Standard skal være i samsvar med
bestandighetsklasse MF45.</t>
  </si>
  <si>
    <t>Merknader som medfører en kostnadsmessig konsekvens for utførelsen som normalt ville vært inkludert som en spesiell beskrivelse</t>
  </si>
  <si>
    <t>BSK.31 - Postnotat</t>
  </si>
  <si>
    <t>KON.01 - Konstruksjonsnummer</t>
  </si>
  <si>
    <t>K\d+</t>
  </si>
  <si>
    <t>Konstruksjonsnummer (K-nummer) slik prosjektet har definert det. Svært sentral referanse gjennom prosjektering og bygging, etter overlevering til byggherre overtar Byggverksnummer som viktigste referanse. Kan fjernes når Ifc støtter arv av egenskaper, da dette også rapporteres på BIM_Modellinfo.</t>
  </si>
  <si>
    <t>KON.02 - Konstruksjonsnavn</t>
  </si>
  <si>
    <t>Hov bru</t>
  </si>
  <si>
    <t>Konstruksjonsnavn slik prosjektet har definert det. Satt av plassen til egenskapen, men ser ikke for oss at den blir brukt ofte.</t>
  </si>
  <si>
    <t>KON.03 - Akse</t>
  </si>
  <si>
    <t>01</t>
  </si>
  <si>
    <t>\d+</t>
  </si>
  <si>
    <t>Aktuell bruakse for objektet. For overbygning defineres et naturlig system for den aktuelle konstruksjonen.</t>
  </si>
  <si>
    <t>KON.10 - Konstruksjonsinndeling</t>
  </si>
  <si>
    <t>Underbygning</t>
  </si>
  <si>
    <t>Grunnarbeider, Kulvert, Underbygning, Overbygning, Overbygning (stål), Overbygning (betong), Etterarbeid, m.fl.</t>
  </si>
  <si>
    <t>Grupperingsegenskap for objekttype. Dette er det høyeste nivået og er mornivå til Konstruksjonsdel. Verdiene gir en grov arbeidsplanlegging for utførende.</t>
  </si>
  <si>
    <t>KON.11 - Konstruksjonsdel</t>
  </si>
  <si>
    <t>Fundament akse 2</t>
  </si>
  <si>
    <r>
      <rPr>
        <sz val="11"/>
        <color rgb="FF70AD47"/>
        <rFont val="Calibri"/>
        <family val="2"/>
        <scheme val="minor"/>
      </rPr>
      <t xml:space="preserve">Bunnplate, Kantbjelke, Fylling, Rekkverk, Kulvertvegg, Fuktbeskyttelse </t>
    </r>
    <r>
      <rPr>
        <sz val="11"/>
        <color rgb="FFFF0000"/>
        <rFont val="Calibri"/>
        <family val="2"/>
        <scheme val="minor"/>
      </rPr>
      <t>[fylle ut felles liste?]</t>
    </r>
  </si>
  <si>
    <t>Grupperingsegenskap for objekttype. Dette er et mellom-nivået og er datternivå av Konstruksjonsinndeling og mornivå til Elementgruppering. Verdiene kan sammenlignes med tittelfeltet på en tegning, og reflekterer normalt et naturlig steg for utførende under bygging.</t>
  </si>
  <si>
    <t>KON.12 - Elementgruppering</t>
  </si>
  <si>
    <t>Spennarmering</t>
  </si>
  <si>
    <t>Armering, peler, spennarmering, boltegruppe</t>
  </si>
  <si>
    <t>Grupperingsegenskap for objekttype. En samling av elementnavn som naturlig hører sammen, f.eks. produkter som bestilles som ett produkt, men som er modellert med flere objekter for å synliggjøre krav til delkomponenter i produktet.</t>
  </si>
  <si>
    <t>KON.13 - Elementnavn</t>
  </si>
  <si>
    <t>Forslag i egen liste</t>
  </si>
  <si>
    <t>Grupperingsegenskap for objekttype, og objektets navn. Dette er det laveste nivået av grupperingsegenskaper. En svært sentral egenskap for navigasjon og filtrering i konstruksjonsmodeller. Klassifserer objektet ut fra objektets funksjon.</t>
  </si>
  <si>
    <t>KON.20 - Produksjonsenhet</t>
  </si>
  <si>
    <t>PLD-1002</t>
  </si>
  <si>
    <t>Grupperingsegenskap for utførelsesrekkefølge. Dette er det høyeste nivået for utførelsesrekkfefølge og vil normalt reflektere arbeidsoperasjoner på byggeplass, f.eks. byggingen av et plasstøpt fundament. Alle objekter som skal bygges i en produksjonsenhet (f.eks. i en støpeetappe) skal markeres med lik verdi. Mornivå til Sammenstillingsnr, der dette er nødvendig.</t>
  </si>
  <si>
    <t>KON.21 - Sammenstillingsnr</t>
  </si>
  <si>
    <t>SB-1023</t>
  </si>
  <si>
    <t>Grupperingsegenskap for utførelsesrekkefølge. Dette er et mellom-nivå for utførelsesrekkfefølge og vil normalt reflektere samling av komponenter på fabrikk, f.eks. sammenstilling av et fagverk. Mornivå til Komponentnr. Kommer til anvendelse ved prefabrikkasjon</t>
  </si>
  <si>
    <t>KON.22 - Komponentnr</t>
  </si>
  <si>
    <t>DSB-1002</t>
  </si>
  <si>
    <t xml:space="preserve">Grupperingsegenskap for utførelsesrekkefølge. Dette er laveste nivå for utførelsesrekkfefølge og vil normalt reflektere enkeltkomponenter ("single part") til sammenstilling på fabrikk, f.eks. et hulprofil til en diagonal i et fagverk. Datternivå av Sammenstillingsnr. </t>
  </si>
  <si>
    <t>KON.30 - Plasseringsprioritet</t>
  </si>
  <si>
    <t>2 - Viker for 1</t>
  </si>
  <si>
    <t>[1 - Aldri flyttes, 2 - Viker for 1, 3 - Lavest prioritet]</t>
  </si>
  <si>
    <t>Plasseringsprioritet som kan benyttes der finjustering modellering for å unngå kollisjoner blir unødig tidkrevende. Typiske verdier er 1 for spennarmering, boltegrupper og sluk, 2 for slakkarmering og 3 for jordings- og nivelleringsbolter.</t>
  </si>
  <si>
    <t>KON.31 - Plasseringsmerknad</t>
  </si>
  <si>
    <t>Maks to jern kan kappes dersom konflikt med sluk</t>
  </si>
  <si>
    <t>Merknad for å presisere løsning og utfylle "Plasseringsprioritet"</t>
  </si>
  <si>
    <t>KON.40 - Materialtype</t>
  </si>
  <si>
    <t>Betong</t>
  </si>
  <si>
    <t>Gruppering av materialtyper.</t>
  </si>
  <si>
    <t>KON.41 - Materialspesifikasjon</t>
  </si>
  <si>
    <t>B35 SV-Standard</t>
  </si>
  <si>
    <t>Presis materialspesifikasjon for materiale.</t>
  </si>
  <si>
    <t>KON.42 - Overflatebehandling</t>
  </si>
  <si>
    <t>Antigrafittibehandling</t>
  </si>
  <si>
    <t>Krav til overflatebehandling av objektet, relevant for alle materialtyper.</t>
  </si>
  <si>
    <t>KON.43 - Profilnavn</t>
  </si>
  <si>
    <t>HEB200</t>
  </si>
  <si>
    <t>Objektets profil</t>
  </si>
  <si>
    <t>KON.44 - Monteringsrekkefølge</t>
  </si>
  <si>
    <t>Rekkefølge for å angi montering på byggeplass</t>
  </si>
  <si>
    <t>KON.50 - Videreprosjektering</t>
  </si>
  <si>
    <t>Opphengssystemer for all påmontert forskaling prosjekteres av entreprenør</t>
  </si>
  <si>
    <t>Merknad for krav til leverandørprosjektering</t>
  </si>
  <si>
    <t>KON.51 - Produksjonsmerknad 1</t>
  </si>
  <si>
    <t>Det tillates ikke porer med utbredelse &gt;= 15 mm og/eller dybde &gt;= 10 mm.</t>
  </si>
  <si>
    <t>Merknad for krav til produksjon, typisk til fabriksasjon og verksted</t>
  </si>
  <si>
    <t>KON.52 - Produksjonsmerknad 2</t>
  </si>
  <si>
    <t>OK bjelke tildekkes av plastfolie umiddelbart etter støping, øvrige flater tildekkes etter avforming.</t>
  </si>
  <si>
    <t>Merknad 2 for krav til produksjon, typisk til fabriksasjon og verksted</t>
  </si>
  <si>
    <t>KON.53 - Utførelsesmerknad 1</t>
  </si>
  <si>
    <t>KTB-bjelker skal fastholdes mot vindlast I byggefase iht HB V426, pkt. 4.5.2</t>
  </si>
  <si>
    <t>Merknad for krav til utførelse på byggeplass.</t>
  </si>
  <si>
    <t>KON.54 - Utførelsesmerknad 2</t>
  </si>
  <si>
    <t>Det forutsettes bruk av løftetau ved montasje</t>
  </si>
  <si>
    <t>Merknad 2 for krav til utførelse på byggeplass.</t>
  </si>
  <si>
    <t>KON.55 - Øvrige merknader</t>
  </si>
  <si>
    <t>Eksemplverdi?</t>
  </si>
  <si>
    <t>Øvrige merknader som ikke dekkes av innhold i andre egenskaper</t>
  </si>
  <si>
    <t>KON.60 - Produktbeskrivelse</t>
  </si>
  <si>
    <t>Produktbeskrivelse av objekt, endres og oppdateres gjennom prosjekteringen. Vil typisk starte med en produktnøytral beskrivelse, og oppdateres til valgt produktnavn når det er klart. Særlig relevant for lager, spennarmering, rekkverk osv.</t>
  </si>
  <si>
    <t>KON.61 - Leverandør</t>
  </si>
  <si>
    <t>Spennteknikk</t>
  </si>
  <si>
    <t>Leverandør på produkt/objekt. For eksempel leverandør av fuge, lager eller spennarmering</t>
  </si>
  <si>
    <t>KON.70 - Supplerende tegning</t>
  </si>
  <si>
    <t>K100_03</t>
  </si>
  <si>
    <t>Presis dokumentreferanse for ev. supplerede tegning til objektet, dvs. Tegningsnavn</t>
  </si>
  <si>
    <t>KON.71 - Supplerende tegning link</t>
  </si>
  <si>
    <t>Url</t>
  </si>
  <si>
    <t>dokumenthotell.com/K100_03.pdf</t>
  </si>
  <si>
    <t>Klikkbar link til supplerende tegningen på prosjektets dokumenthotell. Link må vedlikeholdes dersom levetid skal ivaretas, men vil uansett gi stor verdi gjennom prosjekterings- og byggefase.</t>
  </si>
  <si>
    <t>KON.72 - Supplerende tegning base64</t>
  </si>
  <si>
    <t>Base64-koding av supplerende tegning. Koden kan dekodes og gjenopprette komplett pdf gjennom godt etablerte og støttede rutiner. Muliggjør lagring av tegninger direkte i modell.</t>
  </si>
  <si>
    <t>Toleranser</t>
  </si>
  <si>
    <t>Monteringstoleranse: xx, Verkstedstoleranse: xx, Toleranse mellom bolter: xx, Toleranse mellom boltegrupper: xx</t>
  </si>
  <si>
    <t>KON_FDV</t>
  </si>
  <si>
    <t>FDV.11 - V440 Kode</t>
  </si>
  <si>
    <t>obj</t>
  </si>
  <si>
    <t>G2</t>
  </si>
  <si>
    <t>Objektkode i V440 listen</t>
  </si>
  <si>
    <t>Uavklarte egenskaper</t>
  </si>
  <si>
    <t>FDV.12 - V440 Navn</t>
  </si>
  <si>
    <t>Vegg</t>
  </si>
  <si>
    <t>Objektnavn i V440 listen</t>
  </si>
  <si>
    <t>FDV.13 - Brutus objektkode</t>
  </si>
  <si>
    <t>C1</t>
  </si>
  <si>
    <t>Iht Brutus</t>
  </si>
  <si>
    <t>Objektkode for det aktuelle objektet i henhold til Brutus objektkodeliste</t>
  </si>
  <si>
    <t>FDV.14 - Brutus objektnavn</t>
  </si>
  <si>
    <t>Landkar</t>
  </si>
  <si>
    <t>Objektnavn for det aktuelle objektet i henhold til Brutus objektkodeliste</t>
  </si>
  <si>
    <t>FDV.15 - Godkjenningsbrev</t>
  </si>
  <si>
    <t>Godkjent ifølge notat xxxx fra Vegdirektoratet</t>
  </si>
  <si>
    <t>Referanse til godkjenningsbrev for det aktuelle objektet. Alle relevante godkjenningsnummer fra offentlige etater (Statens vegvesen, Bane NOR, Kystverket osv.) listes opp.</t>
  </si>
  <si>
    <t>FDV.16 - Godkjenningsdato</t>
  </si>
  <si>
    <t>2024.03.20</t>
  </si>
  <si>
    <t>FDV.17 - FDV-merknad</t>
  </si>
  <si>
    <t>FDV.30 - NVDB-egenskap 1</t>
  </si>
  <si>
    <t>FDV.40 - Banedata-egenskap 1</t>
  </si>
  <si>
    <t>FDV.50 - Lydia-egenskap 1</t>
  </si>
  <si>
    <t>IfcRebar</t>
  </si>
  <si>
    <t>65ø20c150.00.K95F-1002</t>
  </si>
  <si>
    <t>Sammenslått streng av sentrale egenskaper for armeringsjern</t>
  </si>
  <si>
    <t>ARM.02 - Produksjonsmerknad (dup)</t>
  </si>
  <si>
    <t>Dordiameter på krok er 100mm og avviker fra standard dor</t>
  </si>
  <si>
    <t>Ekstraordinær merknad til bøyebenkoperatør. Altså info som ikke gis godt nok ellers i egenskapssettet</t>
  </si>
  <si>
    <t>ARM.03 - Utførelsesmerknad (dup)</t>
  </si>
  <si>
    <t>Legges 220mm over forskalingen</t>
  </si>
  <si>
    <t>Merknad til utførende jernbinder. Gjerne info som bidrar til økt forståelse eller enklere legging av armeringen.</t>
  </si>
  <si>
    <t>ARM.04 - Utførelsesmerknad 2 (dup)</t>
  </si>
  <si>
    <t>Starter 8,3m fra endetverrbjelke akse 3</t>
  </si>
  <si>
    <t>ARM.05 - Prefix</t>
  </si>
  <si>
    <t>F</t>
  </si>
  <si>
    <t>Defineres pr. konstruksjon</t>
  </si>
  <si>
    <t>Prefiks for tildeling av armeringsjernets serienummer</t>
  </si>
  <si>
    <t>ARM.06 - Serienummer</t>
  </si>
  <si>
    <t>1002</t>
  </si>
  <si>
    <t>Armeringsjernets serienummer. Dette er nummeret etter prefixen til pos.nr.</t>
  </si>
  <si>
    <t>ARM.07 - Posnr</t>
  </si>
  <si>
    <t>F-1002</t>
  </si>
  <si>
    <t>Prefix + serienummer</t>
  </si>
  <si>
    <t>Sammenslått streng av prefiks og serienummer</t>
  </si>
  <si>
    <t>ARM.08 - Stangdiameter</t>
  </si>
  <si>
    <t>Length</t>
  </si>
  <si>
    <t>20mm</t>
  </si>
  <si>
    <t>Iht NS3766 (standardkoder) eller vedlegg 2 (prosjektets definerte 99-koder)</t>
  </si>
  <si>
    <t>Armeringsjernets formkode</t>
  </si>
  <si>
    <t>ARM.09 - Netttype</t>
  </si>
  <si>
    <t>K335</t>
  </si>
  <si>
    <t>Benyttes dersom armeringen er et nett</t>
  </si>
  <si>
    <t>ARM.10 - Senteravstand</t>
  </si>
  <si>
    <t>150mm</t>
  </si>
  <si>
    <t>Typisk senteravstand for gruppen armeringsjernet tilhører</t>
  </si>
  <si>
    <t>ARM.11 - Senteravstand modellert</t>
  </si>
  <si>
    <t>1*110 + 46*150</t>
  </si>
  <si>
    <t>Senteravstanden slik jerna faktisk er modellert (vil noen ganger avvike litt fra ARM.10 - senteravstand)</t>
  </si>
  <si>
    <t>ARM.12 - Senteravstand skjærgrupper</t>
  </si>
  <si>
    <t>Senteravstand i tverretning for gruppen armeringsjernet tilhører, brukes kun for skjærarmering og kan isteden løses med en utførelsesmerknad.</t>
  </si>
  <si>
    <t>ARM.13 - Plassering</t>
  </si>
  <si>
    <t>Vertikal</t>
  </si>
  <si>
    <t>Lengde, Tverr, Horisontal, Vertikal, Skjærarmering, Oppstikkende, I bøylehjørne</t>
  </si>
  <si>
    <t>Beskrivelse av jernets plassering for å lette arbeidet til jernbinder med å plukke relevante jern fra en "information takeoff" i IFC.</t>
  </si>
  <si>
    <t>ARM.14 - Referanse</t>
  </si>
  <si>
    <t>OK</t>
  </si>
  <si>
    <t>OK, UK, IK, YK, NS, FS, I sidekant ++ (kan og stå OK Lag 1 eller T1)</t>
  </si>
  <si>
    <t>Beskrivelse av referanseflate på betong for jernets plassering (Referanse og Lag kan og slåes sammen her)</t>
  </si>
  <si>
    <t>ARM.15 - Lag</t>
  </si>
  <si>
    <t>Lag 1</t>
  </si>
  <si>
    <t>Lag 2</t>
  </si>
  <si>
    <t>Beskrivelse av lagrekkefølge gitt referanseflate (Kan droppes dersom de slåes sammen i ARM.14 - Referanse)</t>
  </si>
  <si>
    <t>ARM.16 - Omfar</t>
  </si>
  <si>
    <t>Integer</t>
  </si>
  <si>
    <t>Nødvendig omfarlengde for valgte jern. Minste omfarlengde av jern som skjøtes er gjeldende.</t>
  </si>
  <si>
    <t>ARM.17 - Er varierende?</t>
  </si>
  <si>
    <t>Bool</t>
  </si>
  <si>
    <t>Nei</t>
  </si>
  <si>
    <t>Ja/Nei</t>
  </si>
  <si>
    <t>Kan brukes til å skille ut armeringsstenger som er varierende</t>
  </si>
  <si>
    <t>ARM.18 - Antall i gruppe</t>
  </si>
  <si>
    <t>Antall armeringsjern i valgt gruppe</t>
  </si>
  <si>
    <t>ARM.19 - Type</t>
  </si>
  <si>
    <t>Stk</t>
  </si>
  <si>
    <t>Stk/Skjærbøyle/Bøyle/LM/Nett</t>
  </si>
  <si>
    <t>Sier noe om hva slags armering dette er</t>
  </si>
  <si>
    <t>ARM.20 - Startnummer</t>
  </si>
  <si>
    <t>Hvis pos.nr er "F-1023", er prefixet "F", serienummer "1023" og startnummeret er mest sannsynlig "1000". Brukes til å sortere armering utover kun prefix.</t>
  </si>
  <si>
    <t>ARM.32 - Endekode 1</t>
  </si>
  <si>
    <t>Endekoder fra -3 til 11, pluss 19 som er egendefinert</t>
  </si>
  <si>
    <t>Kode for endekrok eller mekanisk endeforankring</t>
  </si>
  <si>
    <t>ARM.33 - Endetype 1</t>
  </si>
  <si>
    <t>Norsk betongforening publikasjon 8</t>
  </si>
  <si>
    <t>Betegnelse av endekrok eller mekanisk endeforankring</t>
  </si>
  <si>
    <t>ARM.34 - Endekode 2</t>
  </si>
  <si>
    <t>ARM.35 - Endetype 2</t>
  </si>
  <si>
    <t>Innv.gj.skrukobling</t>
  </si>
  <si>
    <t>ARM.36 - Materialgrad (dup)</t>
  </si>
  <si>
    <t>B500NC</t>
  </si>
  <si>
    <t>Typ. B500NC og B500NCR</t>
  </si>
  <si>
    <t>Duplikat av materialgrad fra KON_Felles</t>
  </si>
  <si>
    <t>ARM.37 - Formkode</t>
  </si>
  <si>
    <t>00</t>
  </si>
  <si>
    <t>ARM.38 - BVBS</t>
  </si>
  <si>
    <t>BF2D@Hj1@r@i@p0D-1017@l3500@n1@e5.52@d16@gB500NC@s50@a0@t0@Gl3500@w0@C92@</t>
  </si>
  <si>
    <t>BVBS-streng iht BVBS-manual</t>
  </si>
  <si>
    <t>BVBS-beskrivelse av jernet som om jernet er et single-jern, dvs. n-leddet i Header-block er satt til 1. Kan og være gruppe-jern. Må koordinere valg med utførende.</t>
  </si>
  <si>
    <t>ARM.39 - Dordiameter</t>
  </si>
  <si>
    <t>Dordiameter gjelder generelt på jernet. Hvis avvik i en bøy, skal formkoden håndtere dette med R eventuelt så må unntaket forklares i "ARM.01 - Produksjonsmerknad"</t>
  </si>
  <si>
    <t>ARM.40 - A</t>
  </si>
  <si>
    <t>Lengdemål for fomkode</t>
  </si>
  <si>
    <t>ARM.41 - B</t>
  </si>
  <si>
    <t>ARM.42 - C</t>
  </si>
  <si>
    <t>ARM.43 - D</t>
  </si>
  <si>
    <t>ARM.44 - E</t>
  </si>
  <si>
    <t>ARM.45 - F</t>
  </si>
  <si>
    <t>ARM.46 - G</t>
  </si>
  <si>
    <t>ARM.47 - H</t>
  </si>
  <si>
    <t>ARM.48 - H1</t>
  </si>
  <si>
    <t>ARM.49 - H2</t>
  </si>
  <si>
    <t>ARM.50 - I</t>
  </si>
  <si>
    <t>ARM.51 - J</t>
  </si>
  <si>
    <t>ARM.52 - K</t>
  </si>
  <si>
    <t>ARM.53 - R</t>
  </si>
  <si>
    <t>Spesiell bøyeradie for formkode. Brukes kun i angitt bøy. Øvrige bøyer skal benytte dordiameter.</t>
  </si>
  <si>
    <t>ARM.54 - W1</t>
  </si>
  <si>
    <t>Angle</t>
  </si>
  <si>
    <t>Vinkelmål for formkode</t>
  </si>
  <si>
    <t>ARM.55 - W2</t>
  </si>
  <si>
    <t>ARM.56 - W3</t>
  </si>
  <si>
    <t>ARM.57 - W4</t>
  </si>
  <si>
    <t>ARM.80 - Kapplengde</t>
  </si>
  <si>
    <t>8550mm</t>
  </si>
  <si>
    <t>Jernets kapplengde før bøying</t>
  </si>
  <si>
    <t>ARM.81 - Totallengde</t>
  </si>
  <si>
    <t>58550mm</t>
  </si>
  <si>
    <t>Totallenge for hele armeringsgruppen. Spesielt aktuell dersom gruppen er definert som løpemeter</t>
  </si>
  <si>
    <t>ARM.82 - Nettareal</t>
  </si>
  <si>
    <t>Areal</t>
  </si>
  <si>
    <t>28m2</t>
  </si>
  <si>
    <t>ARM.83 - Vekt per jern</t>
  </si>
  <si>
    <t>Weight</t>
  </si>
  <si>
    <t>20kg</t>
  </si>
  <si>
    <t>Vekt pr. jern</t>
  </si>
  <si>
    <t>ARM.84 - Vekt per gruppe</t>
  </si>
  <si>
    <t>1320kg</t>
  </si>
  <si>
    <t>Total vekt av gruppen jern</t>
  </si>
  <si>
    <t>MAX.40 - A</t>
  </si>
  <si>
    <t>Største lengdemål for fomkode, og benyttes kun dersom jernet varierer (hvis ARM.17 - Er varierende?" = "Ja")</t>
  </si>
  <si>
    <t>MAX.41 - B</t>
  </si>
  <si>
    <t>MAX.42 - C</t>
  </si>
  <si>
    <t>MAX.43 - D</t>
  </si>
  <si>
    <t>MAX.44 - E</t>
  </si>
  <si>
    <t>MAX.45 - F</t>
  </si>
  <si>
    <t>MAX.46 - G</t>
  </si>
  <si>
    <t>MAX.47 - H</t>
  </si>
  <si>
    <t>MAX.48 - H1</t>
  </si>
  <si>
    <t>MAX.49 - H2</t>
  </si>
  <si>
    <t>MAX.50 - I</t>
  </si>
  <si>
    <t>MAX.51 - J</t>
  </si>
  <si>
    <t>MAX.52 - K</t>
  </si>
  <si>
    <t>MAX.53 - R</t>
  </si>
  <si>
    <t>MAX.54 - W1</t>
  </si>
  <si>
    <t>Største vinkelmål for fomkode, og benyttes kun dersom jernet varierer (hvis ARM.17 - Er varierende?" = "Ja")</t>
  </si>
  <si>
    <t>MAX.55 - W2</t>
  </si>
  <si>
    <t>MAX.56 - W3</t>
  </si>
  <si>
    <t>MAX.57 - W4</t>
  </si>
  <si>
    <t>MAX.80 - Kapplengde</t>
  </si>
  <si>
    <t>Største kapplengde før bøying, og benyttes kun dersom jernet varierer (hvis ARM.17 - Er varierende?" = "Ja")</t>
  </si>
  <si>
    <t>MIN.40 - A</t>
  </si>
  <si>
    <t>Minste lengdemål for fomkode, og benyttes kun dersom jernet varierer (hvis ARM.17 - Er varierende?" = "Ja")</t>
  </si>
  <si>
    <t>MIN.41 - B</t>
  </si>
  <si>
    <t>MIN.42 - C</t>
  </si>
  <si>
    <t>MIN.43 - D</t>
  </si>
  <si>
    <t>MIN.44 - E</t>
  </si>
  <si>
    <t>MIN.45 - F</t>
  </si>
  <si>
    <t>MIN.46 - G</t>
  </si>
  <si>
    <t>MIN.47 - H</t>
  </si>
  <si>
    <t>MIN.48 - H1</t>
  </si>
  <si>
    <t>MIN.49 - H2</t>
  </si>
  <si>
    <t>MIN.50 - I</t>
  </si>
  <si>
    <t>MIN.51 - J</t>
  </si>
  <si>
    <t>MIN.52 - K</t>
  </si>
  <si>
    <t>MIN.53 - R</t>
  </si>
  <si>
    <t>MIN.54 - W1</t>
  </si>
  <si>
    <t>Minste vinkelmål for fomkode, og benyttes kun dersom jernet varierer (hvis ARM.17 - Er varierende?" = "Ja")</t>
  </si>
  <si>
    <t>MIN.55 - W2</t>
  </si>
  <si>
    <t>MIN.56 - W3</t>
  </si>
  <si>
    <t>MIN.57 - W4</t>
  </si>
  <si>
    <t>MIN.80 - Kapplengde</t>
  </si>
  <si>
    <t>Minste kapplengde før bøying, og benyttes kun dersom jernet varierer (hvis ARM.17 - Er varierende?" = "Ja")</t>
  </si>
  <si>
    <t>BET.01 - Utførelsesklasse</t>
  </si>
  <si>
    <t>2</t>
  </si>
  <si>
    <t>iht. NS-EN 13670</t>
  </si>
  <si>
    <t>Betongens utførelsesklasse iht. NS-EN 13670:2009+NA:2010. Om annen klassifisering legges til grunn gis dette spesifikt som en referanse.</t>
  </si>
  <si>
    <t>BET.02 - Nøyaktighetsklasse</t>
  </si>
  <si>
    <t>B</t>
  </si>
  <si>
    <t>iht. R762</t>
  </si>
  <si>
    <t>Betongens nøyaktighetsklasse iht. R762 Tabell 84-2. Om annen klassifisering legges til grunn gis dette spesifikt som en referanse.</t>
  </si>
  <si>
    <t>BET.03 - Bestandighetsklasse</t>
  </si>
  <si>
    <t>MF40</t>
  </si>
  <si>
    <t>iht. NS-EN 206</t>
  </si>
  <si>
    <t>Betongens bestandighetsklasse iht. NS-EN 206:2013+A2:2021+NA:2022 Tabell NA.15. Om annen klassifisering legges til grunn gis dette spesifikt som en referanse.</t>
  </si>
  <si>
    <t>BET.04 - Materialgrad (dup)</t>
  </si>
  <si>
    <t>B45 SV-Standard</t>
  </si>
  <si>
    <t>BET.05 - Kloridklasse</t>
  </si>
  <si>
    <t>Cl 0.2</t>
  </si>
  <si>
    <t>Betongens kloridklasse iht. NS-EN 206:2013+A2:2021+NA:2022 Tabell 15. Om annen klassifisering legges til grunn gis dette spesifikt som en referanse. Normalt ikke aktuelt med annet enn 0,10, med mindre det er utenfor prosesskode-krav</t>
  </si>
  <si>
    <t>BET.06 - Lavkarbonklasse</t>
  </si>
  <si>
    <t>iht. NB 37</t>
  </si>
  <si>
    <t>Betongens lavkarbon klassifisering in henhold til Norsk Betongforenings publikasjon 37</t>
  </si>
  <si>
    <t>BET.10 - Produksjonsmetode</t>
  </si>
  <si>
    <t>Plasstøpt</t>
  </si>
  <si>
    <t>Plasstøpt, Prefab</t>
  </si>
  <si>
    <t xml:space="preserve">Produksjonsmetode for betongelementet. </t>
  </si>
  <si>
    <t>BET.11 - Forskaling</t>
  </si>
  <si>
    <t>Stående bord</t>
  </si>
  <si>
    <t>Stående bord, Liggende bord, Lemmer, Valgfri, Synlig, Usynlig</t>
  </si>
  <si>
    <r>
      <rPr>
        <sz val="11"/>
        <color rgb="FF70AD47"/>
        <rFont val="Calibri"/>
        <scheme val="minor"/>
      </rPr>
      <t xml:space="preserve">Tekstlig forklaring av hvilke type forskaling som skal benyttes, velges fra tillatte verdier </t>
    </r>
    <r>
      <rPr>
        <sz val="11"/>
        <color rgb="FFFF0000"/>
        <rFont val="Calibri"/>
        <scheme val="minor"/>
      </rPr>
      <t>(fri tekst, kan være spesifikke ting også)</t>
    </r>
  </si>
  <si>
    <t>BET.12 - Krav til armeringsstol</t>
  </si>
  <si>
    <t>Det skal benyttes armeringsstoler av betong</t>
  </si>
  <si>
    <t>Beskrivelse til entreprenør om valg av armeringsstol</t>
  </si>
  <si>
    <t>BET.20 - Overdekning hovedarmering</t>
  </si>
  <si>
    <t>UK, NS og FS: 75mm ±15mm, OK: 65mm ±15mm</t>
  </si>
  <si>
    <t>Be om tilbakemelding fra utførende - bør toleranse skilles ut? Andre strukturer? Hvordan bør "sidene" omtales?</t>
  </si>
  <si>
    <t>BET.30 - Overdekning monteringsjern</t>
  </si>
  <si>
    <t>UK, NS og FS: 60mm ±5mm, OK: 50mm ±5mm</t>
  </si>
  <si>
    <t>BET.31 - Stangdiameter monteringsjern</t>
  </si>
  <si>
    <t>12mm</t>
  </si>
  <si>
    <t>8mm, 10mm, 12mm</t>
  </si>
  <si>
    <t>Diameter på monteringsjern</t>
  </si>
  <si>
    <t>Spesielle krav, som f.eks. til tilslag skal framgå av Produksjonsmerknader</t>
  </si>
  <si>
    <t>SPA.01 - Spennenhet ID</t>
  </si>
  <si>
    <t>obj (Alt)</t>
  </si>
  <si>
    <t>D1-03</t>
  </si>
  <si>
    <t>Unik ID for spennenheten</t>
  </si>
  <si>
    <t>SPA.02 - Kapasitet spennkabel, Fp0,1k</t>
  </si>
  <si>
    <t>Text / kN</t>
  </si>
  <si>
    <t>obj (Kabelkanal)</t>
  </si>
  <si>
    <t>3690 kN</t>
  </si>
  <si>
    <t>Fp0,1 / areal spenntau</t>
  </si>
  <si>
    <t>SPA.03 - Areal per spenntau</t>
  </si>
  <si>
    <t>Text / mm2</t>
  </si>
  <si>
    <t>150 mm2</t>
  </si>
  <si>
    <t>Areal per spenntau/lisse i spennenheten</t>
  </si>
  <si>
    <t>SPA.04 - Antall spenntau i spennkabel</t>
  </si>
  <si>
    <t>int</t>
  </si>
  <si>
    <t>Antall spenntau i spennenheten</t>
  </si>
  <si>
    <t>SPA.05 - Krav for oppspenning</t>
  </si>
  <si>
    <t>obj (Kabelkanal og aktive forankringer)</t>
  </si>
  <si>
    <t>44 Mpa terningfasthet</t>
  </si>
  <si>
    <t>Kriterier som må ivaretas før oppspenning</t>
  </si>
  <si>
    <t>SPA.06 - Rettstrekk ved forankring</t>
  </si>
  <si>
    <t>1000 mm</t>
  </si>
  <si>
    <t>Minste rettstrekk av kabelkanal ved forankring</t>
  </si>
  <si>
    <t>SPA.07 - Oppspenningskraft før låsing</t>
  </si>
  <si>
    <t>3246 kN</t>
  </si>
  <si>
    <t>Oppspenningskraft før låsing iht. prosjekteringen</t>
  </si>
  <si>
    <t>SPA.08 - Maksimal initiell forspenningskraft i kabel etter låsing</t>
  </si>
  <si>
    <t>3137 kN</t>
  </si>
  <si>
    <t>0,85 * Fp0,1k</t>
  </si>
  <si>
    <t>SPA.09 - Toleranse vertikalt</t>
  </si>
  <si>
    <t>± 9 mm</t>
  </si>
  <si>
    <t>Toleranse iht. Norsk betongforenings publikasjon 14</t>
  </si>
  <si>
    <t>SPA.10 - Toleranse horisontalt</t>
  </si>
  <si>
    <t>± 30 mm</t>
  </si>
  <si>
    <t>SPA.11 - Injiseringsmerknad</t>
  </si>
  <si>
    <t>Lufting/drenering forslag er forutsatt injisering fra sør mot nord</t>
  </si>
  <si>
    <t>Beskrivelse av retning og tidspunkt</t>
  </si>
  <si>
    <t>SPA.12 - Kabelkanal, diameter</t>
  </si>
  <si>
    <t>Indre/ytre: 100/105 mm</t>
  </si>
  <si>
    <t>Kabelkanalens dimensjon</t>
  </si>
  <si>
    <t>SPA.13 - Lengde</t>
  </si>
  <si>
    <t>64 meter</t>
  </si>
  <si>
    <t>Kabelkanalens lengde</t>
  </si>
  <si>
    <t>SPA.14 - Oppspenningsrekkefølge</t>
  </si>
  <si>
    <t>E1-16 -&gt; E1-05</t>
  </si>
  <si>
    <t>Oppspenningsrekkefølge i støpeetappen</t>
  </si>
  <si>
    <t>SPA.15 - Systemets minste tillatte bøyeradius</t>
  </si>
  <si>
    <t>12 meter</t>
  </si>
  <si>
    <t>Minste tillate bøyeradius iht. spennsystemets ETA</t>
  </si>
  <si>
    <t>Kabelkanal</t>
  </si>
  <si>
    <t>Forankringer og koblinger</t>
  </si>
  <si>
    <t>Slanger</t>
  </si>
  <si>
    <t>Stikningsobjekter</t>
  </si>
  <si>
    <t>LGR.01 - Lager-ID</t>
  </si>
  <si>
    <t>ID-nummer/merking for lager</t>
  </si>
  <si>
    <t>LGR.02 - Type</t>
  </si>
  <si>
    <t>Allsidig</t>
  </si>
  <si>
    <t>Fast/Ensidig/Allsidig</t>
  </si>
  <si>
    <t>Angivelse av type lager</t>
  </si>
  <si>
    <t>LGR.03 - Vertikallast, Vmax (ULS)</t>
  </si>
  <si>
    <t>kN</t>
  </si>
  <si>
    <t>Største last fra ULS/ALS</t>
  </si>
  <si>
    <t>LGR.04 - Horisontallast, Hmax1 (ULS)</t>
  </si>
  <si>
    <t>LGR.05 - Vertikallast for maksimal horisontallast, Vtilh1 (ULS)</t>
  </si>
  <si>
    <t>LGR.06 - Horisontallast, Hmax2 (ULS)</t>
  </si>
  <si>
    <t>Største last fra ULS/ALS dersom det er flere laster som er nødvendig</t>
  </si>
  <si>
    <t>LGR.07 - Vertikallast for maksimal horisontallast, Vtilh2 (ULS)</t>
  </si>
  <si>
    <t>LGR.08 - Vertikallast, Vmax (ALS)</t>
  </si>
  <si>
    <t>LGR.09 - Horisontallast, Hmax (ALS)</t>
  </si>
  <si>
    <t>LGR.10 - Vertikallast for maksimal horisontallast, Vtilh (ALS)</t>
  </si>
  <si>
    <t>LGR.15 - Bevegelse lengderetning</t>
  </si>
  <si>
    <t>Faktisk beregnet bevegelse. Tall i mm</t>
  </si>
  <si>
    <t>LGR.16 - Bevegelse tverretning</t>
  </si>
  <si>
    <t>LGR.17 - Tippvinkel</t>
  </si>
  <si>
    <t>%</t>
  </si>
  <si>
    <t xml:space="preserve">LGR.18 - Monteringsvinkel </t>
  </si>
  <si>
    <t>I bruas lengderetning</t>
  </si>
  <si>
    <t>LGR.19 - Forinnstilling</t>
  </si>
  <si>
    <t>E=100 - 7*T</t>
  </si>
  <si>
    <t>(positiv i stigende profilering)</t>
  </si>
  <si>
    <t>Gis som en formel med temp som variabel</t>
  </si>
  <si>
    <t>LGR.31 - Vertikallast uten trafikklast (SLS.KAR)</t>
  </si>
  <si>
    <t>Laster for jekking ved skifte av lager</t>
  </si>
  <si>
    <t>LGR.32 - Vertikallast med trafikklast (SLS.KAR)</t>
  </si>
  <si>
    <t>LGR.33 - Maksimal oppjekking</t>
  </si>
  <si>
    <t>Maksimalt tillatte oppjekkingsavstand. Tall i mm</t>
  </si>
  <si>
    <t>KON_Fuger</t>
  </si>
  <si>
    <t>FUG.01 - Fugetype</t>
  </si>
  <si>
    <t>Fingerfuge / flerelementfuge</t>
  </si>
  <si>
    <t>Angivelse av type fuge</t>
  </si>
  <si>
    <t>FUG.02 - Bevegelseskapasitet</t>
  </si>
  <si>
    <t>180 mm</t>
  </si>
  <si>
    <t>Fugens bevegelseskapasitet</t>
  </si>
  <si>
    <t>FUG.03 - Forhåndsinnstillinger</t>
  </si>
  <si>
    <t>Fugeåpning reduseres med 25 mm fra midtstilling</t>
  </si>
  <si>
    <t>Fugens forhåndsinnstillinger ved montering</t>
  </si>
  <si>
    <t>FUG.04 - Tillatt temperatur ved installasjon</t>
  </si>
  <si>
    <t xml:space="preserve">10 - 20 grader celsius </t>
  </si>
  <si>
    <t>Spenn for akseptabel temperatur for montering av fugen med de gitte forhåndsinnstillingene</t>
  </si>
  <si>
    <t>FUG.05 - Gjenstående forskaling</t>
  </si>
  <si>
    <t>Gjenstående syrefaste plater benyttes som forskaling, med 30 mm nedstikk.</t>
  </si>
  <si>
    <t>Egenskap for å beskrive dersom deler av fugen skal benyttes som forskaling</t>
  </si>
  <si>
    <t>PEL.01 - Pel-ID</t>
  </si>
  <si>
    <t>P.14.01</t>
  </si>
  <si>
    <t>IfcObject</t>
  </si>
  <si>
    <t>Pelens unike ID</t>
  </si>
  <si>
    <t>PEL.02 - Belastningtype</t>
  </si>
  <si>
    <t>Trykkpel, Strekkpel</t>
  </si>
  <si>
    <t>Pelens belastningstype</t>
  </si>
  <si>
    <t>PEL.03 - Installert kapasitet</t>
  </si>
  <si>
    <t>Force</t>
  </si>
  <si>
    <t>5000 kN</t>
  </si>
  <si>
    <t>Pelens installerte kapasitet</t>
  </si>
  <si>
    <t>PEL.04 - Helning type</t>
  </si>
  <si>
    <t>Vertikalpel, Skråpel</t>
  </si>
  <si>
    <t>Klassifisering av pelens geometri-type</t>
  </si>
  <si>
    <t>PEL.05 - Helning [n/1]</t>
  </si>
  <si>
    <t>Pelens helning. 5 tilsvarer en helning 5:1. For vertikalpeler settes verdien som tom verdi, eller 999.</t>
  </si>
  <si>
    <t>PEL.10 - Lengde ansett til teoretisk berg</t>
  </si>
  <si>
    <t>38680 mm</t>
  </si>
  <si>
    <t>Leoretisk lengde pel, angitt fra ansett til teoretisk bergoverflate, målt langs pelens teoretiske lengdeakse/senterlinje</t>
  </si>
  <si>
    <t>PEL.11 - Kappnivå</t>
  </si>
  <si>
    <t>300mm</t>
  </si>
  <si>
    <t>Avstand fra ansett til kappnivå, målt langs pelens teoretiske senterlinje</t>
  </si>
  <si>
    <t>PEL.12 - Minimum innboring/innramming i fast berg/masser</t>
  </si>
  <si>
    <t>2000mm</t>
  </si>
  <si>
    <t>Minste innboring/ innramming i fast berg</t>
  </si>
  <si>
    <t>PEL.13 - Minimum frilengde</t>
  </si>
  <si>
    <t>Minste nødvendige frilengde</t>
  </si>
  <si>
    <t>PEL.14 - Lengde i vann</t>
  </si>
  <si>
    <t>29390 mm</t>
  </si>
  <si>
    <t>Lengde i fritt vann ut fra grunnlagsmodell for lag i grunnen</t>
  </si>
  <si>
    <t>PEL.15 - Lengde i løsmasser</t>
  </si>
  <si>
    <t>6840 mm</t>
  </si>
  <si>
    <t>Lengde i løsmasser ut fra grunnlagsmodell for lag i grunnen</t>
  </si>
  <si>
    <t>PEL.16 - Lengde i fast morene</t>
  </si>
  <si>
    <t>2450 mm</t>
  </si>
  <si>
    <t>Lengde i morenemasser ut fra grunnlagsmodell for lag i grunnen</t>
  </si>
  <si>
    <t>PEL.17 - Forventet vinkel mot berg</t>
  </si>
  <si>
    <t>PlaneAngle</t>
  </si>
  <si>
    <t>87 grader</t>
  </si>
  <si>
    <t>Forventet vinkel mot bergoverflate, målt mellom pelens teoretiske senterlinje og den teoretiske bergmodellen. 90 grader svarer til berg normalt på pelakse. Tiltak mot skrens bør vurderes ved vinkel mindre enn 60 grader</t>
  </si>
  <si>
    <t>PEL.20 - Ansett-toleranse</t>
  </si>
  <si>
    <t>100 mm</t>
  </si>
  <si>
    <t>Ansett-toleranse, kan også modelleres som toleransekjegler</t>
  </si>
  <si>
    <t>PEL.21 - Retningstoleranse [%]</t>
  </si>
  <si>
    <t>Percentage</t>
  </si>
  <si>
    <t>Retnings-toleranse, kan også modelleres som toleransekjegler</t>
  </si>
  <si>
    <t>STL.01 - Utførelsesklasse</t>
  </si>
  <si>
    <t>string</t>
  </si>
  <si>
    <t>objekt</t>
  </si>
  <si>
    <t>EXC1 iht. NS-EN 1090-2</t>
  </si>
  <si>
    <t>EXC1 - EXC4</t>
  </si>
  <si>
    <t>Velg om du vil ha med referanse til standard eller ei</t>
  </si>
  <si>
    <t>STL.02 - Tilvirkningstoleranse</t>
  </si>
  <si>
    <t>1 iht. NS-EN 1090-2</t>
  </si>
  <si>
    <t>1 - 2</t>
  </si>
  <si>
    <t>STL.03 - Monteringstoleranse</t>
  </si>
  <si>
    <t>STL.11 - Farge på siste dekkestrøk</t>
  </si>
  <si>
    <t>Svart</t>
  </si>
  <si>
    <t>Beskriv fargen som skal påføres stålet</t>
  </si>
  <si>
    <t>STL.12 - Referansetemperatur</t>
  </si>
  <si>
    <t>10 C</t>
  </si>
  <si>
    <t>Temp. som brukes som ref.punkt for å evaluere eller analysere materialegenskapene til stålet</t>
  </si>
  <si>
    <t>STL.21 - Sveis</t>
  </si>
  <si>
    <t>Alle sveiser utføres som kilsveis med a-mål = 5mm</t>
  </si>
  <si>
    <t>Brukes kun dersom sveis ikke modelleres</t>
  </si>
  <si>
    <t>STL.30 - Profilnavn (dup)</t>
  </si>
  <si>
    <t>Profilnavn</t>
  </si>
  <si>
    <t>STL.31 - Materialspesifikasjon (dup)</t>
  </si>
  <si>
    <t>S355ML</t>
  </si>
  <si>
    <t>Materialgrad</t>
  </si>
  <si>
    <t>STL.32 - Materialstandard</t>
  </si>
  <si>
    <t>NS-EN 10025-4</t>
  </si>
  <si>
    <t>Materialstandard for aktuelt stålmaterial</t>
  </si>
  <si>
    <t>STL.33 - Kritisk ståltemperatur</t>
  </si>
  <si>
    <t>-50 C</t>
  </si>
  <si>
    <t>Den laveste temp. der stålet mister nødvendige mekaniske egenskaper som seighet og duktilitet</t>
  </si>
  <si>
    <t>STL.43 - Korrosjonsbeskyttelse</t>
  </si>
  <si>
    <t>System 1 iht. SVV hb. N400 pkt. 9.2.1</t>
  </si>
  <si>
    <t>* Se utfyllende verdier nedenfor</t>
  </si>
  <si>
    <t>Dette er en kombinasjon av korrosivitetskategori og holdbarhet</t>
  </si>
  <si>
    <t>System 2 iht. SVV hb. N400 pkt. 9.2.1</t>
  </si>
  <si>
    <t>Varmforsinking A iht. SVV hb. N400 pkt. 9.2.1</t>
  </si>
  <si>
    <t>Varmforsinking B iht. SVV hb. N400 pkt. 9.2.1</t>
  </si>
  <si>
    <t>Varmforsinking C iht. SVV hb. N400 pkt. 9.2.1</t>
  </si>
  <si>
    <t>C2/L iht. NS-EN ISO 12944-1 til 5</t>
  </si>
  <si>
    <t>C2/M iht. NS-EN ISO 12944-1 til 5</t>
  </si>
  <si>
    <t>C2/H iht. NS-EN ISO 12944-1 til 5</t>
  </si>
  <si>
    <t>C2/VH iht. NS-EN ISO 12944-1 til 5</t>
  </si>
  <si>
    <t>C3/L iht. NS-EN ISO 12944-1 til 5</t>
  </si>
  <si>
    <t>C3/M iht. NS-EN ISO 12944-1 til 5</t>
  </si>
  <si>
    <t>C3/H iht. NS-EN ISO 12944-1 til 5</t>
  </si>
  <si>
    <t>C3/VH iht. NS-EN ISO 12944-1 til 5</t>
  </si>
  <si>
    <t>C4/L iht. NS-EN ISO 12944-1 til 5</t>
  </si>
  <si>
    <t>C4/M iht. NS-EN ISO 12944-1 til 5</t>
  </si>
  <si>
    <t>C4/H iht. NS-EN ISO 12944-1 til 5</t>
  </si>
  <si>
    <t>C4/VH iht. NS-EN ISO 12944-1 til 5</t>
  </si>
  <si>
    <t>C5/L iht. NS-EN ISO 12944-1 til 5</t>
  </si>
  <si>
    <t>C5/M iht. NS-EN ISO 12944-1 til 5</t>
  </si>
  <si>
    <t>C5/H iht. NS-EN ISO 12944-1 til 5</t>
  </si>
  <si>
    <t>C5/VH iht. NS-EN ISO 12944-1 til 5</t>
  </si>
  <si>
    <t>SVS.01 - Type side 1</t>
  </si>
  <si>
    <t>Kilsveis</t>
  </si>
  <si>
    <t>* Se liste nedenfor</t>
  </si>
  <si>
    <t>SVS.02 - Type side 2</t>
  </si>
  <si>
    <t>SVS.03 - Størrelse side 1</t>
  </si>
  <si>
    <t>length</t>
  </si>
  <si>
    <t>Størrelse på sveis side 1</t>
  </si>
  <si>
    <t>SVS.04 - Størrelse side 2</t>
  </si>
  <si>
    <t>Størrelse på sveis side 2</t>
  </si>
  <si>
    <t>SVS.05 - Tilleggssymbol side 1</t>
  </si>
  <si>
    <t>Plan</t>
  </si>
  <si>
    <t>Ingen / Plan / Konveks / Konkav</t>
  </si>
  <si>
    <t>Sveisens synlige overflate side 1</t>
  </si>
  <si>
    <t>SVS.06 - Tilleggssymbol side 2</t>
  </si>
  <si>
    <t>Konveks</t>
  </si>
  <si>
    <t>Sveisens synlige overflate side 2</t>
  </si>
  <si>
    <t>SVS.10 - Lengde på sveis</t>
  </si>
  <si>
    <t>Total lengde på sveis. begge sider</t>
  </si>
  <si>
    <t>SVS.15 - Utførelsessted</t>
  </si>
  <si>
    <t>Site / Workshop</t>
  </si>
  <si>
    <t>SVS.20 - Sveisekontrollklasse</t>
  </si>
  <si>
    <t>WIC1 iht. NS-EN 1090-2:2018 Tillegg L</t>
  </si>
  <si>
    <t>WIC1-WIC5</t>
  </si>
  <si>
    <t>SVS.21 - Detaljkategori</t>
  </si>
  <si>
    <t>Kvalitetsnivå C 63 iht. NS-EN 1090-2</t>
  </si>
  <si>
    <t>Kvalitetsnivå C 63 / B90 / B125</t>
  </si>
  <si>
    <t>Ved utmattelsespåkjent sveis må det settes detaljkategori</t>
  </si>
  <si>
    <t>Ingen</t>
  </si>
  <si>
    <t>Bertelsveis</t>
  </si>
  <si>
    <t>Buttsveis i I-fuge</t>
  </si>
  <si>
    <t>Buttsveis i V-fuge</t>
  </si>
  <si>
    <t>Buttsveis i halv V-fuge</t>
  </si>
  <si>
    <t>Buttsveis i halv Y-fuge</t>
  </si>
  <si>
    <t>Buttsveis i Y-fuge</t>
  </si>
  <si>
    <t>Buttsveis i U-fuge</t>
  </si>
  <si>
    <t>J-fuge???</t>
  </si>
  <si>
    <t>Bakveis med ettersveis på rotsiden</t>
  </si>
  <si>
    <t>Pluggsveis</t>
  </si>
  <si>
    <t>Punktsveis</t>
  </si>
  <si>
    <t>Sømsveis</t>
  </si>
  <si>
    <t>Hulkilsveis</t>
  </si>
  <si>
    <t>Spesialsveis (se merknad)</t>
  </si>
  <si>
    <t>Må dobbeltsjekkes!</t>
  </si>
  <si>
    <t>Kvalitetsnivå B 90 iht. NS-EN 1090-2</t>
  </si>
  <si>
    <t>Kvalitetsnivå B 125 iht. NS-EN 1090-2</t>
  </si>
  <si>
    <t>KON_Festemidler</t>
  </si>
  <si>
    <t>FMI.01 - Skruenavn</t>
  </si>
  <si>
    <t>6k-skrue M20x60-NS-ISO 4014</t>
  </si>
  <si>
    <t>Skruenavnet bør definere skruen godt, og kan også henvise til relevant standard</t>
  </si>
  <si>
    <t>FMI.02 - Antall skruer</t>
  </si>
  <si>
    <t>integer</t>
  </si>
  <si>
    <t>Antall skruer i skrueforbindelsen</t>
  </si>
  <si>
    <t>FMI.03 - Skruediameter</t>
  </si>
  <si>
    <t>16 mm</t>
  </si>
  <si>
    <t>Skruediameter</t>
  </si>
  <si>
    <t>FMI.04 - Skruelengde</t>
  </si>
  <si>
    <t>Lengden på skruen</t>
  </si>
  <si>
    <t>FMI.05 - Kvalitet</t>
  </si>
  <si>
    <t>8.8</t>
  </si>
  <si>
    <t>Kvaliteten på skrueforbindelsen</t>
  </si>
  <si>
    <t>FMI.12 - Monteringssted</t>
  </si>
  <si>
    <t>Beskriver hvor skrueforbindelsen skal monteres</t>
  </si>
  <si>
    <t>FMI.13 - Hulldiameter</t>
  </si>
  <si>
    <t>18 mm</t>
  </si>
  <si>
    <t>Noen skrueforbindelser inneholder hulldiameter for stålet. Hvis så er tilfelle, legg den til her</t>
  </si>
  <si>
    <t>FMI.14 - Hullmerknad</t>
  </si>
  <si>
    <t>Hullet skal være gjenget</t>
  </si>
  <si>
    <t>Hvis du trenger å gi tekstlig bemerkning til skruehullene, f.eks. om gjenging eller dimensjon for avlange hull</t>
  </si>
  <si>
    <t>FMI.21 - Oppspenningskraft</t>
  </si>
  <si>
    <t>10 kN</t>
  </si>
  <si>
    <t>Angi oppspenningskraft for oppspente skrueforbindelser</t>
  </si>
  <si>
    <t>FMI.22 - Oppspenningsmetode</t>
  </si>
  <si>
    <t>Kombinert metode iht. NS-EN 1090:2019</t>
  </si>
  <si>
    <t>Angi oppspenningsmetode for oppspente skrueforbindelser</t>
  </si>
  <si>
    <t>FMI.31 - Mutternavn</t>
  </si>
  <si>
    <t>6k-mutter M20-NS-ISO 4032</t>
  </si>
  <si>
    <t>Mutternavnet bør definere mutterne godt, og kan også henvise til relevant standard</t>
  </si>
  <si>
    <t>FMI.32 - Antall muttere</t>
  </si>
  <si>
    <t>Antall muttere i skrueforbindelsen</t>
  </si>
  <si>
    <t>FMI.36 - Skivenavn</t>
  </si>
  <si>
    <t>Underlagsskive M20-NS-ISO 7089</t>
  </si>
  <si>
    <t>Skivenavnet bør definere skivene godt, og kan også henvise til relevant standard</t>
  </si>
  <si>
    <t>FMI.37 - Antall skiver</t>
  </si>
  <si>
    <t>Antall skiver i skrueforbindelsen</t>
  </si>
  <si>
    <t>Egen egenskap for Leveringsstandard</t>
  </si>
  <si>
    <t>"KON_Forbindelser" I stedet for "KON_Festemidler"?</t>
  </si>
  <si>
    <t>FMI.01 - heller hete "Navn"</t>
  </si>
  <si>
    <t>TRE.01 - Utførelsesklasse</t>
  </si>
  <si>
    <t>1 iht. Tabell 1 i NS 3516:2017</t>
  </si>
  <si>
    <t>1 - 3</t>
  </si>
  <si>
    <t>TRE.03 - Værbeskyttelsesklasse</t>
  </si>
  <si>
    <t>PL1 iht. pkt. 5.4 i NS 3516:2017</t>
  </si>
  <si>
    <t>PL1 - PL3</t>
  </si>
  <si>
    <t>TRE.04 - Impregneringsklasse</t>
  </si>
  <si>
    <t>M iht. NTR-dok.nr. 1:2017</t>
  </si>
  <si>
    <t>M / A / AB / B</t>
  </si>
  <si>
    <t>TRE.05 - Kreosot impregneringsklasse</t>
  </si>
  <si>
    <t>MÅ SJEKKES!</t>
  </si>
  <si>
    <t>TRE.30 - Profilnavn (dup)</t>
  </si>
  <si>
    <t>Profilnavnet duplisert fra KON_Felles</t>
  </si>
  <si>
    <t>TRE.31 - Materialgrad (dup)</t>
  </si>
  <si>
    <t>GL 24h</t>
  </si>
  <si>
    <t>Materialgrad duplisert fra KON_Felles</t>
  </si>
  <si>
    <t>TRE.32 - Materialstandard</t>
  </si>
  <si>
    <t>NS-EN 14080</t>
  </si>
  <si>
    <t>Materialstandard</t>
  </si>
  <si>
    <t>Elementnavn Norconsult slik vi praktiserer dette p.t.</t>
  </si>
  <si>
    <t>Materialer</t>
  </si>
  <si>
    <t>Elementnavn</t>
  </si>
  <si>
    <t>IfcExportAs</t>
  </si>
  <si>
    <t>Export to IFC As</t>
  </si>
  <si>
    <t>IfcName</t>
  </si>
  <si>
    <t>Norsk</t>
  </si>
  <si>
    <t>Engelsk</t>
  </si>
  <si>
    <t>COWI:</t>
  </si>
  <si>
    <t>Utsendt fra Sweco/SVV</t>
  </si>
  <si>
    <t>Kommentar fra Norconsult</t>
  </si>
  <si>
    <t>IfcGrid</t>
  </si>
  <si>
    <t>Akse</t>
  </si>
  <si>
    <t>Axis</t>
  </si>
  <si>
    <t>Materialtype (Hovedkategori Sweco)</t>
  </si>
  <si>
    <t>Materialgrad (Materiale Sweco)</t>
  </si>
  <si>
    <r>
      <rPr>
        <b/>
        <sz val="11"/>
        <color theme="1"/>
        <rFont val="Calibri"/>
        <family val="2"/>
        <scheme val="minor"/>
      </rPr>
      <t xml:space="preserve">GENERELT: </t>
    </r>
    <r>
      <rPr>
        <sz val="11"/>
        <color theme="1"/>
        <rFont val="Calibri"/>
        <family val="2"/>
        <scheme val="minor"/>
      </rPr>
      <t>Dette er vi veldig positive til, og anser dette som et godt sted å begynne. Det bør gjøres en sjekk mot om prosesser i R761 og R762 har et logisk tilhørende materialnavn i denne lista. Vi har en forventing om at Vegdirektoratet enten er tilgjengelig for raske svar rundt utvidelser, avklaringer og spørsmål til denne lista, ev. må temaer som ikke har et naturlig svar praktiseres med frihet.</t>
    </r>
  </si>
  <si>
    <t>IfcBuildingElementProxy</t>
  </si>
  <si>
    <t>Akseflate</t>
  </si>
  <si>
    <t>Axis face</t>
  </si>
  <si>
    <t>Akselinje</t>
  </si>
  <si>
    <t>IfcReinforcingBar</t>
  </si>
  <si>
    <t>Armering</t>
  </si>
  <si>
    <t>Rebar</t>
  </si>
  <si>
    <t>Arm. Forankr./skjøt</t>
  </si>
  <si>
    <t>Løsmasser</t>
  </si>
  <si>
    <t>Knust berg 0/8</t>
  </si>
  <si>
    <t>Armering endelig posisjon</t>
  </si>
  <si>
    <t>Rebar final position</t>
  </si>
  <si>
    <t>Arm. endeforankr.</t>
  </si>
  <si>
    <t>Knust berg 0/11</t>
  </si>
  <si>
    <t>IfcBuildingElement</t>
  </si>
  <si>
    <t>Asfaltmembran</t>
  </si>
  <si>
    <t>Asphalt membrane</t>
  </si>
  <si>
    <t>Arm. skjøtekobling</t>
  </si>
  <si>
    <t>Knust berg 0/16</t>
  </si>
  <si>
    <t>Asfaltpapp</t>
  </si>
  <si>
    <t>Asphalt board</t>
  </si>
  <si>
    <t>Knust berg 0/32</t>
  </si>
  <si>
    <t>Avfuktingsforbindelse</t>
  </si>
  <si>
    <t>Connection dehumidifier</t>
  </si>
  <si>
    <t>Avrettingslag</t>
  </si>
  <si>
    <t>Knust berg 0/63</t>
  </si>
  <si>
    <t>Avretting av betongoverflate</t>
  </si>
  <si>
    <t>Leveling of concrete surface</t>
  </si>
  <si>
    <t>Avrettingsstøp</t>
  </si>
  <si>
    <t>Knust berg 0/90</t>
  </si>
  <si>
    <t>Leveling surface</t>
  </si>
  <si>
    <t>Bergbolt</t>
  </si>
  <si>
    <t>Knust berg 0/125</t>
  </si>
  <si>
    <t>Avstandskloss</t>
  </si>
  <si>
    <t>Spacer block</t>
  </si>
  <si>
    <t>Beskyttelseslag</t>
  </si>
  <si>
    <t>Knust berg 22/125</t>
  </si>
  <si>
    <t>Avstivingsbærer</t>
  </si>
  <si>
    <t>Steel box girder</t>
  </si>
  <si>
    <t>Bindlag</t>
  </si>
  <si>
    <t>Knust berg 11/90</t>
  </si>
  <si>
    <t>Baerekabel</t>
  </si>
  <si>
    <t>Cable</t>
  </si>
  <si>
    <t>Boltegruppe</t>
  </si>
  <si>
    <t>Knust berg 16/90</t>
  </si>
  <si>
    <t>Ballastbetong</t>
  </si>
  <si>
    <t>Ballast concrete</t>
  </si>
  <si>
    <t>Boret stålrørspel</t>
  </si>
  <si>
    <t>Berganker</t>
  </si>
  <si>
    <t>Rock anchor</t>
  </si>
  <si>
    <t>Brakett</t>
  </si>
  <si>
    <t>Lettklinker 0/32</t>
  </si>
  <si>
    <t>Berganker forankring</t>
  </si>
  <si>
    <t>Rock anchor anchorage</t>
  </si>
  <si>
    <t>Bruplate</t>
  </si>
  <si>
    <t>Lettklinker 8/20</t>
  </si>
  <si>
    <t>Rock bolt</t>
  </si>
  <si>
    <t>Byggegrop</t>
  </si>
  <si>
    <t>Bergsikring</t>
  </si>
  <si>
    <t>Rock support</t>
  </si>
  <si>
    <t>Dekselplate</t>
  </si>
  <si>
    <t>Skumglass 10/60</t>
  </si>
  <si>
    <t>Betongavretting</t>
  </si>
  <si>
    <t>Drensrør</t>
  </si>
  <si>
    <t>Betongledd</t>
  </si>
  <si>
    <t>Concrete joint</t>
  </si>
  <si>
    <t>Dybel</t>
  </si>
  <si>
    <t>Fiberduker</t>
  </si>
  <si>
    <t>Fiberduk klasse 2</t>
  </si>
  <si>
    <t>Foreslår å døpe om "Fiberduker" til "Geotekstiler"</t>
  </si>
  <si>
    <t>Bjelke</t>
  </si>
  <si>
    <t>Beam</t>
  </si>
  <si>
    <t>Endetverrbjelke</t>
  </si>
  <si>
    <t>Fiberduk klasse 3</t>
  </si>
  <si>
    <t>Bolt sfærisk flytende lager</t>
  </si>
  <si>
    <t>Pin bolt spherical floating bearing</t>
  </si>
  <si>
    <t>Fiberduk</t>
  </si>
  <si>
    <t>Fiberduk klasse 4</t>
  </si>
  <si>
    <t>Bolt sylindrisk lager</t>
  </si>
  <si>
    <t>Pin bolt cylindrical bearing</t>
  </si>
  <si>
    <t>Flerelementfuge</t>
  </si>
  <si>
    <t>Fiberduk klasse 5</t>
  </si>
  <si>
    <t>IfcStructuralConnection</t>
  </si>
  <si>
    <t>Group of bolts</t>
  </si>
  <si>
    <t>Forankring spennarm.</t>
  </si>
  <si>
    <t>Bolter</t>
  </si>
  <si>
    <t>Bolt</t>
  </si>
  <si>
    <t>Forblending</t>
  </si>
  <si>
    <t>Borehull</t>
  </si>
  <si>
    <t>Bore hole</t>
  </si>
  <si>
    <t>Foringsrør</t>
  </si>
  <si>
    <t xml:space="preserve">B500NCR -1.4401 </t>
  </si>
  <si>
    <t>Bracket</t>
  </si>
  <si>
    <t>Friksjonsplate</t>
  </si>
  <si>
    <t>B500NCR -1.4404</t>
  </si>
  <si>
    <t>Brannpåstøp</t>
  </si>
  <si>
    <t>Fire casting</t>
  </si>
  <si>
    <t>Frostisolasjon</t>
  </si>
  <si>
    <t>B500NCR -1.4362</t>
  </si>
  <si>
    <t>Brem</t>
  </si>
  <si>
    <t>Brim</t>
  </si>
  <si>
    <t>Fuge</t>
  </si>
  <si>
    <t>Y 1860 S7</t>
  </si>
  <si>
    <t>Brudekke</t>
  </si>
  <si>
    <t>Bridge deck</t>
  </si>
  <si>
    <t>Fugeavslutning</t>
  </si>
  <si>
    <t>Deleplate</t>
  </si>
  <si>
    <t>Partition plate</t>
  </si>
  <si>
    <t>Fuktisolering</t>
  </si>
  <si>
    <t>Dilatasjonsfuge</t>
  </si>
  <si>
    <t>Expansion joint</t>
  </si>
  <si>
    <t>Drensrenne</t>
  </si>
  <si>
    <t>Drain gutter</t>
  </si>
  <si>
    <t>Fylling</t>
  </si>
  <si>
    <t>B30 M60</t>
  </si>
  <si>
    <t>Drain pipe</t>
  </si>
  <si>
    <t>Gravenivå</t>
  </si>
  <si>
    <t>Drensslange</t>
  </si>
  <si>
    <t>Drain line</t>
  </si>
  <si>
    <t>Hulkil</t>
  </si>
  <si>
    <t>B35 SV-standard</t>
  </si>
  <si>
    <t>Dryppnese</t>
  </si>
  <si>
    <t>Throating</t>
  </si>
  <si>
    <t>Informasjonsobjekt</t>
  </si>
  <si>
    <t>B45 SV-standard</t>
  </si>
  <si>
    <t>Dummy-objekt for beskrivelse</t>
  </si>
  <si>
    <t>Dummy-object for specification</t>
  </si>
  <si>
    <t>Informasjonssymbol</t>
  </si>
  <si>
    <t>B55 SV-standard</t>
  </si>
  <si>
    <t>Innstøpt festemiddel</t>
  </si>
  <si>
    <t>Dybler</t>
  </si>
  <si>
    <t>Dowel</t>
  </si>
  <si>
    <t>Jekkepunkt</t>
  </si>
  <si>
    <t>B35 SV-kjemisk</t>
  </si>
  <si>
    <t>Dør</t>
  </si>
  <si>
    <t>Door</t>
  </si>
  <si>
    <t>Jordingspunkt</t>
  </si>
  <si>
    <t>B45 SV-kjemisk</t>
  </si>
  <si>
    <t>Festeelement baerekabel</t>
  </si>
  <si>
    <t>Cable socket</t>
  </si>
  <si>
    <t>Jordingskabel</t>
  </si>
  <si>
    <t>B55 SV-kjemisk</t>
  </si>
  <si>
    <t>Geotexile</t>
  </si>
  <si>
    <t>Kabelbru</t>
  </si>
  <si>
    <t>Revetment</t>
  </si>
  <si>
    <t>Kabelskjøt spennarm.</t>
  </si>
  <si>
    <t>B35 SV-Lavvarme</t>
  </si>
  <si>
    <t>Casing</t>
  </si>
  <si>
    <t>Kantdrager</t>
  </si>
  <si>
    <t>B45 SV-Lavvarme</t>
  </si>
  <si>
    <t>Forinnstilling fuge</t>
  </si>
  <si>
    <t>Preset joint</t>
  </si>
  <si>
    <t>Knotteplast</t>
  </si>
  <si>
    <t>Forinnstilling lager</t>
  </si>
  <si>
    <t>Preset bearing</t>
  </si>
  <si>
    <t>Konstruktiv liming</t>
  </si>
  <si>
    <t>Ballastbetong, ikke-konstruktiv betong</t>
  </si>
  <si>
    <t>Forskaling</t>
  </si>
  <si>
    <t>Formworks</t>
  </si>
  <si>
    <t>Kor.h. Krympestrømpe</t>
  </si>
  <si>
    <t>Fortanning</t>
  </si>
  <si>
    <t>Cogging</t>
  </si>
  <si>
    <t>Lager</t>
  </si>
  <si>
    <t>Lettbetong LB35</t>
  </si>
  <si>
    <t>Fuge i betong</t>
  </si>
  <si>
    <t>Concrete expansion joint</t>
  </si>
  <si>
    <t>Lastfordelingsplate</t>
  </si>
  <si>
    <t>Lettbetong LB45</t>
  </si>
  <si>
    <t>Fugelist</t>
  </si>
  <si>
    <t>Notch</t>
  </si>
  <si>
    <t>Lette masser</t>
  </si>
  <si>
    <t>Fugenese</t>
  </si>
  <si>
    <t>Cantilever console for expansion joint</t>
  </si>
  <si>
    <t>Lysmastkonsoll</t>
  </si>
  <si>
    <t>B35 M40 AUV-betong</t>
  </si>
  <si>
    <t>Damp-proof insulating layer</t>
  </si>
  <si>
    <t>Membran</t>
  </si>
  <si>
    <t>Foundation</t>
  </si>
  <si>
    <t>Merknad</t>
  </si>
  <si>
    <t>Normal undervannsbetong B35</t>
  </si>
  <si>
    <t>Generell</t>
  </si>
  <si>
    <t>Mørtel</t>
  </si>
  <si>
    <t>Normal undervannsbetong B45</t>
  </si>
  <si>
    <t>Gjengestang</t>
  </si>
  <si>
    <t>Threaded rod</t>
  </si>
  <si>
    <t>Nedløpsrør</t>
  </si>
  <si>
    <t>Hengeklemme Type 1</t>
  </si>
  <si>
    <t>Clamp Type 1</t>
  </si>
  <si>
    <t>Nivelleringsbolt</t>
  </si>
  <si>
    <t>Hengeklemme Type 2</t>
  </si>
  <si>
    <t>Clamp Type 2</t>
  </si>
  <si>
    <t>Nordpil</t>
  </si>
  <si>
    <t>Hengeklemme Type 3</t>
  </si>
  <si>
    <t>Clamp Type 3</t>
  </si>
  <si>
    <t>Omfyllingsmasser</t>
  </si>
  <si>
    <t>Hengeklemme Type 4</t>
  </si>
  <si>
    <t>Clamp Type 4</t>
  </si>
  <si>
    <t>Oppfylling</t>
  </si>
  <si>
    <t>Omstøpningsmørtel i henhold til prosess 83.563 b)</t>
  </si>
  <si>
    <t>For peler</t>
  </si>
  <si>
    <t>Hengestang med feste</t>
  </si>
  <si>
    <t>Hangers</t>
  </si>
  <si>
    <t>Pelehode</t>
  </si>
  <si>
    <t>Herdetiltak</t>
  </si>
  <si>
    <t>Curing measures</t>
  </si>
  <si>
    <t>Primer</t>
  </si>
  <si>
    <t>Mørtel B45</t>
  </si>
  <si>
    <t>Hovedkabelforankring</t>
  </si>
  <si>
    <t>Cable anchor</t>
  </si>
  <si>
    <t>Profillinje</t>
  </si>
  <si>
    <t>Hullprofil</t>
  </si>
  <si>
    <t>Hollow profile</t>
  </si>
  <si>
    <t>Rammet betongpel</t>
  </si>
  <si>
    <t>Hvelv</t>
  </si>
  <si>
    <t>Arch</t>
  </si>
  <si>
    <t>Rammet stålrørspel</t>
  </si>
  <si>
    <t>Information object</t>
  </si>
  <si>
    <t>Rustfri plate</t>
  </si>
  <si>
    <t>Stål</t>
  </si>
  <si>
    <t>S355J2H</t>
  </si>
  <si>
    <t>(empty)</t>
  </si>
  <si>
    <t>Rekkverk</t>
  </si>
  <si>
    <t xml:space="preserve">S355NH </t>
  </si>
  <si>
    <t>Injiseringsretning</t>
  </si>
  <si>
    <t>Injection direction</t>
  </si>
  <si>
    <t>Seilingslys</t>
  </si>
  <si>
    <t>S355MH</t>
  </si>
  <si>
    <t>Injiseringsslange</t>
  </si>
  <si>
    <t>Injection tube</t>
  </si>
  <si>
    <t>Sikringsgjerde</t>
  </si>
  <si>
    <t>S355J2+N/M</t>
  </si>
  <si>
    <t>Innstøpningsgods</t>
  </si>
  <si>
    <t>Cast-in parts</t>
  </si>
  <si>
    <t>Slitelag</t>
  </si>
  <si>
    <t>S355J2</t>
  </si>
  <si>
    <t>Isolasjon</t>
  </si>
  <si>
    <t>Insulation</t>
  </si>
  <si>
    <t>Sluk</t>
  </si>
  <si>
    <t>S355N</t>
  </si>
  <si>
    <t>Jack point</t>
  </si>
  <si>
    <t>S355M</t>
  </si>
  <si>
    <t>Jording</t>
  </si>
  <si>
    <t>Grounding</t>
  </si>
  <si>
    <t>Spiralfasede stålrør</t>
  </si>
  <si>
    <t>Kantbjelke</t>
  </si>
  <si>
    <t>Edge beam</t>
  </si>
  <si>
    <t>Spunt</t>
  </si>
  <si>
    <t>S 235</t>
  </si>
  <si>
    <t>Kasse</t>
  </si>
  <si>
    <t>Box girder</t>
  </si>
  <si>
    <t>Steinsatt grøft</t>
  </si>
  <si>
    <t>S 275</t>
  </si>
  <si>
    <t>Kasse bunnplate</t>
  </si>
  <si>
    <t>Box girder bottom</t>
  </si>
  <si>
    <t>Steinsetting u. bru</t>
  </si>
  <si>
    <t>S 355</t>
  </si>
  <si>
    <t>Kasse steg</t>
  </si>
  <si>
    <t>Box girder beam</t>
  </si>
  <si>
    <t>Støyskjerm</t>
  </si>
  <si>
    <t>S 450</t>
  </si>
  <si>
    <t>Kasse tverrbærer</t>
  </si>
  <si>
    <t>Box girder cross member</t>
  </si>
  <si>
    <t>Stålbjelke</t>
  </si>
  <si>
    <t>S 275 N/NL</t>
  </si>
  <si>
    <t>Katodisk beskyttelse</t>
  </si>
  <si>
    <t>Cathodic protection</t>
  </si>
  <si>
    <t>Stålkjernepel</t>
  </si>
  <si>
    <t>S 355 N/NL</t>
  </si>
  <si>
    <t>Kjøreboks</t>
  </si>
  <si>
    <t>Vehicle area</t>
  </si>
  <si>
    <t>Søyle</t>
  </si>
  <si>
    <t>S 420 N/NL</t>
  </si>
  <si>
    <t>Klemlist</t>
  </si>
  <si>
    <t>Clamp list</t>
  </si>
  <si>
    <t>Tak</t>
  </si>
  <si>
    <t>S 460 N/NL</t>
  </si>
  <si>
    <t>Knevegg</t>
  </si>
  <si>
    <t>Jamb wall</t>
  </si>
  <si>
    <t>Trebjelke</t>
  </si>
  <si>
    <t>S 275 M/ML</t>
  </si>
  <si>
    <t>Knotteplate</t>
  </si>
  <si>
    <t>Interlocking plastic membrane</t>
  </si>
  <si>
    <t>Trekantprofil</t>
  </si>
  <si>
    <t>S 355 M/ML</t>
  </si>
  <si>
    <t>Kollisjonsvolum</t>
  </si>
  <si>
    <t>Collision volume</t>
  </si>
  <si>
    <t>Trekkerør</t>
  </si>
  <si>
    <t>S 420 M/ML</t>
  </si>
  <si>
    <t>Konsoll</t>
  </si>
  <si>
    <t>Console</t>
  </si>
  <si>
    <t>Tørrmur</t>
  </si>
  <si>
    <t>S 460 M/ML</t>
  </si>
  <si>
    <t>Kontaktstøp</t>
  </si>
  <si>
    <t>Contact pouring</t>
  </si>
  <si>
    <t>Understøp</t>
  </si>
  <si>
    <t>S 235 W</t>
  </si>
  <si>
    <t>Krympeplast</t>
  </si>
  <si>
    <t>Shrink plastic</t>
  </si>
  <si>
    <t>Utsparing</t>
  </si>
  <si>
    <t>S 355 W</t>
  </si>
  <si>
    <t>Kum</t>
  </si>
  <si>
    <t>Manhole</t>
  </si>
  <si>
    <t>Vannrenne</t>
  </si>
  <si>
    <t>S 460 Q/QL/QL 1</t>
  </si>
  <si>
    <t>Bearing</t>
  </si>
  <si>
    <t>S 235 H</t>
  </si>
  <si>
    <t>Lager konsoll</t>
  </si>
  <si>
    <t>Bearing console</t>
  </si>
  <si>
    <t>Vingemur</t>
  </si>
  <si>
    <t>S 275 H</t>
  </si>
  <si>
    <t>Ledd</t>
  </si>
  <si>
    <t>Joint</t>
  </si>
  <si>
    <t>Vinkellist</t>
  </si>
  <si>
    <t>S 355 H</t>
  </si>
  <si>
    <t>IfcFlowFitting</t>
  </si>
  <si>
    <t>Ledning</t>
  </si>
  <si>
    <t>Pipe</t>
  </si>
  <si>
    <t>Fugeinnlegg</t>
  </si>
  <si>
    <t>S 275 NH/NHL</t>
  </si>
  <si>
    <t>S 355 NH/NHL</t>
  </si>
  <si>
    <t>Limanker</t>
  </si>
  <si>
    <t>Glue anchor</t>
  </si>
  <si>
    <t>S 420 NH/NHL</t>
  </si>
  <si>
    <t>Liming</t>
  </si>
  <si>
    <t>Gluing</t>
  </si>
  <si>
    <t>S 460 NH/NHL</t>
  </si>
  <si>
    <t>Lufterør</t>
  </si>
  <si>
    <t>Ventiduct</t>
  </si>
  <si>
    <t>S 275 MH/MHL</t>
  </si>
  <si>
    <t>Lufteslange</t>
  </si>
  <si>
    <t>Air hose</t>
  </si>
  <si>
    <t>Jordingsbolt</t>
  </si>
  <si>
    <t>S 355 MH/MHL</t>
  </si>
  <si>
    <t>Luke</t>
  </si>
  <si>
    <t>Hatch</t>
  </si>
  <si>
    <t>S 420 MH/MHL</t>
  </si>
  <si>
    <t>Løfteøre</t>
  </si>
  <si>
    <t>Lifting lug</t>
  </si>
  <si>
    <t>S 460 MH/MHL</t>
  </si>
  <si>
    <t>IfcMechanicalFastener</t>
  </si>
  <si>
    <t>Mekanisk endeforankring</t>
  </si>
  <si>
    <t>Mechanical end anchorage</t>
  </si>
  <si>
    <t>S355K2W+N</t>
  </si>
  <si>
    <t>Mekanisk fuge</t>
  </si>
  <si>
    <t>Mechanical joint</t>
  </si>
  <si>
    <t>S355K2W+M.</t>
  </si>
  <si>
    <t>Membrane</t>
  </si>
  <si>
    <t>Membranbeskyttelse</t>
  </si>
  <si>
    <t>Membrane protection</t>
  </si>
  <si>
    <t>Skruer</t>
  </si>
  <si>
    <t>Hvordan skal dette håndteres for komponenter med egne krav til delkomponenter som ikke defineres som egne objekter i modellen? Eksempelvis boltegrupper med egne krav til materiale på fotplate.</t>
  </si>
  <si>
    <t xml:space="preserve">IfcFlowController </t>
  </si>
  <si>
    <t>Metadataobjekt</t>
  </si>
  <si>
    <t>Metadataobject</t>
  </si>
  <si>
    <t>10.9</t>
  </si>
  <si>
    <t>Midlertidig sikring</t>
  </si>
  <si>
    <t>Temporary saftey equipment</t>
  </si>
  <si>
    <t>A4-80</t>
  </si>
  <si>
    <t>Midtdeler</t>
  </si>
  <si>
    <t>Central reserve</t>
  </si>
  <si>
    <t>Tilkomstutstyr</t>
  </si>
  <si>
    <t>D6-80</t>
  </si>
  <si>
    <t>Muffeskjøter</t>
  </si>
  <si>
    <t>Socket joint</t>
  </si>
  <si>
    <t>Leider</t>
  </si>
  <si>
    <t>Levelling bolt</t>
  </si>
  <si>
    <t>1.4162</t>
  </si>
  <si>
    <t>Rustfritt stål</t>
  </si>
  <si>
    <t>Overflatebehandling</t>
  </si>
  <si>
    <t>Surface treatment</t>
  </si>
  <si>
    <t>1.4362</t>
  </si>
  <si>
    <t>Overgangsplate</t>
  </si>
  <si>
    <t>Transition slab</t>
  </si>
  <si>
    <t>1.4401</t>
  </si>
  <si>
    <t>Overgurt</t>
  </si>
  <si>
    <t>Upper flange</t>
  </si>
  <si>
    <t>1.4404</t>
  </si>
  <si>
    <t>Overvannsrør</t>
  </si>
  <si>
    <t>Storm water pipe</t>
  </si>
  <si>
    <t>1.4418</t>
  </si>
  <si>
    <t>Overvannssystem</t>
  </si>
  <si>
    <t>Storm water system</t>
  </si>
  <si>
    <t>1.4462</t>
  </si>
  <si>
    <t>Pel</t>
  </si>
  <si>
    <t>Pile</t>
  </si>
  <si>
    <t>1.4410</t>
  </si>
  <si>
    <t>Plattendekke</t>
  </si>
  <si>
    <t>Lattice girder slab</t>
  </si>
  <si>
    <t>1.4547</t>
  </si>
  <si>
    <t>Plattformelement</t>
  </si>
  <si>
    <t>Platform element</t>
  </si>
  <si>
    <t>Plattformfundament</t>
  </si>
  <si>
    <t>Platform fundation</t>
  </si>
  <si>
    <t>Kulegrafittjern</t>
  </si>
  <si>
    <t>Polyetylenfolie</t>
  </si>
  <si>
    <t>Polyethylene foil</t>
  </si>
  <si>
    <t>Referanselinje</t>
  </si>
  <si>
    <t>Refrence line</t>
  </si>
  <si>
    <t>Tre</t>
  </si>
  <si>
    <t>Guardrail</t>
  </si>
  <si>
    <t>Rekkverkklemme</t>
  </si>
  <si>
    <t>Handrail clamp</t>
  </si>
  <si>
    <t>Belegning</t>
  </si>
  <si>
    <t>C60BP2</t>
  </si>
  <si>
    <t>"Belegning" omfatter også asfalt rent etymologisk. Bør velge et annet navn dersom "Asfalt" er en egen gruppe.</t>
  </si>
  <si>
    <t>Rekkverksfundament</t>
  </si>
  <si>
    <t>Guardrail foundation</t>
  </si>
  <si>
    <t>Topeka_4S</t>
  </si>
  <si>
    <t>Er ikke dette produktnavn?</t>
  </si>
  <si>
    <t>Rengjøring av betongoverflate</t>
  </si>
  <si>
    <t>Cleaning of concrete surface</t>
  </si>
  <si>
    <t>Membran tilsvarende A3-2</t>
  </si>
  <si>
    <t>Rigel planum</t>
  </si>
  <si>
    <t>Lower cross beam</t>
  </si>
  <si>
    <t>Plastmembran type I iht. N500</t>
  </si>
  <si>
    <t>Rigel topp</t>
  </si>
  <si>
    <t>Upper cross beam</t>
  </si>
  <si>
    <t>Plastmembran type II iht. N500</t>
  </si>
  <si>
    <t>Rørgrøft</t>
  </si>
  <si>
    <t>Pipe ditch</t>
  </si>
  <si>
    <t>Sadeltrau</t>
  </si>
  <si>
    <t>Saddle trough</t>
  </si>
  <si>
    <t>Seilingsløp</t>
  </si>
  <si>
    <t>Shipping lane</t>
  </si>
  <si>
    <t>Senkekasse</t>
  </si>
  <si>
    <t>Caisson</t>
  </si>
  <si>
    <t>Plast</t>
  </si>
  <si>
    <t>PE 50</t>
  </si>
  <si>
    <t>Protective fence</t>
  </si>
  <si>
    <t>PE 100</t>
  </si>
  <si>
    <t>Skinne</t>
  </si>
  <si>
    <t>Rail</t>
  </si>
  <si>
    <t>PVC</t>
  </si>
  <si>
    <t>Skjørt</t>
  </si>
  <si>
    <t>Skirt</t>
  </si>
  <si>
    <t>GRP</t>
  </si>
  <si>
    <t>Skjøtejernskassetter</t>
  </si>
  <si>
    <t>Rebar splice cassette</t>
  </si>
  <si>
    <t>60 shore</t>
  </si>
  <si>
    <t>Skjøtekobling</t>
  </si>
  <si>
    <t>Splice connection</t>
  </si>
  <si>
    <t>Skjøtekobling spennarmering</t>
  </si>
  <si>
    <t>Post tension coupler</t>
  </si>
  <si>
    <t>Skrue</t>
  </si>
  <si>
    <t>Asfalt</t>
  </si>
  <si>
    <t>Agb 8</t>
  </si>
  <si>
    <t>Skrue hull</t>
  </si>
  <si>
    <t>Bolt hole</t>
  </si>
  <si>
    <t>Agb 11</t>
  </si>
  <si>
    <t>Outlet</t>
  </si>
  <si>
    <t>Agb 16</t>
  </si>
  <si>
    <t>Sparerør</t>
  </si>
  <si>
    <t>Void</t>
  </si>
  <si>
    <t>Agb 22</t>
  </si>
  <si>
    <t>Post tension cable</t>
  </si>
  <si>
    <t>Ab 4</t>
  </si>
  <si>
    <t>IfcTendon</t>
  </si>
  <si>
    <t>Spennarmering dummy</t>
  </si>
  <si>
    <t>Post tension cable dummy</t>
  </si>
  <si>
    <t>Ab 8</t>
  </si>
  <si>
    <t>Spennarmeringsforankring</t>
  </si>
  <si>
    <t>Post tension anchorage</t>
  </si>
  <si>
    <t>Ab 11</t>
  </si>
  <si>
    <t>Spennarmeringsforankring hode</t>
  </si>
  <si>
    <t>Post tension anchorage head</t>
  </si>
  <si>
    <t>Ab 16</t>
  </si>
  <si>
    <t>Spiralarmering</t>
  </si>
  <si>
    <t>Helix rebar</t>
  </si>
  <si>
    <t>Spiralarmering berganker</t>
  </si>
  <si>
    <t>Helix rebar rock anchor</t>
  </si>
  <si>
    <t>Ska 8</t>
  </si>
  <si>
    <t>Spredeklemme</t>
  </si>
  <si>
    <t>Compacting clamp</t>
  </si>
  <si>
    <t>Ska 11</t>
  </si>
  <si>
    <t>Spredesadel</t>
  </si>
  <si>
    <t>Splay Sadles</t>
  </si>
  <si>
    <t>Ska 11 g</t>
  </si>
  <si>
    <t>Sprengningsflate</t>
  </si>
  <si>
    <t>Blast surface</t>
  </si>
  <si>
    <t>Ska 16</t>
  </si>
  <si>
    <t>Stikningsobjekt</t>
  </si>
  <si>
    <t>Surveying object</t>
  </si>
  <si>
    <t>Ska 16 g</t>
  </si>
  <si>
    <t>Stikningsobjekt boltegruppe</t>
  </si>
  <si>
    <t>Surveying object, bolt group</t>
  </si>
  <si>
    <t>Sta 8</t>
  </si>
  <si>
    <t>Stikningsobjekt bergbolt</t>
  </si>
  <si>
    <t>Surveying object, rock bolt</t>
  </si>
  <si>
    <t>Sta 11</t>
  </si>
  <si>
    <t>Stikningsobjekt bom</t>
  </si>
  <si>
    <t>Surveying object, boom barrier</t>
  </si>
  <si>
    <t>Stikningsobjekt delkabel</t>
  </si>
  <si>
    <t>Surveying object, strand</t>
  </si>
  <si>
    <t>Stikningsobjekt drensslange</t>
  </si>
  <si>
    <t>Surveying object, drainage pipe</t>
  </si>
  <si>
    <t>Annet</t>
  </si>
  <si>
    <t>EPS</t>
  </si>
  <si>
    <t>Stikningsobjekt forankring</t>
  </si>
  <si>
    <t>Surveying object, anchorage</t>
  </si>
  <si>
    <t>XPS</t>
  </si>
  <si>
    <t>Stikningsobjekt hengeklemme</t>
  </si>
  <si>
    <t>Surveying object, hanging clamp</t>
  </si>
  <si>
    <t>Neopren</t>
  </si>
  <si>
    <t>Stikningsobjekt injiseringsslange</t>
  </si>
  <si>
    <t>Surveying object, injection hose</t>
  </si>
  <si>
    <t>Etylen-vinyl-acetat copolymer</t>
  </si>
  <si>
    <t>Stikningsobjekt innstøpt skjøtehylse</t>
  </si>
  <si>
    <t>Surveying object, embedded coupling</t>
  </si>
  <si>
    <t>Lim i henhold til NS-EN 1504-4</t>
  </si>
  <si>
    <t>Stikningsobjekt kabelklemme</t>
  </si>
  <si>
    <t>Surveying object, cable clamp</t>
  </si>
  <si>
    <t>Messing</t>
  </si>
  <si>
    <t>Stikningsobjekt  lager</t>
  </si>
  <si>
    <t>Stikningsobjekt lager</t>
  </si>
  <si>
    <t>Surveying object, bearing</t>
  </si>
  <si>
    <t>Edelt metall</t>
  </si>
  <si>
    <t>Stikningsobjekt lufteslange</t>
  </si>
  <si>
    <t>Surveying object, air hose</t>
  </si>
  <si>
    <t>Nullvekt</t>
  </si>
  <si>
    <t>Stikningsobjekt lysmast</t>
  </si>
  <si>
    <t>Surveying object, electric pylon</t>
  </si>
  <si>
    <t>Produktspesifikt</t>
  </si>
  <si>
    <t>Stikningsobjekt nivelleringsbolter</t>
  </si>
  <si>
    <t>Surveying object, levelling bolt</t>
  </si>
  <si>
    <t>Asfaltmembran uten kleber</t>
  </si>
  <si>
    <t>Stikningsobjekt oppheng vannledning</t>
  </si>
  <si>
    <t>Surveying object, suspension water pipe</t>
  </si>
  <si>
    <t>Dummy</t>
  </si>
  <si>
    <t>Forslag fra Norconsult. Aktuelt for hjelpeobjekter uten materiale</t>
  </si>
  <si>
    <t>Stikningsobjekt overhøyde</t>
  </si>
  <si>
    <t>Surveying object, super elevation</t>
  </si>
  <si>
    <t>Transparent</t>
  </si>
  <si>
    <t>Forslag fra Norconsult. Aktuelt for f.eks. utsparinger</t>
  </si>
  <si>
    <t>Stikningsobjekt peler</t>
  </si>
  <si>
    <t>Surveying object, pile</t>
  </si>
  <si>
    <t>Stikningsobjekt rekkverk</t>
  </si>
  <si>
    <t>Surveying object, railing</t>
  </si>
  <si>
    <t>Stikningsobjekt sikringsgjerde</t>
  </si>
  <si>
    <t>Surveying object, saftey fence</t>
  </si>
  <si>
    <t>Stikningsobjekt skilt</t>
  </si>
  <si>
    <t>Surveying object, signs</t>
  </si>
  <si>
    <t>Stikningsobjekt spennkabler</t>
  </si>
  <si>
    <t>Surveying object, post tension cable</t>
  </si>
  <si>
    <t>Stikningsobjekt støyskjerm</t>
  </si>
  <si>
    <t>Surveying object, noise barrier</t>
  </si>
  <si>
    <t>Stikningsobjekt trekkerør [Surveying object, conduit</t>
  </si>
  <si>
    <t>Stikningsobjekt trekkerør</t>
  </si>
  <si>
    <t>Surveying object, conduit</t>
  </si>
  <si>
    <t>Stikningsobjekt viltgjerde</t>
  </si>
  <si>
    <t>Surveying object, wildlife fence</t>
  </si>
  <si>
    <t>Stripelager</t>
  </si>
  <si>
    <t>Core stripe slide bearing</t>
  </si>
  <si>
    <t>Støpeskjøt</t>
  </si>
  <si>
    <t>Construction joint</t>
  </si>
  <si>
    <t>Støpestål test</t>
  </si>
  <si>
    <t>Cast steel test</t>
  </si>
  <si>
    <t>Støtteramme</t>
  </si>
  <si>
    <t>Support frame</t>
  </si>
  <si>
    <t>Noise-deflection wall</t>
  </si>
  <si>
    <t>Steel beam</t>
  </si>
  <si>
    <t>Stålplate</t>
  </si>
  <si>
    <t>Steel plate</t>
  </si>
  <si>
    <t>Sveis</t>
  </si>
  <si>
    <t>Weld</t>
  </si>
  <si>
    <t>Sveisebolt</t>
  </si>
  <si>
    <t>Welded stud</t>
  </si>
  <si>
    <t>Svellebånd</t>
  </si>
  <si>
    <t xml:space="preserve">Sealant </t>
  </si>
  <si>
    <t>Column</t>
  </si>
  <si>
    <t>Takplate</t>
  </si>
  <si>
    <t>Roofing sheet</t>
  </si>
  <si>
    <t>Tettingstiltak</t>
  </si>
  <si>
    <t>Seal</t>
  </si>
  <si>
    <t>Tilbakefylling</t>
  </si>
  <si>
    <t>Backfilling</t>
  </si>
  <si>
    <t>Tilbakestøp</t>
  </si>
  <si>
    <t>Recast</t>
  </si>
  <si>
    <t>Trapp</t>
  </si>
  <si>
    <t>Stair</t>
  </si>
  <si>
    <t>Trekantlekt</t>
  </si>
  <si>
    <t>Triangular furring strip</t>
  </si>
  <si>
    <t>Conduit</t>
  </si>
  <si>
    <t>Trekkerør muffe</t>
  </si>
  <si>
    <t>Conduit joint</t>
  </si>
  <si>
    <t>Trumpet</t>
  </si>
  <si>
    <t>Tverrbjelke</t>
  </si>
  <si>
    <t>Cross beam</t>
  </si>
  <si>
    <t>Tverrsnitt</t>
  </si>
  <si>
    <t>Cross section</t>
  </si>
  <si>
    <t>Tårn</t>
  </si>
  <si>
    <t>Tower</t>
  </si>
  <si>
    <t>Tårnhode</t>
  </si>
  <si>
    <t>Tower top</t>
  </si>
  <si>
    <t>Tårnsadel</t>
  </si>
  <si>
    <t>Tower sadles</t>
  </si>
  <si>
    <t>Grout</t>
  </si>
  <si>
    <t>Understøp armert</t>
  </si>
  <si>
    <t>Grout reinforced</t>
  </si>
  <si>
    <t>Utgravde masser</t>
  </si>
  <si>
    <t>Excavated masses</t>
  </si>
  <si>
    <t>Block out</t>
  </si>
  <si>
    <t>Vaier</t>
  </si>
  <si>
    <t>Wire</t>
  </si>
  <si>
    <t>Vedlikeholdsvogn</t>
  </si>
  <si>
    <t>Gantry wagon</t>
  </si>
  <si>
    <t>Wall</t>
  </si>
  <si>
    <t>Viltgjerde</t>
  </si>
  <si>
    <t>Wildlife fence</t>
  </si>
  <si>
    <t>Vinge</t>
  </si>
  <si>
    <t>Wing</t>
  </si>
  <si>
    <t>Wing wall</t>
  </si>
  <si>
    <t>Waterstop</t>
  </si>
  <si>
    <t>Aas-Jakobsen</t>
  </si>
  <si>
    <t>Cowi</t>
  </si>
  <si>
    <t>Norconsult</t>
  </si>
  <si>
    <t>Sweco</t>
  </si>
  <si>
    <t>STR-D01_Lagtykkelse_Layer-thickness_[mm]</t>
  </si>
  <si>
    <t>STR-D02_Krav-til-komprimering_Compressions-requirements</t>
  </si>
  <si>
    <t>Angis på:</t>
  </si>
  <si>
    <t>Profil</t>
  </si>
  <si>
    <t>Brutto lengde</t>
  </si>
  <si>
    <t>Netto lengde</t>
  </si>
  <si>
    <t>Bredde</t>
  </si>
  <si>
    <t>Høyde</t>
  </si>
  <si>
    <t>Brutto areal (på XY-planet)</t>
  </si>
  <si>
    <t>Netto areal (på XY-planet)</t>
  </si>
  <si>
    <t>Overflate</t>
  </si>
  <si>
    <t>Brutto volum</t>
  </si>
  <si>
    <t>Netto volum</t>
  </si>
  <si>
    <t>Brutto vekt</t>
  </si>
  <si>
    <t>Netto vekt</t>
  </si>
  <si>
    <t>Tyngdepunkt X</t>
  </si>
  <si>
    <t>Tyngdepunkt Y</t>
  </si>
  <si>
    <t>Tyngdepunkt Z</t>
  </si>
  <si>
    <t>Overkant kote (maksimum)</t>
  </si>
  <si>
    <t>Underkant kote (minimum)</t>
  </si>
  <si>
    <t>Hente inn stikningspunkt-egenskaper hit?</t>
  </si>
  <si>
    <t>SPA.18 - Profilnummer</t>
  </si>
  <si>
    <t>Profilnummeret stikningsobjektet referer til</t>
  </si>
  <si>
    <t>SPA.19 - U horisontal avstand</t>
  </si>
  <si>
    <t>Int</t>
  </si>
  <si>
    <t>Horsiontal avstand til cl bru (om ikke annet er avtalt)</t>
  </si>
  <si>
    <t>SPA.20 - V vertikal avstand</t>
  </si>
  <si>
    <t>Vertikal avstand fra UK tverrsnitt til CL kabelkanal (om ikke annet er avtalt)</t>
  </si>
  <si>
    <t>SPA.21 - Er referanse</t>
  </si>
  <si>
    <t>??</t>
  </si>
  <si>
    <t>SPA.22 - Stikningspunkt ID</t>
  </si>
  <si>
    <t>D1-03-001</t>
  </si>
  <si>
    <t>Unik ID for stikningsobjektet</t>
  </si>
  <si>
    <t>PEL.12 - Vekt pr lengde</t>
  </si>
  <si>
    <t>Weight pr. Length</t>
  </si>
  <si>
    <t>279,7 kg/m</t>
  </si>
  <si>
    <t>Vekt per meter stålpel</t>
  </si>
  <si>
    <t>PEL.05 - Total teoretisk lengde pel</t>
  </si>
  <si>
    <t>40980 mm</t>
  </si>
  <si>
    <t>Lengde for peler måles langs elementets lengdeakse som teoretiske lengder til teoretisk 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</si>
</sst>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kr&quot;\ * #,##0.00_-;\-&quot;kr&quot;\ * #,##0.00_-;_-&quot;kr&quot;\ * &quot;-&quot;??_-;_-@_-"/>
  </numFmts>
  <fonts count="39" x14ac:knownFonts="1">
    <font>
      <sz val="11"/>
      <color theme="1"/>
      <name val="Calibri"/>
      <family val="2"/>
      <scheme val="minor"/>
    </font>
    <font>
      <sz val="16"/>
      <color theme="1"/>
      <name val="Calibri"/>
      <family val="2"/>
      <scheme val="minor"/>
    </font>
    <font>
      <sz val="10"/>
      <color rgb="FF000000"/>
      <name val="Calibri"/>
      <family val="2"/>
      <scheme val="minor"/>
    </font>
    <font>
      <sz val="11"/>
      <color rgb="FFFF0000"/>
      <name val="Calibri"/>
      <family val="2"/>
      <scheme val="minor"/>
    </font>
    <font>
      <sz val="11"/>
      <color theme="9"/>
      <name val="Calibri"/>
      <family val="2"/>
      <scheme val="minor"/>
    </font>
    <font>
      <sz val="11"/>
      <color theme="4" tint="0.39997558519241921"/>
      <name val="Calibri"/>
      <family val="2"/>
      <scheme val="minor"/>
    </font>
    <font>
      <sz val="10"/>
      <color theme="9"/>
      <name val="Calibri"/>
      <family val="2"/>
      <scheme val="minor"/>
    </font>
    <font>
      <b/>
      <sz val="11"/>
      <color theme="1"/>
      <name val="Calibri"/>
      <family val="2"/>
      <scheme val="minor"/>
    </font>
    <font>
      <sz val="11"/>
      <color rgb="FF0070C0"/>
      <name val="Calibri"/>
      <family val="2"/>
      <scheme val="minor"/>
    </font>
    <font>
      <sz val="11"/>
      <name val="Calibri"/>
      <family val="2"/>
      <scheme val="minor"/>
    </font>
    <font>
      <sz val="11"/>
      <color theme="0" tint="-0.249977111117893"/>
      <name val="Calibri"/>
      <family val="2"/>
      <scheme val="minor"/>
    </font>
    <font>
      <sz val="11"/>
      <color theme="0" tint="-0.34998626667073579"/>
      <name val="Calibri"/>
      <family val="2"/>
      <scheme val="minor"/>
    </font>
    <font>
      <sz val="11"/>
      <color rgb="FF92D050"/>
      <name val="Calibri"/>
      <family val="2"/>
      <scheme val="minor"/>
    </font>
    <font>
      <sz val="8"/>
      <name val="Calibri"/>
      <family val="2"/>
      <scheme val="minor"/>
    </font>
    <font>
      <sz val="11"/>
      <color theme="8"/>
      <name val="Calibri"/>
      <family val="2"/>
      <scheme val="minor"/>
    </font>
    <font>
      <sz val="11"/>
      <color rgb="FF000000"/>
      <name val="Calibri"/>
      <family val="2"/>
    </font>
    <font>
      <sz val="11"/>
      <name val="Calibri"/>
      <family val="2"/>
    </font>
    <font>
      <sz val="11"/>
      <color theme="4"/>
      <name val="Calibri"/>
      <family val="2"/>
      <scheme val="minor"/>
    </font>
    <font>
      <sz val="11"/>
      <color rgb="FF70AD47"/>
      <name val="Calibri"/>
      <family val="2"/>
      <scheme val="minor"/>
    </font>
    <font>
      <sz val="9"/>
      <color rgb="FF000000"/>
      <name val="Verdana"/>
      <family val="2"/>
    </font>
    <font>
      <sz val="11"/>
      <color theme="0" tint="-0.249977111117893"/>
      <name val="Calibri"/>
      <family val="2"/>
    </font>
    <font>
      <strike/>
      <sz val="11"/>
      <color theme="1"/>
      <name val="Calibri"/>
      <family val="2"/>
      <scheme val="minor"/>
    </font>
    <font>
      <sz val="11"/>
      <color theme="1"/>
      <name val="Calibri"/>
      <family val="2"/>
      <scheme val="minor"/>
    </font>
    <font>
      <strike/>
      <sz val="10"/>
      <color rgb="FFFF0000"/>
      <name val="Calibri"/>
      <family val="2"/>
      <scheme val="minor"/>
    </font>
    <font>
      <sz val="10"/>
      <color theme="8" tint="0.39997558519241921"/>
      <name val="Calibri"/>
      <family val="2"/>
      <scheme val="minor"/>
    </font>
    <font>
      <strike/>
      <sz val="11"/>
      <color rgb="FFFF0000"/>
      <name val="Calibri"/>
      <family val="2"/>
      <scheme val="minor"/>
    </font>
    <font>
      <sz val="10"/>
      <color theme="2" tint="-9.9978637043366805E-2"/>
      <name val="Calibri"/>
      <family val="2"/>
      <scheme val="minor"/>
    </font>
    <font>
      <strike/>
      <sz val="10"/>
      <color rgb="FF000000"/>
      <name val="Calibri"/>
      <family val="2"/>
      <scheme val="minor"/>
    </font>
    <font>
      <sz val="11"/>
      <color theme="6"/>
      <name val="Calibri"/>
      <family val="2"/>
      <scheme val="minor"/>
    </font>
    <font>
      <strike/>
      <sz val="11"/>
      <color theme="6"/>
      <name val="Calibri"/>
      <family val="2"/>
      <scheme val="minor"/>
    </font>
    <font>
      <sz val="11"/>
      <color theme="9" tint="0.39997558519241921"/>
      <name val="Calibri"/>
      <family val="2"/>
      <scheme val="minor"/>
    </font>
    <font>
      <sz val="11"/>
      <color theme="9"/>
      <name val="Calibri"/>
      <family val="2"/>
    </font>
    <font>
      <sz val="11"/>
      <color theme="9"/>
      <name val="Aptos Narrow"/>
      <family val="2"/>
    </font>
    <font>
      <sz val="10"/>
      <color theme="0" tint="-0.34998626667073579"/>
      <name val="Calibri"/>
      <family val="2"/>
      <scheme val="minor"/>
    </font>
    <font>
      <sz val="10"/>
      <color rgb="FFFF0000"/>
      <name val="Calibri"/>
      <family val="2"/>
      <scheme val="minor"/>
    </font>
    <font>
      <sz val="11"/>
      <color theme="0" tint="-0.14999847407452621"/>
      <name val="Calibri"/>
      <family val="2"/>
      <scheme val="minor"/>
    </font>
    <font>
      <sz val="11"/>
      <color rgb="FFFF0000"/>
      <name val="Calibri"/>
      <scheme val="minor"/>
    </font>
    <font>
      <sz val="11"/>
      <color rgb="FF70AD47"/>
      <name val="Calibri"/>
      <scheme val="minor"/>
    </font>
    <font>
      <sz val="11"/>
      <color theme="9"/>
      <name val="Calibri"/>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E2CFF1"/>
        <bgColor indexed="64"/>
      </patternFill>
    </fill>
    <fill>
      <patternFill patternType="solid">
        <fgColor theme="0" tint="-0.14999847407452621"/>
        <bgColor indexed="64"/>
      </patternFill>
    </fill>
  </fills>
  <borders count="3">
    <border>
      <left/>
      <right/>
      <top/>
      <bottom/>
      <diagonal/>
    </border>
    <border>
      <left/>
      <right/>
      <top style="thin">
        <color rgb="FF8EA9DB"/>
      </top>
      <bottom style="thin">
        <color rgb="FF8EA9DB"/>
      </bottom>
      <diagonal/>
    </border>
    <border>
      <left/>
      <right/>
      <top/>
      <bottom style="thin">
        <color rgb="FF8EA9DB"/>
      </bottom>
      <diagonal/>
    </border>
  </borders>
  <cellStyleXfs count="2">
    <xf numFmtId="0" fontId="0" fillId="0" borderId="0"/>
    <xf numFmtId="44" fontId="22" fillId="0" borderId="0" applyFont="0" applyFill="0" applyBorder="0" applyAlignment="0" applyProtection="0"/>
  </cellStyleXfs>
  <cellXfs count="68">
    <xf numFmtId="0" fontId="0" fillId="0" borderId="0" xfId="0"/>
    <xf numFmtId="0" fontId="0" fillId="0" borderId="0" xfId="0" quotePrefix="1"/>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2" fillId="0" borderId="0" xfId="0" applyFont="1" applyAlignment="1">
      <alignment horizontal="left" vertical="top"/>
    </xf>
    <xf numFmtId="0" fontId="4" fillId="0" borderId="0" xfId="0" applyFont="1"/>
    <xf numFmtId="0" fontId="3" fillId="0" borderId="0" xfId="0" applyFont="1"/>
    <xf numFmtId="0" fontId="5" fillId="0" borderId="0" xfId="0" applyFont="1"/>
    <xf numFmtId="0" fontId="6" fillId="0" borderId="0" xfId="0" applyFont="1" applyAlignment="1">
      <alignment horizontal="left" vertical="top"/>
    </xf>
    <xf numFmtId="0" fontId="7" fillId="0" borderId="0" xfId="0" applyFont="1"/>
    <xf numFmtId="0" fontId="8" fillId="0" borderId="0" xfId="0" applyFont="1"/>
    <xf numFmtId="0" fontId="0" fillId="0" borderId="0" xfId="0" applyAlignment="1">
      <alignment horizontal="left"/>
    </xf>
    <xf numFmtId="0" fontId="0" fillId="5" borderId="0" xfId="0" applyFill="1" applyAlignment="1">
      <alignment horizontal="center"/>
    </xf>
    <xf numFmtId="0" fontId="10" fillId="0" borderId="0" xfId="0" applyFont="1"/>
    <xf numFmtId="0" fontId="4" fillId="0" borderId="0" xfId="0" applyFont="1" applyAlignment="1">
      <alignment horizontal="left"/>
    </xf>
    <xf numFmtId="0" fontId="10" fillId="0" borderId="0" xfId="0" applyFont="1" applyAlignment="1">
      <alignment horizontal="left"/>
    </xf>
    <xf numFmtId="0" fontId="4" fillId="0" borderId="0" xfId="0" quotePrefix="1" applyFont="1"/>
    <xf numFmtId="0" fontId="11" fillId="0" borderId="0" xfId="0" applyFont="1"/>
    <xf numFmtId="0" fontId="12" fillId="0" borderId="0" xfId="0" applyFont="1"/>
    <xf numFmtId="0" fontId="15" fillId="0" borderId="0" xfId="0" applyFont="1"/>
    <xf numFmtId="0" fontId="16" fillId="0" borderId="1" xfId="0" applyFont="1" applyBorder="1"/>
    <xf numFmtId="0" fontId="16" fillId="0" borderId="2" xfId="0" applyFont="1" applyBorder="1"/>
    <xf numFmtId="0" fontId="14" fillId="0" borderId="0" xfId="0" applyFont="1"/>
    <xf numFmtId="0" fontId="17" fillId="0" borderId="0" xfId="0" applyFont="1"/>
    <xf numFmtId="0" fontId="19" fillId="0" borderId="0" xfId="0" applyFont="1"/>
    <xf numFmtId="0" fontId="20" fillId="0" borderId="0" xfId="0" applyFont="1"/>
    <xf numFmtId="0" fontId="10" fillId="0" borderId="0" xfId="0" applyFont="1" applyAlignment="1">
      <alignment wrapText="1"/>
    </xf>
    <xf numFmtId="0" fontId="0" fillId="6" borderId="0" xfId="0" applyFill="1"/>
    <xf numFmtId="0" fontId="21" fillId="0" borderId="0" xfId="0" applyFont="1"/>
    <xf numFmtId="0" fontId="7" fillId="4" borderId="0" xfId="0" applyFont="1" applyFill="1"/>
    <xf numFmtId="0" fontId="7" fillId="3" borderId="0" xfId="0" applyFont="1" applyFill="1"/>
    <xf numFmtId="0" fontId="7" fillId="6" borderId="0" xfId="0" applyFont="1" applyFill="1"/>
    <xf numFmtId="0" fontId="23" fillId="0" borderId="0" xfId="0" applyFont="1" applyAlignment="1">
      <alignment horizontal="left" vertical="top"/>
    </xf>
    <xf numFmtId="0" fontId="24" fillId="0" borderId="0" xfId="0" applyFont="1" applyAlignment="1">
      <alignment horizontal="left" vertical="top"/>
    </xf>
    <xf numFmtId="0" fontId="9" fillId="0" borderId="0" xfId="0" applyFont="1"/>
    <xf numFmtId="0" fontId="25" fillId="0" borderId="0" xfId="0" applyFont="1"/>
    <xf numFmtId="0" fontId="0" fillId="5" borderId="0" xfId="0" applyFill="1" applyAlignment="1">
      <alignment horizontal="left"/>
    </xf>
    <xf numFmtId="0" fontId="9" fillId="0" borderId="0" xfId="0" applyFont="1" applyAlignment="1">
      <alignment horizontal="left"/>
    </xf>
    <xf numFmtId="0" fontId="26" fillId="0" borderId="0" xfId="0" applyFont="1" applyAlignment="1">
      <alignment horizontal="left" vertical="top"/>
    </xf>
    <xf numFmtId="0" fontId="27" fillId="0" borderId="0" xfId="0" applyFont="1" applyAlignment="1">
      <alignment horizontal="left" vertical="top"/>
    </xf>
    <xf numFmtId="0" fontId="28" fillId="0" borderId="0" xfId="0" applyFont="1"/>
    <xf numFmtId="0" fontId="29" fillId="0" borderId="0" xfId="0" applyFont="1"/>
    <xf numFmtId="0" fontId="0" fillId="0" borderId="0" xfId="0" applyAlignment="1">
      <alignment wrapText="1"/>
    </xf>
    <xf numFmtId="0" fontId="17" fillId="0" borderId="0" xfId="0" applyFont="1" applyAlignment="1">
      <alignment horizontal="center" wrapText="1"/>
    </xf>
    <xf numFmtId="0" fontId="30" fillId="0" borderId="0" xfId="0" applyFont="1"/>
    <xf numFmtId="0" fontId="17" fillId="0" borderId="0" xfId="0" applyFont="1" applyAlignment="1">
      <alignment vertical="center"/>
    </xf>
    <xf numFmtId="14" fontId="4" fillId="0" borderId="0" xfId="0" applyNumberFormat="1" applyFont="1" applyAlignment="1">
      <alignment horizontal="left"/>
    </xf>
    <xf numFmtId="0" fontId="31" fillId="0" borderId="0" xfId="0" applyFont="1"/>
    <xf numFmtId="0" fontId="15" fillId="0" borderId="1" xfId="0" applyFont="1" applyBorder="1"/>
    <xf numFmtId="0" fontId="32" fillId="0" borderId="0" xfId="0" applyFont="1"/>
    <xf numFmtId="0" fontId="33" fillId="0" borderId="0" xfId="0" applyFont="1" applyAlignment="1">
      <alignment horizontal="left" vertical="top"/>
    </xf>
    <xf numFmtId="0" fontId="34" fillId="0" borderId="0" xfId="0" applyFont="1" applyAlignment="1">
      <alignment horizontal="left" vertical="top"/>
    </xf>
    <xf numFmtId="0" fontId="35" fillId="0" borderId="0" xfId="0" applyFont="1"/>
    <xf numFmtId="0" fontId="38" fillId="0" borderId="0" xfId="0" applyFont="1"/>
    <xf numFmtId="0" fontId="0" fillId="5" borderId="0" xfId="0" applyFill="1" applyAlignment="1">
      <alignment horizontal="center"/>
    </xf>
    <xf numFmtId="0" fontId="0" fillId="0" borderId="0" xfId="0" applyAlignment="1">
      <alignment horizontal="center"/>
    </xf>
    <xf numFmtId="164" fontId="0" fillId="0" borderId="0" xfId="1" applyNumberFormat="1" applyFont="1" applyAlignment="1">
      <alignment horizontal="center"/>
    </xf>
    <xf numFmtId="0" fontId="7" fillId="4" borderId="0" xfId="0" applyFont="1" applyFill="1" applyAlignment="1">
      <alignment horizontal="center"/>
    </xf>
    <xf numFmtId="0" fontId="0" fillId="4" borderId="0" xfId="0" applyFill="1" applyAlignment="1">
      <alignment horizontal="left" wrapText="1"/>
    </xf>
    <xf numFmtId="0" fontId="7" fillId="6" borderId="0" xfId="0" applyFont="1"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Currency" xfId="1" builtinId="4"/>
    <cellStyle name="Normal" xfId="0" builtinId="0"/>
  </cellStyles>
  <dxfs count="0"/>
  <tableStyles count="1" defaultTableStyle="TableStyleMedium2" defaultPivotStyle="PivotStyleLight16">
    <tableStyle name="Invisible" pivot="0" table="0" count="0" xr9:uid="{AC3A30F5-1F1B-44CF-B2A8-57928423A077}"/>
  </tableStyles>
  <colors>
    <mruColors>
      <color rgb="FFCD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447675</xdr:colOff>
      <xdr:row>2</xdr:row>
      <xdr:rowOff>161925</xdr:rowOff>
    </xdr:from>
    <xdr:to>
      <xdr:col>19</xdr:col>
      <xdr:colOff>133350</xdr:colOff>
      <xdr:row>40</xdr:row>
      <xdr:rowOff>76200</xdr:rowOff>
    </xdr:to>
    <xdr:pic>
      <xdr:nvPicPr>
        <xdr:cNvPr id="4" name="Picture 2">
          <a:extLst>
            <a:ext uri="{FF2B5EF4-FFF2-40B4-BE49-F238E27FC236}">
              <a16:creationId xmlns:a16="http://schemas.microsoft.com/office/drawing/2014/main" id="{612C36F4-882C-4159-A264-A50FD1B13309}"/>
            </a:ext>
            <a:ext uri="{147F2762-F138-4A5C-976F-8EAC2B608ADB}">
              <a16:predDERef xmlns:a16="http://schemas.microsoft.com/office/drawing/2014/main" pred="{6F78C0E8-3E93-431F-9939-844DCE329F73}"/>
            </a:ext>
          </a:extLst>
        </xdr:cNvPr>
        <xdr:cNvPicPr>
          <a:picLocks noChangeAspect="1"/>
        </xdr:cNvPicPr>
      </xdr:nvPicPr>
      <xdr:blipFill>
        <a:blip xmlns:r="http://schemas.openxmlformats.org/officeDocument/2006/relationships" r:embed="rId1"/>
        <a:stretch>
          <a:fillRect/>
        </a:stretch>
      </xdr:blipFill>
      <xdr:spPr>
        <a:xfrm>
          <a:off x="30937200" y="619125"/>
          <a:ext cx="3952875" cy="7153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602456</xdr:colOff>
      <xdr:row>7</xdr:row>
      <xdr:rowOff>161925</xdr:rowOff>
    </xdr:from>
    <xdr:to>
      <xdr:col>21</xdr:col>
      <xdr:colOff>237336</xdr:colOff>
      <xdr:row>24</xdr:row>
      <xdr:rowOff>159139</xdr:rowOff>
    </xdr:to>
    <xdr:pic>
      <xdr:nvPicPr>
        <xdr:cNvPr id="2" name="Picture 1">
          <a:extLst>
            <a:ext uri="{FF2B5EF4-FFF2-40B4-BE49-F238E27FC236}">
              <a16:creationId xmlns:a16="http://schemas.microsoft.com/office/drawing/2014/main" id="{416D0433-AD3E-51B4-AD0C-E6F42B688E1E}"/>
            </a:ext>
          </a:extLst>
        </xdr:cNvPr>
        <xdr:cNvPicPr>
          <a:picLocks noChangeAspect="1"/>
        </xdr:cNvPicPr>
      </xdr:nvPicPr>
      <xdr:blipFill>
        <a:blip xmlns:r="http://schemas.openxmlformats.org/officeDocument/2006/relationships" r:embed="rId1"/>
        <a:stretch>
          <a:fillRect/>
        </a:stretch>
      </xdr:blipFill>
      <xdr:spPr>
        <a:xfrm>
          <a:off x="21738431" y="1571625"/>
          <a:ext cx="6340480" cy="323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965040</xdr:colOff>
      <xdr:row>41</xdr:row>
      <xdr:rowOff>95249</xdr:rowOff>
    </xdr:from>
    <xdr:to>
      <xdr:col>5</xdr:col>
      <xdr:colOff>847725</xdr:colOff>
      <xdr:row>85</xdr:row>
      <xdr:rowOff>104774</xdr:rowOff>
    </xdr:to>
    <xdr:pic>
      <xdr:nvPicPr>
        <xdr:cNvPr id="2" name="Picture 1">
          <a:extLst>
            <a:ext uri="{FF2B5EF4-FFF2-40B4-BE49-F238E27FC236}">
              <a16:creationId xmlns:a16="http://schemas.microsoft.com/office/drawing/2014/main" id="{22ECE0E3-9852-6D39-4A98-2A50C2FB2B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71790" y="7981949"/>
          <a:ext cx="5378610" cy="839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mailto:BF2D@Hj1@r@i@p0D-1017@l3500@n1@e5.52@d16@gB500NC@s50@a0@t0@Gl3500@w0@C9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18C80-E906-4EE1-B598-E5119E9DFE6B}">
  <dimension ref="A2:H46"/>
  <sheetViews>
    <sheetView workbookViewId="0">
      <selection activeCell="G37" sqref="G37"/>
    </sheetView>
  </sheetViews>
  <sheetFormatPr defaultColWidth="9.140625" defaultRowHeight="15" x14ac:dyDescent="0.25"/>
  <cols>
    <col min="1" max="1" width="8.5703125" customWidth="1"/>
    <col min="2" max="2" width="16.140625" customWidth="1"/>
    <col min="3" max="4" width="19.85546875" bestFit="1" customWidth="1"/>
    <col min="7" max="7" width="29.42578125" customWidth="1"/>
  </cols>
  <sheetData>
    <row r="2" spans="1:7" x14ac:dyDescent="0.25">
      <c r="A2" s="22"/>
      <c r="B2" s="12" t="s">
        <v>0</v>
      </c>
      <c r="C2" s="12" t="s">
        <v>1</v>
      </c>
      <c r="D2" s="12" t="s">
        <v>2</v>
      </c>
      <c r="G2" s="12" t="s">
        <v>3</v>
      </c>
    </row>
    <row r="3" spans="1:7" x14ac:dyDescent="0.25">
      <c r="A3" s="22"/>
      <c r="B3" t="s">
        <v>4</v>
      </c>
      <c r="C3" t="s">
        <v>5</v>
      </c>
      <c r="D3" t="s">
        <v>6</v>
      </c>
      <c r="G3" s="1" t="s">
        <v>7</v>
      </c>
    </row>
    <row r="4" spans="1:7" x14ac:dyDescent="0.25">
      <c r="A4" s="22"/>
      <c r="B4" t="s">
        <v>4</v>
      </c>
      <c r="C4" t="s">
        <v>8</v>
      </c>
      <c r="D4" t="s">
        <v>9</v>
      </c>
    </row>
    <row r="5" spans="1:7" x14ac:dyDescent="0.25">
      <c r="A5" s="22"/>
      <c r="B5" t="s">
        <v>4</v>
      </c>
      <c r="C5" t="s">
        <v>10</v>
      </c>
      <c r="D5" t="s">
        <v>11</v>
      </c>
    </row>
    <row r="6" spans="1:7" x14ac:dyDescent="0.25">
      <c r="A6" s="22"/>
      <c r="B6" t="s">
        <v>12</v>
      </c>
      <c r="C6" t="s">
        <v>13</v>
      </c>
      <c r="D6" t="s">
        <v>14</v>
      </c>
      <c r="G6" t="s">
        <v>15</v>
      </c>
    </row>
    <row r="7" spans="1:7" x14ac:dyDescent="0.25">
      <c r="A7" s="22"/>
      <c r="B7" t="s">
        <v>12</v>
      </c>
      <c r="C7" t="s">
        <v>16</v>
      </c>
      <c r="D7" t="s">
        <v>17</v>
      </c>
      <c r="G7" t="s">
        <v>18</v>
      </c>
    </row>
    <row r="8" spans="1:7" x14ac:dyDescent="0.25">
      <c r="A8" s="22"/>
      <c r="B8" t="s">
        <v>12</v>
      </c>
      <c r="C8" t="s">
        <v>19</v>
      </c>
      <c r="D8" t="s">
        <v>20</v>
      </c>
      <c r="G8" t="s">
        <v>21</v>
      </c>
    </row>
    <row r="9" spans="1:7" x14ac:dyDescent="0.25">
      <c r="A9" s="22"/>
      <c r="B9" t="s">
        <v>12</v>
      </c>
      <c r="C9" t="s">
        <v>22</v>
      </c>
      <c r="D9" t="s">
        <v>23</v>
      </c>
      <c r="G9" t="s">
        <v>24</v>
      </c>
    </row>
    <row r="10" spans="1:7" x14ac:dyDescent="0.25">
      <c r="A10" s="22"/>
      <c r="B10" t="s">
        <v>12</v>
      </c>
      <c r="C10" t="s">
        <v>25</v>
      </c>
      <c r="D10" t="s">
        <v>26</v>
      </c>
      <c r="G10" s="1" t="s">
        <v>27</v>
      </c>
    </row>
    <row r="11" spans="1:7" x14ac:dyDescent="0.25">
      <c r="A11" s="22"/>
      <c r="B11" t="s">
        <v>12</v>
      </c>
      <c r="C11" t="s">
        <v>28</v>
      </c>
      <c r="D11" t="s">
        <v>29</v>
      </c>
    </row>
    <row r="12" spans="1:7" x14ac:dyDescent="0.25">
      <c r="A12" s="23"/>
      <c r="B12" t="s">
        <v>12</v>
      </c>
      <c r="C12" t="s">
        <v>30</v>
      </c>
      <c r="D12" t="s">
        <v>31</v>
      </c>
    </row>
    <row r="13" spans="1:7" x14ac:dyDescent="0.25">
      <c r="A13" s="24"/>
      <c r="B13" t="s">
        <v>12</v>
      </c>
      <c r="C13" t="s">
        <v>32</v>
      </c>
      <c r="D13" t="s">
        <v>33</v>
      </c>
    </row>
    <row r="14" spans="1:7" x14ac:dyDescent="0.25">
      <c r="A14" s="22"/>
      <c r="B14" t="s">
        <v>12</v>
      </c>
      <c r="C14" t="s">
        <v>34</v>
      </c>
      <c r="D14" t="s">
        <v>35</v>
      </c>
    </row>
    <row r="15" spans="1:7" x14ac:dyDescent="0.25">
      <c r="A15" s="22"/>
      <c r="B15" t="s">
        <v>12</v>
      </c>
      <c r="C15" t="s">
        <v>36</v>
      </c>
      <c r="D15" t="s">
        <v>37</v>
      </c>
    </row>
    <row r="16" spans="1:7" x14ac:dyDescent="0.25">
      <c r="A16" s="22"/>
      <c r="B16" t="s">
        <v>12</v>
      </c>
      <c r="C16" t="s">
        <v>38</v>
      </c>
      <c r="D16" t="s">
        <v>39</v>
      </c>
    </row>
    <row r="17" spans="1:8" x14ac:dyDescent="0.25">
      <c r="A17" s="22"/>
    </row>
    <row r="18" spans="1:8" x14ac:dyDescent="0.25">
      <c r="A18" s="22"/>
    </row>
    <row r="19" spans="1:8" x14ac:dyDescent="0.25">
      <c r="D19" t="s">
        <v>40</v>
      </c>
    </row>
    <row r="20" spans="1:8" x14ac:dyDescent="0.25">
      <c r="B20" t="s">
        <v>41</v>
      </c>
      <c r="C20" t="str">
        <f>D20&amp;"_Felles"</f>
        <v>AKU_Felles</v>
      </c>
      <c r="D20" t="s">
        <v>42</v>
      </c>
      <c r="G20" s="12" t="s">
        <v>43</v>
      </c>
    </row>
    <row r="21" spans="1:8" x14ac:dyDescent="0.25">
      <c r="B21" t="s">
        <v>44</v>
      </c>
      <c r="C21" t="str">
        <f t="shared" ref="C21:C46" si="0">D21&amp;"_Felles"</f>
        <v>ARK_Felles</v>
      </c>
      <c r="D21" t="s">
        <v>45</v>
      </c>
      <c r="G21" t="s">
        <v>46</v>
      </c>
    </row>
    <row r="22" spans="1:8" x14ac:dyDescent="0.25">
      <c r="B22" t="s">
        <v>47</v>
      </c>
      <c r="C22" t="str">
        <f t="shared" si="0"/>
        <v>BAN_Felles</v>
      </c>
      <c r="D22" t="s">
        <v>48</v>
      </c>
      <c r="G22" t="s">
        <v>49</v>
      </c>
    </row>
    <row r="23" spans="1:8" x14ac:dyDescent="0.25">
      <c r="B23" t="s">
        <v>50</v>
      </c>
      <c r="C23" t="str">
        <f t="shared" si="0"/>
        <v>BRA_Felles</v>
      </c>
      <c r="D23" t="s">
        <v>51</v>
      </c>
    </row>
    <row r="24" spans="1:8" x14ac:dyDescent="0.25">
      <c r="B24" t="s">
        <v>52</v>
      </c>
      <c r="C24" t="str">
        <f t="shared" si="0"/>
        <v>RIB_Felles</v>
      </c>
      <c r="D24" t="s">
        <v>53</v>
      </c>
      <c r="G24" s="12" t="s">
        <v>54</v>
      </c>
    </row>
    <row r="25" spans="1:8" x14ac:dyDescent="0.25">
      <c r="B25" t="s">
        <v>55</v>
      </c>
      <c r="C25" t="str">
        <f t="shared" si="0"/>
        <v>KON_Felles</v>
      </c>
      <c r="D25" t="s">
        <v>14</v>
      </c>
      <c r="G25" t="s">
        <v>56</v>
      </c>
      <c r="H25" s="8" t="s">
        <v>57</v>
      </c>
    </row>
    <row r="26" spans="1:8" x14ac:dyDescent="0.25">
      <c r="B26" t="s">
        <v>58</v>
      </c>
      <c r="C26" t="str">
        <f t="shared" si="0"/>
        <v>ELE_Felles</v>
      </c>
      <c r="D26" t="s">
        <v>59</v>
      </c>
      <c r="G26" t="s">
        <v>60</v>
      </c>
      <c r="H26" t="s">
        <v>61</v>
      </c>
    </row>
    <row r="27" spans="1:8" x14ac:dyDescent="0.25">
      <c r="B27" t="s">
        <v>62</v>
      </c>
      <c r="C27" t="str">
        <f t="shared" si="0"/>
        <v>KLE_Felles</v>
      </c>
      <c r="D27" t="s">
        <v>63</v>
      </c>
      <c r="G27" t="s">
        <v>64</v>
      </c>
      <c r="H27" s="1" t="s">
        <v>65</v>
      </c>
    </row>
    <row r="28" spans="1:8" x14ac:dyDescent="0.25">
      <c r="B28" t="s">
        <v>66</v>
      </c>
      <c r="C28" t="str">
        <f t="shared" si="0"/>
        <v>LAN_Felles</v>
      </c>
      <c r="D28" t="s">
        <v>67</v>
      </c>
      <c r="G28" t="s">
        <v>68</v>
      </c>
      <c r="H28" t="s">
        <v>69</v>
      </c>
    </row>
    <row r="29" spans="1:8" x14ac:dyDescent="0.25">
      <c r="B29" t="s">
        <v>70</v>
      </c>
      <c r="C29" t="str">
        <f t="shared" si="0"/>
        <v>SIG_Felles</v>
      </c>
      <c r="D29" t="s">
        <v>71</v>
      </c>
      <c r="G29" s="8" t="s">
        <v>72</v>
      </c>
    </row>
    <row r="30" spans="1:8" x14ac:dyDescent="0.25">
      <c r="B30" t="s">
        <v>73</v>
      </c>
      <c r="C30" t="str">
        <f t="shared" si="0"/>
        <v>SIK_Felles</v>
      </c>
      <c r="D30" t="s">
        <v>74</v>
      </c>
      <c r="G30" s="16" t="s">
        <v>75</v>
      </c>
    </row>
    <row r="31" spans="1:8" x14ac:dyDescent="0.25">
      <c r="B31" t="s">
        <v>76</v>
      </c>
      <c r="C31" t="str">
        <f t="shared" si="0"/>
        <v>TLE_Felles</v>
      </c>
      <c r="D31" t="s">
        <v>77</v>
      </c>
    </row>
    <row r="32" spans="1:8" x14ac:dyDescent="0.25">
      <c r="B32" t="s">
        <v>78</v>
      </c>
      <c r="C32" t="str">
        <f t="shared" si="0"/>
        <v>VAN_Felles</v>
      </c>
      <c r="D32" t="s">
        <v>79</v>
      </c>
    </row>
    <row r="33" spans="2:7" x14ac:dyDescent="0.25">
      <c r="B33" t="s">
        <v>80</v>
      </c>
      <c r="C33" t="str">
        <f t="shared" si="0"/>
        <v>VVS_Felles</v>
      </c>
      <c r="D33" t="s">
        <v>80</v>
      </c>
      <c r="G33" s="12" t="s">
        <v>81</v>
      </c>
    </row>
    <row r="34" spans="2:7" x14ac:dyDescent="0.25">
      <c r="B34" t="s">
        <v>82</v>
      </c>
      <c r="C34" t="str">
        <f t="shared" si="0"/>
        <v>PLA_Felles</v>
      </c>
      <c r="D34" t="s">
        <v>83</v>
      </c>
      <c r="G34" t="s">
        <v>84</v>
      </c>
    </row>
    <row r="35" spans="2:7" x14ac:dyDescent="0.25">
      <c r="B35" t="s">
        <v>85</v>
      </c>
      <c r="C35" t="str">
        <f t="shared" si="0"/>
        <v>GEO_Felles</v>
      </c>
      <c r="D35" t="s">
        <v>39</v>
      </c>
      <c r="G35" t="s">
        <v>86</v>
      </c>
    </row>
    <row r="36" spans="2:7" x14ac:dyDescent="0.25">
      <c r="B36" t="s">
        <v>87</v>
      </c>
      <c r="C36" t="str">
        <f t="shared" si="0"/>
        <v>GTE_Felles</v>
      </c>
      <c r="D36" t="s">
        <v>88</v>
      </c>
    </row>
    <row r="37" spans="2:7" x14ac:dyDescent="0.25">
      <c r="B37" t="s">
        <v>89</v>
      </c>
      <c r="C37" t="str">
        <f t="shared" si="0"/>
        <v>GRU_Felles</v>
      </c>
      <c r="D37" t="s">
        <v>90</v>
      </c>
    </row>
    <row r="38" spans="2:7" x14ac:dyDescent="0.25">
      <c r="B38" t="s">
        <v>91</v>
      </c>
      <c r="C38" t="str">
        <f t="shared" si="0"/>
        <v>HYG_Felles</v>
      </c>
      <c r="D38" t="s">
        <v>92</v>
      </c>
    </row>
    <row r="39" spans="2:7" x14ac:dyDescent="0.25">
      <c r="B39" t="s">
        <v>93</v>
      </c>
      <c r="C39" t="str">
        <f t="shared" si="0"/>
        <v>HYD_Felles</v>
      </c>
      <c r="D39" t="s">
        <v>94</v>
      </c>
    </row>
    <row r="40" spans="2:7" x14ac:dyDescent="0.25">
      <c r="B40" t="s">
        <v>95</v>
      </c>
      <c r="C40" t="str">
        <f t="shared" si="0"/>
        <v>INT_Felles</v>
      </c>
      <c r="D40" t="s">
        <v>96</v>
      </c>
    </row>
    <row r="41" spans="2:7" x14ac:dyDescent="0.25">
      <c r="B41" t="s">
        <v>97</v>
      </c>
      <c r="C41" t="str">
        <f t="shared" si="0"/>
        <v>RIG_Felles</v>
      </c>
      <c r="D41" t="s">
        <v>98</v>
      </c>
    </row>
    <row r="42" spans="2:7" x14ac:dyDescent="0.25">
      <c r="B42" t="s">
        <v>99</v>
      </c>
      <c r="C42" t="str">
        <f t="shared" si="0"/>
        <v>SIK_Felles</v>
      </c>
      <c r="D42" t="s">
        <v>74</v>
      </c>
    </row>
    <row r="43" spans="2:7" x14ac:dyDescent="0.25">
      <c r="B43" t="s">
        <v>100</v>
      </c>
      <c r="C43" t="str">
        <f t="shared" si="0"/>
        <v>SKI_Felles</v>
      </c>
      <c r="D43" t="s">
        <v>101</v>
      </c>
    </row>
    <row r="44" spans="2:7" x14ac:dyDescent="0.25">
      <c r="B44" t="s">
        <v>102</v>
      </c>
      <c r="C44" t="str">
        <f t="shared" si="0"/>
        <v>STO_Felles</v>
      </c>
      <c r="D44" t="s">
        <v>103</v>
      </c>
    </row>
    <row r="45" spans="2:7" x14ac:dyDescent="0.25">
      <c r="B45" t="s">
        <v>104</v>
      </c>
      <c r="C45" t="str">
        <f t="shared" si="0"/>
        <v>TUN_Felles</v>
      </c>
      <c r="D45" t="s">
        <v>105</v>
      </c>
    </row>
    <row r="46" spans="2:7" x14ac:dyDescent="0.25">
      <c r="B46" t="s">
        <v>106</v>
      </c>
      <c r="C46" t="str">
        <f t="shared" si="0"/>
        <v>VEG_Felles</v>
      </c>
      <c r="D46" t="s">
        <v>107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80B9-95C5-4122-B925-63D35B36173A}">
  <sheetPr>
    <tabColor theme="9"/>
  </sheetPr>
  <dimension ref="A1:J72"/>
  <sheetViews>
    <sheetView workbookViewId="0">
      <selection activeCell="H1" sqref="H1:H1048576"/>
    </sheetView>
  </sheetViews>
  <sheetFormatPr defaultColWidth="9.140625" defaultRowHeight="15" x14ac:dyDescent="0.25"/>
  <cols>
    <col min="1" max="1" width="9.140625" customWidth="1"/>
    <col min="2" max="2" width="57.85546875" customWidth="1"/>
    <col min="3" max="3" width="13.42578125" customWidth="1"/>
    <col min="4" max="4" width="9.7109375" customWidth="1"/>
    <col min="5" max="5" width="14.28515625" bestFit="1" customWidth="1"/>
    <col min="6" max="6" width="31.140625" bestFit="1" customWidth="1"/>
    <col min="7" max="7" width="48.42578125" customWidth="1"/>
    <col min="8" max="8" width="47.42578125" customWidth="1"/>
    <col min="9" max="9" width="16.7109375" customWidth="1"/>
    <col min="10" max="10" width="24.7109375" bestFit="1" customWidth="1"/>
  </cols>
  <sheetData>
    <row r="1" spans="1:9" ht="21" x14ac:dyDescent="0.35">
      <c r="A1" s="2" t="s">
        <v>22</v>
      </c>
    </row>
    <row r="2" spans="1:9" x14ac:dyDescent="0.25">
      <c r="B2" s="57" t="s">
        <v>110</v>
      </c>
      <c r="C2" s="57"/>
      <c r="D2" s="57"/>
      <c r="E2" s="57"/>
      <c r="F2" s="57"/>
      <c r="G2" s="57"/>
      <c r="H2" s="15"/>
    </row>
    <row r="3" spans="1:9" x14ac:dyDescent="0.25">
      <c r="B3" s="6" t="s">
        <v>112</v>
      </c>
      <c r="C3" s="6" t="s">
        <v>113</v>
      </c>
      <c r="D3" s="6" t="s">
        <v>114</v>
      </c>
      <c r="E3" s="6" t="s">
        <v>115</v>
      </c>
      <c r="F3" s="6" t="s">
        <v>116</v>
      </c>
      <c r="G3" s="6" t="s">
        <v>117</v>
      </c>
      <c r="H3" s="6" t="s">
        <v>118</v>
      </c>
    </row>
    <row r="4" spans="1:9" x14ac:dyDescent="0.25">
      <c r="B4" s="8" t="s">
        <v>692</v>
      </c>
      <c r="C4" s="8" t="s">
        <v>121</v>
      </c>
      <c r="D4" s="8" t="s">
        <v>406</v>
      </c>
      <c r="E4" s="8"/>
      <c r="F4" s="8"/>
      <c r="G4" s="8" t="s">
        <v>693</v>
      </c>
      <c r="H4" s="8"/>
      <c r="I4" s="45"/>
    </row>
    <row r="5" spans="1:9" x14ac:dyDescent="0.25">
      <c r="B5" s="8" t="s">
        <v>694</v>
      </c>
      <c r="C5" s="8" t="s">
        <v>121</v>
      </c>
      <c r="D5" s="8" t="s">
        <v>406</v>
      </c>
      <c r="E5" s="8" t="s">
        <v>695</v>
      </c>
      <c r="F5" s="8" t="s">
        <v>696</v>
      </c>
      <c r="G5" s="8" t="s">
        <v>697</v>
      </c>
      <c r="H5" s="8"/>
      <c r="I5" s="45"/>
    </row>
    <row r="6" spans="1:9" x14ac:dyDescent="0.25">
      <c r="B6" s="8" t="s">
        <v>698</v>
      </c>
      <c r="C6" s="8" t="s">
        <v>699</v>
      </c>
      <c r="D6" s="8" t="s">
        <v>406</v>
      </c>
      <c r="E6" s="8">
        <v>6568</v>
      </c>
      <c r="F6" s="8"/>
      <c r="G6" s="8" t="s">
        <v>700</v>
      </c>
      <c r="H6" s="8"/>
      <c r="I6" s="45"/>
    </row>
    <row r="7" spans="1:9" x14ac:dyDescent="0.25">
      <c r="B7" s="8" t="s">
        <v>701</v>
      </c>
      <c r="C7" s="8" t="s">
        <v>699</v>
      </c>
      <c r="D7" s="8" t="s">
        <v>406</v>
      </c>
      <c r="E7" s="8">
        <v>1115</v>
      </c>
      <c r="F7" s="8"/>
      <c r="G7" s="8" t="s">
        <v>700</v>
      </c>
      <c r="H7" s="8"/>
      <c r="I7" s="45"/>
    </row>
    <row r="8" spans="1:9" x14ac:dyDescent="0.25">
      <c r="B8" s="8" t="s">
        <v>702</v>
      </c>
      <c r="C8" s="8" t="s">
        <v>699</v>
      </c>
      <c r="D8" s="8" t="s">
        <v>406</v>
      </c>
      <c r="E8" s="8">
        <v>2174</v>
      </c>
      <c r="F8" s="8"/>
      <c r="G8" s="8" t="s">
        <v>700</v>
      </c>
      <c r="H8" s="16"/>
      <c r="I8" s="45"/>
    </row>
    <row r="9" spans="1:9" x14ac:dyDescent="0.25">
      <c r="B9" s="16" t="s">
        <v>703</v>
      </c>
      <c r="C9" s="16" t="s">
        <v>699</v>
      </c>
      <c r="D9" s="16" t="s">
        <v>406</v>
      </c>
      <c r="E9" s="16"/>
      <c r="F9" s="16"/>
      <c r="G9" s="16" t="s">
        <v>704</v>
      </c>
      <c r="H9" s="8"/>
      <c r="I9" s="45"/>
    </row>
    <row r="10" spans="1:9" x14ac:dyDescent="0.25">
      <c r="B10" s="16" t="s">
        <v>705</v>
      </c>
      <c r="C10" s="16" t="s">
        <v>699</v>
      </c>
      <c r="D10" s="16" t="s">
        <v>406</v>
      </c>
      <c r="E10" s="16"/>
      <c r="F10" s="16"/>
      <c r="G10" s="16" t="s">
        <v>704</v>
      </c>
      <c r="H10" s="8"/>
      <c r="I10" s="45"/>
    </row>
    <row r="11" spans="1:9" x14ac:dyDescent="0.25">
      <c r="B11" s="16" t="s">
        <v>706</v>
      </c>
      <c r="C11" s="16" t="s">
        <v>699</v>
      </c>
      <c r="D11" s="16" t="s">
        <v>406</v>
      </c>
      <c r="E11" s="16"/>
      <c r="F11" s="16"/>
      <c r="G11" s="16" t="s">
        <v>704</v>
      </c>
      <c r="H11" s="8"/>
      <c r="I11" s="45"/>
    </row>
    <row r="12" spans="1:9" x14ac:dyDescent="0.25">
      <c r="B12" s="16" t="s">
        <v>707</v>
      </c>
      <c r="C12" s="16" t="s">
        <v>699</v>
      </c>
      <c r="D12" s="16" t="s">
        <v>406</v>
      </c>
      <c r="E12" s="16"/>
      <c r="F12" s="16"/>
      <c r="G12" s="16" t="s">
        <v>704</v>
      </c>
      <c r="H12" s="8"/>
      <c r="I12" s="45"/>
    </row>
    <row r="13" spans="1:9" x14ac:dyDescent="0.25">
      <c r="B13" s="16" t="s">
        <v>708</v>
      </c>
      <c r="C13" s="16" t="s">
        <v>699</v>
      </c>
      <c r="D13" s="16" t="s">
        <v>406</v>
      </c>
      <c r="E13" s="16"/>
      <c r="F13" s="16"/>
      <c r="G13" s="16" t="s">
        <v>704</v>
      </c>
      <c r="H13" s="8"/>
      <c r="I13" s="45"/>
    </row>
    <row r="14" spans="1:9" x14ac:dyDescent="0.25">
      <c r="B14" s="8" t="s">
        <v>709</v>
      </c>
      <c r="C14" s="8" t="s">
        <v>121</v>
      </c>
      <c r="D14" s="8" t="s">
        <v>406</v>
      </c>
      <c r="E14" s="8">
        <v>144</v>
      </c>
      <c r="F14" s="50"/>
      <c r="G14" s="8" t="s">
        <v>710</v>
      </c>
      <c r="H14" s="8"/>
      <c r="I14" s="45"/>
    </row>
    <row r="15" spans="1:9" x14ac:dyDescent="0.25">
      <c r="B15" s="8" t="s">
        <v>711</v>
      </c>
      <c r="C15" s="8" t="s">
        <v>121</v>
      </c>
      <c r="D15" s="8" t="s">
        <v>406</v>
      </c>
      <c r="E15" s="8">
        <v>13</v>
      </c>
      <c r="F15" s="50"/>
      <c r="G15" s="8" t="s">
        <v>710</v>
      </c>
      <c r="H15" s="8"/>
    </row>
    <row r="16" spans="1:9" x14ac:dyDescent="0.25">
      <c r="B16" s="8" t="s">
        <v>712</v>
      </c>
      <c r="C16" s="8" t="s">
        <v>713</v>
      </c>
      <c r="D16" s="8" t="s">
        <v>406</v>
      </c>
      <c r="E16" s="8">
        <v>0.2</v>
      </c>
      <c r="F16" s="8"/>
      <c r="G16" s="8"/>
      <c r="H16" s="8"/>
    </row>
    <row r="17" spans="2:10" x14ac:dyDescent="0.25">
      <c r="B17" s="8" t="s">
        <v>714</v>
      </c>
      <c r="C17" s="8" t="s">
        <v>713</v>
      </c>
      <c r="D17" s="8" t="s">
        <v>406</v>
      </c>
      <c r="E17" s="8">
        <v>-0.7</v>
      </c>
      <c r="F17" s="8" t="s">
        <v>715</v>
      </c>
      <c r="G17" s="8"/>
      <c r="H17" s="8"/>
      <c r="I17" s="45"/>
    </row>
    <row r="18" spans="2:10" x14ac:dyDescent="0.25">
      <c r="B18" s="8" t="s">
        <v>716</v>
      </c>
      <c r="C18" s="8" t="s">
        <v>452</v>
      </c>
      <c r="D18" s="8" t="s">
        <v>406</v>
      </c>
      <c r="E18" s="8" t="s">
        <v>717</v>
      </c>
      <c r="F18" s="50" t="s">
        <v>718</v>
      </c>
      <c r="G18" s="8" t="s">
        <v>719</v>
      </c>
      <c r="H18" s="8"/>
      <c r="I18" s="45"/>
    </row>
    <row r="19" spans="2:10" x14ac:dyDescent="0.25">
      <c r="B19" s="8" t="s">
        <v>720</v>
      </c>
      <c r="C19" s="8" t="s">
        <v>699</v>
      </c>
      <c r="D19" s="8" t="s">
        <v>406</v>
      </c>
      <c r="E19" s="8">
        <v>2700</v>
      </c>
      <c r="F19" s="8"/>
      <c r="G19" s="8" t="s">
        <v>721</v>
      </c>
      <c r="H19" s="8"/>
      <c r="I19" s="45"/>
    </row>
    <row r="20" spans="2:10" x14ac:dyDescent="0.25">
      <c r="B20" s="8" t="s">
        <v>722</v>
      </c>
      <c r="C20" s="8" t="s">
        <v>699</v>
      </c>
      <c r="D20" s="8" t="s">
        <v>406</v>
      </c>
      <c r="E20" s="8">
        <v>4600</v>
      </c>
      <c r="F20" s="8"/>
      <c r="G20" s="8" t="s">
        <v>721</v>
      </c>
      <c r="H20" s="8"/>
    </row>
    <row r="21" spans="2:10" x14ac:dyDescent="0.25">
      <c r="B21" s="8" t="s">
        <v>723</v>
      </c>
      <c r="C21" s="8" t="s">
        <v>452</v>
      </c>
      <c r="D21" s="8" t="s">
        <v>406</v>
      </c>
      <c r="E21" s="8">
        <v>10</v>
      </c>
      <c r="F21" s="8"/>
      <c r="G21" s="8" t="s">
        <v>724</v>
      </c>
      <c r="H21" s="8"/>
    </row>
    <row r="22" spans="2:10" x14ac:dyDescent="0.25">
      <c r="H22" s="8"/>
    </row>
    <row r="23" spans="2:10" x14ac:dyDescent="0.25">
      <c r="H23" s="8"/>
    </row>
    <row r="24" spans="2:10" x14ac:dyDescent="0.25">
      <c r="H24" s="8"/>
    </row>
    <row r="25" spans="2:10" x14ac:dyDescent="0.25">
      <c r="H25" s="8"/>
    </row>
    <row r="26" spans="2:10" x14ac:dyDescent="0.25">
      <c r="H26" s="8"/>
    </row>
    <row r="27" spans="2:10" x14ac:dyDescent="0.25">
      <c r="B27" s="11"/>
      <c r="H27" s="8"/>
    </row>
    <row r="28" spans="2:10" x14ac:dyDescent="0.25">
      <c r="B28" s="11"/>
      <c r="H28" s="8"/>
    </row>
    <row r="29" spans="2:10" x14ac:dyDescent="0.25">
      <c r="B29" s="35"/>
      <c r="H29" s="8"/>
    </row>
    <row r="30" spans="2:10" x14ac:dyDescent="0.25">
      <c r="B30" s="36"/>
      <c r="H30" s="8"/>
      <c r="J30" s="45"/>
    </row>
    <row r="31" spans="2:10" x14ac:dyDescent="0.25">
      <c r="B31" s="36"/>
      <c r="H31" s="8"/>
      <c r="J31" s="45"/>
    </row>
    <row r="32" spans="2:10" x14ac:dyDescent="0.25">
      <c r="B32" s="36"/>
      <c r="H32" s="8"/>
      <c r="J32" s="45"/>
    </row>
    <row r="33" spans="2:10" x14ac:dyDescent="0.25">
      <c r="B33" s="36"/>
      <c r="H33" s="16"/>
      <c r="J33" s="45"/>
    </row>
    <row r="34" spans="2:10" x14ac:dyDescent="0.25">
      <c r="B34" s="36"/>
      <c r="H34" s="8"/>
      <c r="J34" s="45"/>
    </row>
    <row r="35" spans="2:10" x14ac:dyDescent="0.25">
      <c r="B35" s="36"/>
      <c r="H35" s="8"/>
      <c r="J35" s="45"/>
    </row>
    <row r="36" spans="2:10" x14ac:dyDescent="0.25">
      <c r="B36" s="11"/>
      <c r="H36" s="8"/>
      <c r="J36" s="45"/>
    </row>
    <row r="37" spans="2:10" x14ac:dyDescent="0.25">
      <c r="B37" s="11"/>
      <c r="H37" s="8"/>
      <c r="J37" s="45"/>
    </row>
    <row r="38" spans="2:10" x14ac:dyDescent="0.25">
      <c r="B38" s="11"/>
      <c r="H38" s="8"/>
      <c r="J38" s="45"/>
    </row>
    <row r="39" spans="2:10" x14ac:dyDescent="0.25">
      <c r="B39" s="11"/>
      <c r="H39" s="8"/>
      <c r="J39" s="45"/>
    </row>
    <row r="40" spans="2:10" x14ac:dyDescent="0.25">
      <c r="B40" s="35"/>
      <c r="H40" s="16"/>
      <c r="J40" s="45"/>
    </row>
    <row r="41" spans="2:10" x14ac:dyDescent="0.25">
      <c r="B41" s="11"/>
      <c r="J41" s="45"/>
    </row>
    <row r="42" spans="2:10" x14ac:dyDescent="0.25">
      <c r="B42" s="35"/>
      <c r="J42" s="45"/>
    </row>
    <row r="43" spans="2:10" x14ac:dyDescent="0.25">
      <c r="B43" s="35"/>
      <c r="J43" s="45"/>
    </row>
    <row r="44" spans="2:10" x14ac:dyDescent="0.25">
      <c r="B44" s="35"/>
      <c r="J44" s="45"/>
    </row>
    <row r="45" spans="2:10" x14ac:dyDescent="0.25">
      <c r="B45" s="35"/>
      <c r="J45" s="45"/>
    </row>
    <row r="46" spans="2:10" x14ac:dyDescent="0.25">
      <c r="J46" s="45"/>
    </row>
    <row r="47" spans="2:10" x14ac:dyDescent="0.25">
      <c r="J47" s="45"/>
    </row>
    <row r="48" spans="2:10" x14ac:dyDescent="0.25">
      <c r="J48" s="45"/>
    </row>
    <row r="49" spans="2:10" x14ac:dyDescent="0.25">
      <c r="J49" s="45"/>
    </row>
    <row r="50" spans="2:10" x14ac:dyDescent="0.25">
      <c r="J50" s="45"/>
    </row>
    <row r="56" spans="2:10" x14ac:dyDescent="0.25">
      <c r="B56" s="43"/>
    </row>
    <row r="57" spans="2:10" x14ac:dyDescent="0.25">
      <c r="B57" s="43"/>
    </row>
    <row r="58" spans="2:10" x14ac:dyDescent="0.25">
      <c r="B58" s="43"/>
    </row>
    <row r="59" spans="2:10" x14ac:dyDescent="0.25">
      <c r="B59" s="43"/>
    </row>
    <row r="60" spans="2:10" x14ac:dyDescent="0.25">
      <c r="B60" s="43"/>
    </row>
    <row r="65" spans="2:2" x14ac:dyDescent="0.25">
      <c r="B65" s="38"/>
    </row>
    <row r="72" spans="2:2" x14ac:dyDescent="0.25">
      <c r="B72" s="44"/>
    </row>
  </sheetData>
  <mergeCells count="2">
    <mergeCell ref="F2:G2"/>
    <mergeCell ref="B2:E2"/>
  </mergeCells>
  <pageMargins left="0.7" right="0.7" top="0.75" bottom="0.75" header="0.3" footer="0.3"/>
  <pageSetup paperSize="9"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7B24-2878-4C28-A0CA-D740DD245458}">
  <sheetPr>
    <tabColor theme="9" tint="0.39997558519241921"/>
  </sheetPr>
  <dimension ref="A1:H40"/>
  <sheetViews>
    <sheetView topLeftCell="E1" workbookViewId="0">
      <selection activeCell="H1" sqref="H1:H1048576"/>
    </sheetView>
  </sheetViews>
  <sheetFormatPr defaultColWidth="9.140625" defaultRowHeight="15" x14ac:dyDescent="0.25"/>
  <cols>
    <col min="2" max="2" width="39.7109375" bestFit="1" customWidth="1"/>
    <col min="3" max="3" width="9.140625" customWidth="1"/>
    <col min="4" max="4" width="9.28515625" customWidth="1"/>
    <col min="5" max="5" width="68.7109375" bestFit="1" customWidth="1"/>
    <col min="6" max="6" width="19.28515625" customWidth="1"/>
    <col min="7" max="7" width="84.140625" bestFit="1" customWidth="1"/>
    <col min="8" max="8" width="47.42578125" customWidth="1"/>
  </cols>
  <sheetData>
    <row r="1" spans="1:8" ht="21" x14ac:dyDescent="0.35">
      <c r="A1" s="2" t="s">
        <v>725</v>
      </c>
    </row>
    <row r="2" spans="1:8" x14ac:dyDescent="0.25">
      <c r="B2" s="57" t="s">
        <v>110</v>
      </c>
      <c r="C2" s="57"/>
      <c r="D2" s="57"/>
      <c r="E2" s="57"/>
      <c r="F2" s="57"/>
      <c r="G2" s="57"/>
      <c r="H2" s="15"/>
    </row>
    <row r="3" spans="1:8" x14ac:dyDescent="0.25">
      <c r="B3" s="6" t="s">
        <v>112</v>
      </c>
      <c r="C3" s="6" t="s">
        <v>113</v>
      </c>
      <c r="D3" s="6" t="s">
        <v>114</v>
      </c>
      <c r="E3" s="6" t="s">
        <v>115</v>
      </c>
      <c r="F3" s="6" t="s">
        <v>116</v>
      </c>
      <c r="G3" s="6" t="s">
        <v>117</v>
      </c>
      <c r="H3" s="6" t="s">
        <v>118</v>
      </c>
    </row>
    <row r="4" spans="1:8" x14ac:dyDescent="0.25">
      <c r="B4" s="47" t="s">
        <v>726</v>
      </c>
      <c r="C4" s="47" t="s">
        <v>231</v>
      </c>
      <c r="D4" s="47" t="s">
        <v>406</v>
      </c>
      <c r="E4" s="47" t="s">
        <v>727</v>
      </c>
      <c r="F4" s="47"/>
      <c r="G4" s="47" t="s">
        <v>728</v>
      </c>
      <c r="H4" s="8"/>
    </row>
    <row r="5" spans="1:8" x14ac:dyDescent="0.25">
      <c r="B5" s="47" t="s">
        <v>729</v>
      </c>
      <c r="C5" s="47" t="s">
        <v>231</v>
      </c>
      <c r="D5" s="47" t="s">
        <v>406</v>
      </c>
      <c r="E5" s="47" t="s">
        <v>730</v>
      </c>
      <c r="F5" s="47"/>
      <c r="G5" s="47" t="s">
        <v>731</v>
      </c>
      <c r="H5" s="8"/>
    </row>
    <row r="6" spans="1:8" x14ac:dyDescent="0.25">
      <c r="B6" s="47" t="s">
        <v>732</v>
      </c>
      <c r="C6" s="47" t="s">
        <v>231</v>
      </c>
      <c r="D6" s="47" t="s">
        <v>406</v>
      </c>
      <c r="E6" s="47" t="s">
        <v>733</v>
      </c>
      <c r="F6" s="47"/>
      <c r="G6" s="47" t="s">
        <v>734</v>
      </c>
      <c r="H6" s="8"/>
    </row>
    <row r="7" spans="1:8" x14ac:dyDescent="0.25">
      <c r="B7" s="47" t="s">
        <v>735</v>
      </c>
      <c r="C7" s="47" t="s">
        <v>231</v>
      </c>
      <c r="D7" s="47" t="s">
        <v>406</v>
      </c>
      <c r="E7" s="47" t="s">
        <v>736</v>
      </c>
      <c r="F7" s="47"/>
      <c r="G7" s="47" t="s">
        <v>737</v>
      </c>
      <c r="H7" s="8"/>
    </row>
    <row r="8" spans="1:8" x14ac:dyDescent="0.25">
      <c r="B8" s="16" t="s">
        <v>738</v>
      </c>
      <c r="C8" s="16" t="s">
        <v>231</v>
      </c>
      <c r="D8" s="16" t="s">
        <v>406</v>
      </c>
      <c r="E8" s="16" t="s">
        <v>739</v>
      </c>
      <c r="F8" s="16"/>
      <c r="G8" s="16" t="s">
        <v>740</v>
      </c>
      <c r="H8" s="16"/>
    </row>
    <row r="9" spans="1:8" x14ac:dyDescent="0.25">
      <c r="H9" s="8"/>
    </row>
    <row r="10" spans="1:8" x14ac:dyDescent="0.25">
      <c r="H10" s="8"/>
    </row>
    <row r="11" spans="1:8" x14ac:dyDescent="0.25">
      <c r="H11" s="8"/>
    </row>
    <row r="12" spans="1:8" x14ac:dyDescent="0.25">
      <c r="H12" s="8"/>
    </row>
    <row r="13" spans="1:8" x14ac:dyDescent="0.25">
      <c r="H13" s="8"/>
    </row>
    <row r="14" spans="1:8" x14ac:dyDescent="0.25">
      <c r="H14" s="8"/>
    </row>
    <row r="15" spans="1:8" x14ac:dyDescent="0.25">
      <c r="H15" s="8"/>
    </row>
    <row r="16" spans="1:8" x14ac:dyDescent="0.25">
      <c r="H16" s="8"/>
    </row>
    <row r="17" spans="8:8" x14ac:dyDescent="0.25">
      <c r="H17" s="8"/>
    </row>
    <row r="18" spans="8:8" x14ac:dyDescent="0.25">
      <c r="H18" s="8"/>
    </row>
    <row r="19" spans="8:8" x14ac:dyDescent="0.25">
      <c r="H19" s="8"/>
    </row>
    <row r="20" spans="8:8" x14ac:dyDescent="0.25">
      <c r="H20" s="8"/>
    </row>
    <row r="21" spans="8:8" x14ac:dyDescent="0.25">
      <c r="H21" s="8"/>
    </row>
    <row r="22" spans="8:8" x14ac:dyDescent="0.25">
      <c r="H22" s="8"/>
    </row>
    <row r="23" spans="8:8" x14ac:dyDescent="0.25">
      <c r="H23" s="8"/>
    </row>
    <row r="24" spans="8:8" x14ac:dyDescent="0.25">
      <c r="H24" s="8"/>
    </row>
    <row r="25" spans="8:8" x14ac:dyDescent="0.25">
      <c r="H25" s="8"/>
    </row>
    <row r="26" spans="8:8" x14ac:dyDescent="0.25">
      <c r="H26" s="8"/>
    </row>
    <row r="27" spans="8:8" x14ac:dyDescent="0.25">
      <c r="H27" s="8"/>
    </row>
    <row r="28" spans="8:8" x14ac:dyDescent="0.25">
      <c r="H28" s="8"/>
    </row>
    <row r="29" spans="8:8" x14ac:dyDescent="0.25">
      <c r="H29" s="8"/>
    </row>
    <row r="30" spans="8:8" x14ac:dyDescent="0.25">
      <c r="H30" s="8"/>
    </row>
    <row r="31" spans="8:8" x14ac:dyDescent="0.25">
      <c r="H31" s="8"/>
    </row>
    <row r="32" spans="8:8" x14ac:dyDescent="0.25">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2">
    <mergeCell ref="B2:E2"/>
    <mergeCell ref="F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4153-C6BA-4ADD-AE8F-A121D3F796DB}">
  <sheetPr>
    <tabColor theme="9"/>
  </sheetPr>
  <dimension ref="A1:H40"/>
  <sheetViews>
    <sheetView topLeftCell="F1" zoomScale="115" zoomScaleNormal="115" workbookViewId="0">
      <selection activeCell="H1" sqref="H1:H1048576"/>
    </sheetView>
  </sheetViews>
  <sheetFormatPr defaultColWidth="9.140625" defaultRowHeight="15" x14ac:dyDescent="0.25"/>
  <cols>
    <col min="1" max="1" width="9.140625" customWidth="1"/>
    <col min="2" max="2" width="54.42578125" customWidth="1"/>
    <col min="3" max="3" width="16.85546875" customWidth="1"/>
    <col min="4" max="4" width="18.7109375" style="14" bestFit="1" customWidth="1"/>
    <col min="5" max="5" width="9" bestFit="1" customWidth="1"/>
    <col min="6" max="6" width="119.28515625" bestFit="1" customWidth="1"/>
    <col min="7" max="7" width="39.42578125" bestFit="1" customWidth="1"/>
    <col min="8" max="8" width="47.42578125" customWidth="1"/>
    <col min="9" max="9" width="39.42578125" bestFit="1" customWidth="1"/>
    <col min="10" max="10" width="44.85546875" bestFit="1" customWidth="1"/>
    <col min="11" max="11" width="11.140625" bestFit="1" customWidth="1"/>
    <col min="12" max="13" width="30.85546875" customWidth="1"/>
    <col min="14" max="14" width="123.140625" bestFit="1" customWidth="1"/>
  </cols>
  <sheetData>
    <row r="1" spans="1:8" ht="21" x14ac:dyDescent="0.35">
      <c r="A1" s="2" t="s">
        <v>28</v>
      </c>
    </row>
    <row r="2" spans="1:8" x14ac:dyDescent="0.25">
      <c r="B2" s="57" t="s">
        <v>110</v>
      </c>
      <c r="C2" s="57"/>
      <c r="D2" s="57"/>
      <c r="E2" s="57"/>
      <c r="F2" s="57"/>
      <c r="G2" s="57"/>
      <c r="H2" s="15"/>
    </row>
    <row r="3" spans="1:8" x14ac:dyDescent="0.25">
      <c r="B3" s="6" t="s">
        <v>112</v>
      </c>
      <c r="C3" s="6" t="s">
        <v>113</v>
      </c>
      <c r="D3" s="39" t="s">
        <v>115</v>
      </c>
      <c r="E3" s="6" t="s">
        <v>114</v>
      </c>
      <c r="F3" s="6" t="s">
        <v>117</v>
      </c>
      <c r="G3" s="6" t="s">
        <v>109</v>
      </c>
      <c r="H3" s="6" t="s">
        <v>118</v>
      </c>
    </row>
    <row r="4" spans="1:8" x14ac:dyDescent="0.25">
      <c r="B4" s="8" t="s">
        <v>741</v>
      </c>
      <c r="C4" s="8" t="s">
        <v>121</v>
      </c>
      <c r="D4" s="8" t="s">
        <v>742</v>
      </c>
      <c r="E4" s="8" t="s">
        <v>743</v>
      </c>
      <c r="F4" s="8" t="s">
        <v>744</v>
      </c>
      <c r="H4" s="8"/>
    </row>
    <row r="5" spans="1:8" x14ac:dyDescent="0.25">
      <c r="B5" s="8" t="s">
        <v>745</v>
      </c>
      <c r="C5" s="8" t="s">
        <v>121</v>
      </c>
      <c r="D5" s="8" t="s">
        <v>746</v>
      </c>
      <c r="E5" s="8" t="s">
        <v>743</v>
      </c>
      <c r="F5" s="8" t="s">
        <v>747</v>
      </c>
      <c r="H5" s="8"/>
    </row>
    <row r="6" spans="1:8" x14ac:dyDescent="0.25">
      <c r="B6" s="8" t="s">
        <v>748</v>
      </c>
      <c r="C6" s="8" t="s">
        <v>749</v>
      </c>
      <c r="D6" s="8" t="s">
        <v>750</v>
      </c>
      <c r="E6" s="8" t="s">
        <v>743</v>
      </c>
      <c r="F6" s="8" t="s">
        <v>751</v>
      </c>
      <c r="H6" s="8"/>
    </row>
    <row r="7" spans="1:8" x14ac:dyDescent="0.25">
      <c r="B7" s="16" t="s">
        <v>752</v>
      </c>
      <c r="C7" s="16" t="s">
        <v>121</v>
      </c>
      <c r="D7" s="16" t="s">
        <v>753</v>
      </c>
      <c r="E7" s="16" t="s">
        <v>743</v>
      </c>
      <c r="F7" s="16" t="s">
        <v>754</v>
      </c>
      <c r="H7" s="8"/>
    </row>
    <row r="8" spans="1:8" x14ac:dyDescent="0.25">
      <c r="B8" s="8" t="s">
        <v>755</v>
      </c>
      <c r="C8" s="8" t="s">
        <v>480</v>
      </c>
      <c r="D8" s="8">
        <v>5</v>
      </c>
      <c r="E8" s="8" t="s">
        <v>743</v>
      </c>
      <c r="F8" s="8" t="s">
        <v>756</v>
      </c>
      <c r="G8" s="9"/>
      <c r="H8" s="16"/>
    </row>
    <row r="9" spans="1:8" x14ac:dyDescent="0.25">
      <c r="B9" s="16" t="s">
        <v>757</v>
      </c>
      <c r="C9" s="16" t="s">
        <v>452</v>
      </c>
      <c r="D9" s="16" t="s">
        <v>758</v>
      </c>
      <c r="E9" s="16" t="s">
        <v>743</v>
      </c>
      <c r="F9" s="16" t="s">
        <v>759</v>
      </c>
      <c r="H9" s="8"/>
    </row>
    <row r="10" spans="1:8" x14ac:dyDescent="0.25">
      <c r="B10" s="8" t="s">
        <v>760</v>
      </c>
      <c r="C10" s="8" t="s">
        <v>452</v>
      </c>
      <c r="D10" s="8" t="s">
        <v>761</v>
      </c>
      <c r="E10" s="8" t="s">
        <v>743</v>
      </c>
      <c r="F10" s="8" t="s">
        <v>762</v>
      </c>
      <c r="H10" s="8"/>
    </row>
    <row r="11" spans="1:8" x14ac:dyDescent="0.25">
      <c r="B11" s="8" t="s">
        <v>763</v>
      </c>
      <c r="C11" s="8" t="s">
        <v>452</v>
      </c>
      <c r="D11" s="8" t="s">
        <v>764</v>
      </c>
      <c r="E11" s="8" t="s">
        <v>743</v>
      </c>
      <c r="F11" s="8" t="s">
        <v>765</v>
      </c>
      <c r="H11" s="8"/>
    </row>
    <row r="12" spans="1:8" x14ac:dyDescent="0.25">
      <c r="B12" s="16" t="s">
        <v>766</v>
      </c>
      <c r="C12" s="16" t="s">
        <v>452</v>
      </c>
      <c r="D12" s="16" t="s">
        <v>764</v>
      </c>
      <c r="E12" s="16" t="s">
        <v>743</v>
      </c>
      <c r="F12" s="16" t="s">
        <v>767</v>
      </c>
      <c r="H12" s="8"/>
    </row>
    <row r="13" spans="1:8" x14ac:dyDescent="0.25">
      <c r="B13" s="16" t="s">
        <v>768</v>
      </c>
      <c r="C13" s="16" t="s">
        <v>452</v>
      </c>
      <c r="D13" s="16" t="s">
        <v>769</v>
      </c>
      <c r="E13" s="16" t="s">
        <v>743</v>
      </c>
      <c r="F13" s="16" t="s">
        <v>770</v>
      </c>
      <c r="H13" s="8"/>
    </row>
    <row r="14" spans="1:8" x14ac:dyDescent="0.25">
      <c r="B14" s="16" t="s">
        <v>771</v>
      </c>
      <c r="C14" s="16" t="s">
        <v>452</v>
      </c>
      <c r="D14" s="16" t="s">
        <v>772</v>
      </c>
      <c r="E14" s="16" t="s">
        <v>743</v>
      </c>
      <c r="F14" s="16" t="s">
        <v>773</v>
      </c>
      <c r="H14" s="8"/>
    </row>
    <row r="15" spans="1:8" x14ac:dyDescent="0.25">
      <c r="B15" s="16" t="s">
        <v>774</v>
      </c>
      <c r="C15" s="16" t="s">
        <v>452</v>
      </c>
      <c r="D15" s="16" t="s">
        <v>775</v>
      </c>
      <c r="E15" s="16" t="s">
        <v>743</v>
      </c>
      <c r="F15" s="16" t="s">
        <v>776</v>
      </c>
      <c r="H15" s="8"/>
    </row>
    <row r="16" spans="1:8" x14ac:dyDescent="0.25">
      <c r="B16" s="16" t="s">
        <v>777</v>
      </c>
      <c r="C16" s="16" t="s">
        <v>778</v>
      </c>
      <c r="D16" s="16" t="s">
        <v>779</v>
      </c>
      <c r="E16" s="16" t="s">
        <v>743</v>
      </c>
      <c r="F16" s="16" t="s">
        <v>780</v>
      </c>
      <c r="H16" s="8"/>
    </row>
    <row r="17" spans="2:8" x14ac:dyDescent="0.25">
      <c r="B17" s="8" t="s">
        <v>781</v>
      </c>
      <c r="C17" s="8" t="s">
        <v>452</v>
      </c>
      <c r="D17" s="8" t="s">
        <v>782</v>
      </c>
      <c r="E17" s="8" t="s">
        <v>743</v>
      </c>
      <c r="F17" s="8" t="s">
        <v>783</v>
      </c>
      <c r="H17" s="8"/>
    </row>
    <row r="18" spans="2:8" x14ac:dyDescent="0.25">
      <c r="B18" s="8" t="s">
        <v>784</v>
      </c>
      <c r="C18" s="8" t="s">
        <v>785</v>
      </c>
      <c r="D18" s="8">
        <v>0.04</v>
      </c>
      <c r="E18" s="8" t="s">
        <v>743</v>
      </c>
      <c r="F18" s="8" t="s">
        <v>786</v>
      </c>
      <c r="H18" s="8"/>
    </row>
    <row r="19" spans="2:8" x14ac:dyDescent="0.25">
      <c r="H19" s="8"/>
    </row>
    <row r="20" spans="2:8" x14ac:dyDescent="0.25">
      <c r="H20" s="8"/>
    </row>
    <row r="21" spans="2:8" x14ac:dyDescent="0.25">
      <c r="B21" s="51"/>
      <c r="H21" s="8"/>
    </row>
    <row r="22" spans="2:8" x14ac:dyDescent="0.25">
      <c r="H22" s="8"/>
    </row>
    <row r="23" spans="2:8" x14ac:dyDescent="0.25">
      <c r="H23" s="8"/>
    </row>
    <row r="24" spans="2:8" x14ac:dyDescent="0.25">
      <c r="H24" s="8"/>
    </row>
    <row r="25" spans="2:8" x14ac:dyDescent="0.25">
      <c r="H25" s="8"/>
    </row>
    <row r="26" spans="2:8" x14ac:dyDescent="0.25">
      <c r="H26" s="8"/>
    </row>
    <row r="27" spans="2:8" x14ac:dyDescent="0.25">
      <c r="G27" s="9"/>
      <c r="H27" s="8"/>
    </row>
    <row r="28" spans="2:8" x14ac:dyDescent="0.25">
      <c r="G28" s="9"/>
      <c r="H28" s="8"/>
    </row>
    <row r="29" spans="2:8" x14ac:dyDescent="0.25">
      <c r="G29" s="9"/>
      <c r="H29" s="8"/>
    </row>
    <row r="30" spans="2:8" x14ac:dyDescent="0.25">
      <c r="G30" s="9"/>
      <c r="H30" s="8"/>
    </row>
    <row r="31" spans="2:8" x14ac:dyDescent="0.25">
      <c r="G31" s="9"/>
      <c r="H31" s="8"/>
    </row>
    <row r="32" spans="2:8" x14ac:dyDescent="0.25">
      <c r="G32" s="9"/>
      <c r="H32" s="8"/>
    </row>
    <row r="33" spans="7:8" x14ac:dyDescent="0.25">
      <c r="G33" s="9"/>
      <c r="H33" s="16"/>
    </row>
    <row r="34" spans="7:8" x14ac:dyDescent="0.25">
      <c r="G34" s="9"/>
      <c r="H34" s="8"/>
    </row>
    <row r="35" spans="7:8" x14ac:dyDescent="0.25">
      <c r="G35" s="9"/>
      <c r="H35" s="8"/>
    </row>
    <row r="36" spans="7:8" x14ac:dyDescent="0.25">
      <c r="G36" s="9"/>
      <c r="H36" s="8"/>
    </row>
    <row r="37" spans="7:8" x14ac:dyDescent="0.25">
      <c r="G37" s="9"/>
      <c r="H37" s="8"/>
    </row>
    <row r="38" spans="7:8" x14ac:dyDescent="0.25">
      <c r="G38" s="9"/>
      <c r="H38" s="8"/>
    </row>
    <row r="39" spans="7:8" x14ac:dyDescent="0.25">
      <c r="H39" s="8"/>
    </row>
    <row r="40" spans="7:8" x14ac:dyDescent="0.25">
      <c r="H40" s="16"/>
    </row>
  </sheetData>
  <mergeCells count="1">
    <mergeCell ref="B2:G2"/>
  </mergeCells>
  <pageMargins left="0.7" right="0.7" top="0.75" bottom="0.75" header="0.3" footer="0.3"/>
  <pageSetup paperSize="9"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E87-8715-4362-8F90-9D4358381CAE}">
  <sheetPr>
    <tabColor theme="9"/>
  </sheetPr>
  <dimension ref="A1:H40"/>
  <sheetViews>
    <sheetView topLeftCell="F1" zoomScale="115" zoomScaleNormal="115" workbookViewId="0">
      <selection activeCell="H1" sqref="H1:H1048576"/>
    </sheetView>
  </sheetViews>
  <sheetFormatPr defaultColWidth="9.140625" defaultRowHeight="15" x14ac:dyDescent="0.25"/>
  <cols>
    <col min="1" max="1" width="9.140625" customWidth="1"/>
    <col min="2" max="2" width="8.7109375" customWidth="1"/>
    <col min="3" max="3" width="9" customWidth="1"/>
    <col min="4" max="4" width="9.7109375" customWidth="1"/>
    <col min="5" max="5" width="45.7109375" bestFit="1" customWidth="1"/>
    <col min="6" max="6" width="41.42578125" bestFit="1" customWidth="1"/>
    <col min="7" max="7" width="82.42578125" bestFit="1" customWidth="1"/>
    <col min="8" max="8" width="47.42578125" customWidth="1"/>
  </cols>
  <sheetData>
    <row r="1" spans="1:8" ht="21" x14ac:dyDescent="0.35">
      <c r="A1" s="2" t="s">
        <v>32</v>
      </c>
    </row>
    <row r="2" spans="1:8" x14ac:dyDescent="0.25">
      <c r="B2" s="57" t="s">
        <v>110</v>
      </c>
      <c r="C2" s="57"/>
      <c r="D2" s="57"/>
      <c r="E2" s="57"/>
      <c r="F2" s="57"/>
      <c r="G2" s="57"/>
      <c r="H2" s="15"/>
    </row>
    <row r="3" spans="1:8" x14ac:dyDescent="0.25">
      <c r="B3" s="6" t="s">
        <v>112</v>
      </c>
      <c r="C3" s="6" t="s">
        <v>113</v>
      </c>
      <c r="D3" s="6" t="s">
        <v>114</v>
      </c>
      <c r="E3" s="6" t="s">
        <v>115</v>
      </c>
      <c r="F3" s="6" t="s">
        <v>116</v>
      </c>
      <c r="G3" s="6" t="s">
        <v>117</v>
      </c>
      <c r="H3" s="6" t="s">
        <v>118</v>
      </c>
    </row>
    <row r="4" spans="1:8" x14ac:dyDescent="0.25">
      <c r="B4" s="11" t="s">
        <v>787</v>
      </c>
      <c r="C4" s="11" t="s">
        <v>788</v>
      </c>
      <c r="D4" s="11" t="s">
        <v>789</v>
      </c>
      <c r="E4" s="11" t="s">
        <v>790</v>
      </c>
      <c r="F4" s="11" t="s">
        <v>791</v>
      </c>
      <c r="G4" s="11" t="s">
        <v>792</v>
      </c>
      <c r="H4" s="8"/>
    </row>
    <row r="5" spans="1:8" x14ac:dyDescent="0.25">
      <c r="B5" s="11" t="s">
        <v>793</v>
      </c>
      <c r="C5" s="11" t="s">
        <v>788</v>
      </c>
      <c r="D5" s="11" t="s">
        <v>789</v>
      </c>
      <c r="E5" s="11" t="s">
        <v>794</v>
      </c>
      <c r="F5" s="11" t="s">
        <v>795</v>
      </c>
      <c r="G5" s="11" t="s">
        <v>792</v>
      </c>
      <c r="H5" s="8"/>
    </row>
    <row r="6" spans="1:8" x14ac:dyDescent="0.25">
      <c r="B6" s="11" t="s">
        <v>796</v>
      </c>
      <c r="C6" s="11" t="s">
        <v>788</v>
      </c>
      <c r="D6" s="11" t="s">
        <v>789</v>
      </c>
      <c r="E6" s="11" t="s">
        <v>794</v>
      </c>
      <c r="F6" s="11" t="s">
        <v>795</v>
      </c>
      <c r="G6" s="11" t="s">
        <v>792</v>
      </c>
      <c r="H6" s="8"/>
    </row>
    <row r="7" spans="1:8" x14ac:dyDescent="0.25">
      <c r="B7" s="11" t="s">
        <v>797</v>
      </c>
      <c r="C7" s="11" t="s">
        <v>788</v>
      </c>
      <c r="D7" s="11" t="s">
        <v>789</v>
      </c>
      <c r="E7" s="11" t="s">
        <v>798</v>
      </c>
      <c r="F7" s="11"/>
      <c r="G7" s="11" t="s">
        <v>799</v>
      </c>
      <c r="H7" s="8"/>
    </row>
    <row r="8" spans="1:8" x14ac:dyDescent="0.25">
      <c r="B8" s="41" t="s">
        <v>800</v>
      </c>
      <c r="C8" s="41" t="s">
        <v>788</v>
      </c>
      <c r="D8" s="41" t="s">
        <v>789</v>
      </c>
      <c r="E8" s="41" t="s">
        <v>801</v>
      </c>
      <c r="F8" s="41"/>
      <c r="G8" s="41" t="s">
        <v>802</v>
      </c>
      <c r="H8" s="16"/>
    </row>
    <row r="9" spans="1:8" x14ac:dyDescent="0.25">
      <c r="B9" s="41" t="s">
        <v>803</v>
      </c>
      <c r="C9" s="41" t="s">
        <v>788</v>
      </c>
      <c r="D9" s="41" t="s">
        <v>789</v>
      </c>
      <c r="E9" s="41" t="s">
        <v>804</v>
      </c>
      <c r="F9" s="41"/>
      <c r="G9" s="41" t="s">
        <v>805</v>
      </c>
      <c r="H9" s="8"/>
    </row>
    <row r="10" spans="1:8" x14ac:dyDescent="0.25">
      <c r="B10" s="41" t="s">
        <v>806</v>
      </c>
      <c r="C10" s="41" t="s">
        <v>788</v>
      </c>
      <c r="D10" s="41" t="s">
        <v>789</v>
      </c>
      <c r="E10" s="41" t="s">
        <v>366</v>
      </c>
      <c r="F10" s="41"/>
      <c r="G10" s="41" t="s">
        <v>807</v>
      </c>
      <c r="H10" s="8"/>
    </row>
    <row r="11" spans="1:8" x14ac:dyDescent="0.25">
      <c r="B11" s="41" t="s">
        <v>808</v>
      </c>
      <c r="C11" s="41" t="s">
        <v>788</v>
      </c>
      <c r="D11" s="41" t="s">
        <v>789</v>
      </c>
      <c r="E11" s="41" t="s">
        <v>809</v>
      </c>
      <c r="F11" s="41"/>
      <c r="G11" s="41" t="s">
        <v>810</v>
      </c>
      <c r="H11" s="8"/>
    </row>
    <row r="12" spans="1:8" x14ac:dyDescent="0.25">
      <c r="B12" s="11" t="s">
        <v>811</v>
      </c>
      <c r="C12" s="11" t="s">
        <v>788</v>
      </c>
      <c r="D12" s="11" t="s">
        <v>789</v>
      </c>
      <c r="E12" s="11" t="s">
        <v>812</v>
      </c>
      <c r="F12" s="11"/>
      <c r="G12" s="11" t="s">
        <v>813</v>
      </c>
      <c r="H12" s="8"/>
    </row>
    <row r="13" spans="1:8" x14ac:dyDescent="0.25">
      <c r="B13" s="41" t="s">
        <v>814</v>
      </c>
      <c r="C13" s="41" t="s">
        <v>788</v>
      </c>
      <c r="D13" s="41" t="s">
        <v>789</v>
      </c>
      <c r="E13" s="41" t="s">
        <v>815</v>
      </c>
      <c r="F13" s="41"/>
      <c r="G13" s="41" t="s">
        <v>816</v>
      </c>
      <c r="H13" s="8"/>
    </row>
    <row r="14" spans="1:8" x14ac:dyDescent="0.25">
      <c r="B14" s="11" t="s">
        <v>817</v>
      </c>
      <c r="C14" s="11" t="s">
        <v>788</v>
      </c>
      <c r="D14" s="11" t="s">
        <v>789</v>
      </c>
      <c r="E14" s="11" t="s">
        <v>818</v>
      </c>
      <c r="F14" s="11" t="s">
        <v>819</v>
      </c>
      <c r="G14" s="11" t="s">
        <v>820</v>
      </c>
      <c r="H14" s="8"/>
    </row>
    <row r="15" spans="1:8" x14ac:dyDescent="0.25">
      <c r="H15" s="8"/>
    </row>
    <row r="16" spans="1:8" x14ac:dyDescent="0.25">
      <c r="H16" s="8"/>
    </row>
    <row r="17" spans="2:8" x14ac:dyDescent="0.25">
      <c r="F17" t="s">
        <v>157</v>
      </c>
      <c r="H17" s="8"/>
    </row>
    <row r="18" spans="2:8" x14ac:dyDescent="0.25">
      <c r="F18" t="s">
        <v>818</v>
      </c>
      <c r="H18" s="8"/>
    </row>
    <row r="19" spans="2:8" x14ac:dyDescent="0.25">
      <c r="F19" t="s">
        <v>821</v>
      </c>
      <c r="H19" s="8"/>
    </row>
    <row r="20" spans="2:8" x14ac:dyDescent="0.25">
      <c r="F20" t="s">
        <v>822</v>
      </c>
      <c r="H20" s="8"/>
    </row>
    <row r="21" spans="2:8" x14ac:dyDescent="0.25">
      <c r="F21" t="s">
        <v>823</v>
      </c>
      <c r="H21" s="8"/>
    </row>
    <row r="22" spans="2:8" x14ac:dyDescent="0.25">
      <c r="F22" t="s">
        <v>824</v>
      </c>
      <c r="H22" s="8"/>
    </row>
    <row r="23" spans="2:8" x14ac:dyDescent="0.25">
      <c r="F23" t="s">
        <v>825</v>
      </c>
      <c r="H23" s="8"/>
    </row>
    <row r="24" spans="2:8" x14ac:dyDescent="0.25">
      <c r="F24" t="s">
        <v>826</v>
      </c>
      <c r="H24" s="8"/>
    </row>
    <row r="25" spans="2:8" x14ac:dyDescent="0.25">
      <c r="B25" s="42"/>
      <c r="F25" t="s">
        <v>827</v>
      </c>
      <c r="H25" s="8"/>
    </row>
    <row r="26" spans="2:8" x14ac:dyDescent="0.25">
      <c r="F26" t="s">
        <v>828</v>
      </c>
      <c r="H26" s="8"/>
    </row>
    <row r="27" spans="2:8" x14ac:dyDescent="0.25">
      <c r="F27" t="s">
        <v>829</v>
      </c>
      <c r="H27" s="8"/>
    </row>
    <row r="28" spans="2:8" x14ac:dyDescent="0.25">
      <c r="F28" t="s">
        <v>830</v>
      </c>
      <c r="H28" s="8"/>
    </row>
    <row r="29" spans="2:8" x14ac:dyDescent="0.25">
      <c r="F29" t="s">
        <v>831</v>
      </c>
      <c r="H29" s="8"/>
    </row>
    <row r="30" spans="2:8" x14ac:dyDescent="0.25">
      <c r="F30" t="s">
        <v>832</v>
      </c>
      <c r="H30" s="8"/>
    </row>
    <row r="31" spans="2:8" x14ac:dyDescent="0.25">
      <c r="F31" t="s">
        <v>833</v>
      </c>
      <c r="H31" s="8"/>
    </row>
    <row r="32" spans="2:8" x14ac:dyDescent="0.25">
      <c r="F32" t="s">
        <v>834</v>
      </c>
      <c r="H32" s="8"/>
    </row>
    <row r="33" spans="6:8" x14ac:dyDescent="0.25">
      <c r="F33" t="s">
        <v>835</v>
      </c>
      <c r="H33" s="16"/>
    </row>
    <row r="34" spans="6:8" x14ac:dyDescent="0.25">
      <c r="F34" t="s">
        <v>836</v>
      </c>
      <c r="H34" s="8"/>
    </row>
    <row r="35" spans="6:8" x14ac:dyDescent="0.25">
      <c r="F35" t="s">
        <v>837</v>
      </c>
      <c r="H35" s="8"/>
    </row>
    <row r="36" spans="6:8" x14ac:dyDescent="0.25">
      <c r="F36" t="s">
        <v>838</v>
      </c>
      <c r="H36" s="8"/>
    </row>
    <row r="37" spans="6:8" x14ac:dyDescent="0.25">
      <c r="F37" t="s">
        <v>839</v>
      </c>
      <c r="H37" s="8"/>
    </row>
    <row r="38" spans="6:8" x14ac:dyDescent="0.25">
      <c r="F38" t="s">
        <v>840</v>
      </c>
      <c r="H38" s="8"/>
    </row>
    <row r="39" spans="6:8" x14ac:dyDescent="0.25">
      <c r="H39" s="8"/>
    </row>
    <row r="40" spans="6:8" x14ac:dyDescent="0.25">
      <c r="H40" s="16"/>
    </row>
  </sheetData>
  <mergeCells count="1">
    <mergeCell ref="B2:G2"/>
  </mergeCells>
  <pageMargins left="0.7" right="0.7" top="0.75" bottom="0.75" header="0.3" footer="0.3"/>
  <pageSetup paperSize="9" orientation="portrait" horizontalDpi="3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F9D0-369B-4A20-BDF1-BAA63799F323}">
  <sheetPr>
    <tabColor theme="9"/>
  </sheetPr>
  <dimension ref="A1:H40"/>
  <sheetViews>
    <sheetView topLeftCell="D1" workbookViewId="0">
      <selection activeCell="J30" sqref="J30"/>
    </sheetView>
  </sheetViews>
  <sheetFormatPr defaultColWidth="9.140625" defaultRowHeight="15" x14ac:dyDescent="0.25"/>
  <cols>
    <col min="2" max="2" width="29.5703125" customWidth="1"/>
    <col min="3" max="3" width="9" customWidth="1"/>
    <col min="4" max="4" width="9.7109375" customWidth="1"/>
    <col min="5" max="6" width="34.140625" bestFit="1" customWidth="1"/>
    <col min="7" max="7" width="47.28515625" bestFit="1" customWidth="1"/>
    <col min="8" max="8" width="47.42578125" customWidth="1"/>
  </cols>
  <sheetData>
    <row r="1" spans="1:8" ht="21" x14ac:dyDescent="0.35">
      <c r="A1" s="2" t="s">
        <v>30</v>
      </c>
    </row>
    <row r="2" spans="1:8" x14ac:dyDescent="0.25">
      <c r="B2" s="57" t="s">
        <v>110</v>
      </c>
      <c r="C2" s="57"/>
      <c r="D2" s="57"/>
      <c r="E2" s="57"/>
      <c r="F2" s="57"/>
      <c r="G2" s="57"/>
      <c r="H2" s="15"/>
    </row>
    <row r="3" spans="1:8" x14ac:dyDescent="0.25">
      <c r="B3" s="6" t="s">
        <v>112</v>
      </c>
      <c r="C3" s="6" t="s">
        <v>113</v>
      </c>
      <c r="D3" s="6" t="s">
        <v>114</v>
      </c>
      <c r="E3" s="6" t="s">
        <v>115</v>
      </c>
      <c r="F3" s="6" t="s">
        <v>116</v>
      </c>
      <c r="G3" s="6" t="s">
        <v>117</v>
      </c>
      <c r="H3" s="6" t="s">
        <v>118</v>
      </c>
    </row>
    <row r="4" spans="1:8" x14ac:dyDescent="0.25">
      <c r="B4" s="11" t="s">
        <v>841</v>
      </c>
      <c r="C4" s="8" t="s">
        <v>788</v>
      </c>
      <c r="D4" s="8"/>
      <c r="E4" s="8" t="s">
        <v>842</v>
      </c>
      <c r="F4" s="8" t="s">
        <v>843</v>
      </c>
      <c r="G4" s="8"/>
      <c r="H4" s="8"/>
    </row>
    <row r="5" spans="1:8" x14ac:dyDescent="0.25">
      <c r="B5" s="11" t="s">
        <v>844</v>
      </c>
      <c r="C5" s="8" t="s">
        <v>788</v>
      </c>
      <c r="D5" s="8"/>
      <c r="E5" s="8" t="s">
        <v>842</v>
      </c>
      <c r="F5" s="8" t="s">
        <v>843</v>
      </c>
      <c r="G5" s="8"/>
      <c r="H5" s="8"/>
    </row>
    <row r="6" spans="1:8" x14ac:dyDescent="0.25">
      <c r="B6" s="11" t="s">
        <v>845</v>
      </c>
      <c r="C6" s="8" t="s">
        <v>846</v>
      </c>
      <c r="D6" s="8"/>
      <c r="E6" s="8">
        <v>5</v>
      </c>
      <c r="F6" s="8"/>
      <c r="G6" s="8" t="s">
        <v>847</v>
      </c>
      <c r="H6" s="8"/>
    </row>
    <row r="7" spans="1:8" x14ac:dyDescent="0.25">
      <c r="B7" s="11" t="s">
        <v>848</v>
      </c>
      <c r="C7" s="8" t="s">
        <v>846</v>
      </c>
      <c r="D7" s="8"/>
      <c r="E7" s="8">
        <v>5</v>
      </c>
      <c r="F7" s="8"/>
      <c r="G7" s="8" t="s">
        <v>849</v>
      </c>
      <c r="H7" s="8"/>
    </row>
    <row r="8" spans="1:8" x14ac:dyDescent="0.25">
      <c r="B8" s="11" t="s">
        <v>850</v>
      </c>
      <c r="C8" s="8" t="s">
        <v>788</v>
      </c>
      <c r="D8" s="8"/>
      <c r="E8" s="8" t="s">
        <v>851</v>
      </c>
      <c r="F8" s="8" t="s">
        <v>852</v>
      </c>
      <c r="G8" s="52" t="s">
        <v>853</v>
      </c>
      <c r="H8" s="16"/>
    </row>
    <row r="9" spans="1:8" x14ac:dyDescent="0.25">
      <c r="B9" s="11" t="s">
        <v>854</v>
      </c>
      <c r="C9" s="8" t="s">
        <v>788</v>
      </c>
      <c r="D9" s="8"/>
      <c r="E9" s="8" t="s">
        <v>855</v>
      </c>
      <c r="F9" s="8" t="s">
        <v>852</v>
      </c>
      <c r="G9" s="52" t="s">
        <v>856</v>
      </c>
      <c r="H9" s="8"/>
    </row>
    <row r="10" spans="1:8" x14ac:dyDescent="0.25">
      <c r="B10" s="11" t="s">
        <v>857</v>
      </c>
      <c r="C10" s="8" t="s">
        <v>846</v>
      </c>
      <c r="D10" s="8"/>
      <c r="E10" s="8">
        <v>100</v>
      </c>
      <c r="F10" s="8"/>
      <c r="G10" s="8" t="s">
        <v>858</v>
      </c>
      <c r="H10" s="8"/>
    </row>
    <row r="11" spans="1:8" x14ac:dyDescent="0.25">
      <c r="B11" s="11" t="s">
        <v>859</v>
      </c>
      <c r="C11" s="8" t="s">
        <v>788</v>
      </c>
      <c r="D11" s="8"/>
      <c r="E11" s="8" t="s">
        <v>860</v>
      </c>
      <c r="F11" s="8"/>
      <c r="G11" s="8"/>
      <c r="H11" s="8"/>
    </row>
    <row r="12" spans="1:8" x14ac:dyDescent="0.25">
      <c r="B12" s="11" t="s">
        <v>861</v>
      </c>
      <c r="C12" s="8" t="s">
        <v>788</v>
      </c>
      <c r="D12" s="8"/>
      <c r="E12" s="8" t="s">
        <v>862</v>
      </c>
      <c r="F12" s="8" t="s">
        <v>863</v>
      </c>
      <c r="G12" s="8" t="s">
        <v>792</v>
      </c>
      <c r="H12" s="8"/>
    </row>
    <row r="13" spans="1:8" x14ac:dyDescent="0.25">
      <c r="B13" s="11" t="s">
        <v>864</v>
      </c>
      <c r="C13" s="8" t="s">
        <v>788</v>
      </c>
      <c r="D13" s="8"/>
      <c r="E13" s="50" t="s">
        <v>865</v>
      </c>
      <c r="F13" s="8" t="s">
        <v>866</v>
      </c>
      <c r="G13" s="8" t="s">
        <v>867</v>
      </c>
      <c r="H13" s="8"/>
    </row>
    <row r="14" spans="1:8" x14ac:dyDescent="0.25">
      <c r="H14" s="8"/>
    </row>
    <row r="15" spans="1:8" x14ac:dyDescent="0.25">
      <c r="F15" t="s">
        <v>157</v>
      </c>
      <c r="H15" s="8"/>
    </row>
    <row r="16" spans="1:8" x14ac:dyDescent="0.25">
      <c r="F16" t="s">
        <v>868</v>
      </c>
      <c r="H16" s="8"/>
    </row>
    <row r="17" spans="6:8" x14ac:dyDescent="0.25">
      <c r="F17" t="s">
        <v>869</v>
      </c>
      <c r="H17" s="8"/>
    </row>
    <row r="18" spans="6:8" x14ac:dyDescent="0.25">
      <c r="F18" t="s">
        <v>870</v>
      </c>
      <c r="H18" s="8"/>
    </row>
    <row r="19" spans="6:8" x14ac:dyDescent="0.25">
      <c r="F19" t="s">
        <v>871</v>
      </c>
      <c r="H19" s="8"/>
    </row>
    <row r="20" spans="6:8" x14ac:dyDescent="0.25">
      <c r="F20" t="s">
        <v>872</v>
      </c>
      <c r="H20" s="8"/>
    </row>
    <row r="21" spans="6:8" x14ac:dyDescent="0.25">
      <c r="F21" t="s">
        <v>873</v>
      </c>
      <c r="H21" s="8"/>
    </row>
    <row r="22" spans="6:8" x14ac:dyDescent="0.25">
      <c r="F22" t="s">
        <v>874</v>
      </c>
      <c r="H22" s="8"/>
    </row>
    <row r="23" spans="6:8" x14ac:dyDescent="0.25">
      <c r="F23" t="s">
        <v>875</v>
      </c>
      <c r="H23" s="8"/>
    </row>
    <row r="24" spans="6:8" x14ac:dyDescent="0.25">
      <c r="F24" t="s">
        <v>874</v>
      </c>
      <c r="G24" t="s">
        <v>876</v>
      </c>
      <c r="H24" s="8"/>
    </row>
    <row r="25" spans="6:8" x14ac:dyDescent="0.25">
      <c r="F25" t="s">
        <v>877</v>
      </c>
      <c r="H25" s="8"/>
    </row>
    <row r="26" spans="6:8" x14ac:dyDescent="0.25">
      <c r="F26" t="s">
        <v>842</v>
      </c>
      <c r="H26" s="8"/>
    </row>
    <row r="27" spans="6:8" x14ac:dyDescent="0.25">
      <c r="F27" t="s">
        <v>878</v>
      </c>
      <c r="H27" s="8"/>
    </row>
    <row r="28" spans="6:8" x14ac:dyDescent="0.25">
      <c r="F28" t="s">
        <v>879</v>
      </c>
      <c r="H28" s="8"/>
    </row>
    <row r="29" spans="6:8" x14ac:dyDescent="0.25">
      <c r="F29" t="s">
        <v>880</v>
      </c>
      <c r="H29" s="8"/>
    </row>
    <row r="30" spans="6:8" x14ac:dyDescent="0.25">
      <c r="F30" t="s">
        <v>881</v>
      </c>
      <c r="H30" s="8"/>
    </row>
    <row r="31" spans="6:8" x14ac:dyDescent="0.25">
      <c r="F31" t="s">
        <v>882</v>
      </c>
      <c r="H31" s="8"/>
    </row>
    <row r="32" spans="6:8" x14ac:dyDescent="0.25">
      <c r="H32" s="8"/>
    </row>
    <row r="33" spans="6:8" x14ac:dyDescent="0.25">
      <c r="H33" s="16"/>
    </row>
    <row r="34" spans="6:8" x14ac:dyDescent="0.25">
      <c r="H34" s="8"/>
    </row>
    <row r="35" spans="6:8" x14ac:dyDescent="0.25">
      <c r="H35" s="8"/>
    </row>
    <row r="36" spans="6:8" x14ac:dyDescent="0.25">
      <c r="F36" t="s">
        <v>868</v>
      </c>
      <c r="G36" t="s">
        <v>883</v>
      </c>
      <c r="H36" s="8"/>
    </row>
    <row r="37" spans="6:8" x14ac:dyDescent="0.25">
      <c r="F37" s="22" t="s">
        <v>865</v>
      </c>
      <c r="G37" t="s">
        <v>883</v>
      </c>
      <c r="H37" s="8"/>
    </row>
    <row r="38" spans="6:8" x14ac:dyDescent="0.25">
      <c r="F38" s="22" t="s">
        <v>884</v>
      </c>
      <c r="G38" t="s">
        <v>883</v>
      </c>
      <c r="H38" s="8"/>
    </row>
    <row r="39" spans="6:8" x14ac:dyDescent="0.25">
      <c r="F39" s="22" t="s">
        <v>885</v>
      </c>
      <c r="G39" t="s">
        <v>883</v>
      </c>
      <c r="H39" s="8"/>
    </row>
    <row r="40" spans="6:8" x14ac:dyDescent="0.25">
      <c r="H40" s="16"/>
    </row>
  </sheetData>
  <mergeCells count="1">
    <mergeCell ref="B2:G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EC68-148C-4FB1-8BF1-3CEA7BD200A9}">
  <sheetPr>
    <tabColor theme="9"/>
  </sheetPr>
  <dimension ref="A1:H56"/>
  <sheetViews>
    <sheetView topLeftCell="B1" workbookViewId="0">
      <selection activeCell="H1" sqref="H1"/>
    </sheetView>
  </sheetViews>
  <sheetFormatPr defaultColWidth="9.140625" defaultRowHeight="15" x14ac:dyDescent="0.25"/>
  <cols>
    <col min="2" max="2" width="25.28515625" bestFit="1" customWidth="1"/>
    <col min="3" max="3" width="9" customWidth="1"/>
    <col min="4" max="4" width="9.7109375" customWidth="1"/>
    <col min="5" max="5" width="37.5703125" bestFit="1" customWidth="1"/>
    <col min="6" max="6" width="14" bestFit="1" customWidth="1"/>
    <col min="7" max="7" width="75" bestFit="1" customWidth="1"/>
    <col min="8" max="8" width="47.42578125" customWidth="1"/>
  </cols>
  <sheetData>
    <row r="1" spans="1:8" ht="21" x14ac:dyDescent="0.35">
      <c r="A1" s="2" t="s">
        <v>886</v>
      </c>
    </row>
    <row r="2" spans="1:8" x14ac:dyDescent="0.25">
      <c r="B2" s="57" t="s">
        <v>110</v>
      </c>
      <c r="C2" s="57"/>
      <c r="D2" s="57"/>
      <c r="E2" s="57"/>
      <c r="F2" s="57"/>
      <c r="G2" s="57"/>
      <c r="H2" s="15"/>
    </row>
    <row r="3" spans="1:8" x14ac:dyDescent="0.25">
      <c r="B3" s="6" t="s">
        <v>112</v>
      </c>
      <c r="C3" s="6" t="s">
        <v>113</v>
      </c>
      <c r="D3" s="6" t="s">
        <v>114</v>
      </c>
      <c r="E3" s="6" t="s">
        <v>115</v>
      </c>
      <c r="F3" s="6" t="s">
        <v>116</v>
      </c>
      <c r="G3" s="6" t="s">
        <v>117</v>
      </c>
      <c r="H3" s="6" t="s">
        <v>118</v>
      </c>
    </row>
    <row r="4" spans="1:8" hidden="1" x14ac:dyDescent="0.25">
      <c r="H4" s="8"/>
    </row>
    <row r="5" spans="1:8" hidden="1" x14ac:dyDescent="0.25">
      <c r="H5" s="8"/>
    </row>
    <row r="6" spans="1:8" hidden="1" x14ac:dyDescent="0.25">
      <c r="H6" s="8"/>
    </row>
    <row r="7" spans="1:8" hidden="1" x14ac:dyDescent="0.25">
      <c r="H7" s="8"/>
    </row>
    <row r="8" spans="1:8" hidden="1" x14ac:dyDescent="0.25">
      <c r="H8" s="16"/>
    </row>
    <row r="9" spans="1:8" hidden="1" x14ac:dyDescent="0.25">
      <c r="H9" s="8"/>
    </row>
    <row r="10" spans="1:8" hidden="1" x14ac:dyDescent="0.25">
      <c r="H10" s="8"/>
    </row>
    <row r="11" spans="1:8" hidden="1" x14ac:dyDescent="0.25">
      <c r="H11" s="8"/>
    </row>
    <row r="12" spans="1:8" hidden="1" x14ac:dyDescent="0.25">
      <c r="H12" s="8"/>
    </row>
    <row r="13" spans="1:8" hidden="1" x14ac:dyDescent="0.25">
      <c r="H13" s="8"/>
    </row>
    <row r="14" spans="1:8" hidden="1" x14ac:dyDescent="0.25">
      <c r="H14" s="8"/>
    </row>
    <row r="15" spans="1:8" hidden="1" x14ac:dyDescent="0.25">
      <c r="H15" s="8"/>
    </row>
    <row r="16" spans="1:8" hidden="1" x14ac:dyDescent="0.25">
      <c r="H16" s="8"/>
    </row>
    <row r="17" spans="8:8" hidden="1" x14ac:dyDescent="0.25">
      <c r="H17" s="8"/>
    </row>
    <row r="18" spans="8:8" hidden="1" x14ac:dyDescent="0.25">
      <c r="H18" s="8"/>
    </row>
    <row r="19" spans="8:8" hidden="1" x14ac:dyDescent="0.25">
      <c r="H19" s="8"/>
    </row>
    <row r="20" spans="8:8" hidden="1" x14ac:dyDescent="0.25">
      <c r="H20" s="8"/>
    </row>
    <row r="21" spans="8:8" hidden="1" x14ac:dyDescent="0.25">
      <c r="H21" s="8"/>
    </row>
    <row r="22" spans="8:8" hidden="1" x14ac:dyDescent="0.25">
      <c r="H22" s="8"/>
    </row>
    <row r="23" spans="8:8" hidden="1" x14ac:dyDescent="0.25">
      <c r="H23" s="8"/>
    </row>
    <row r="24" spans="8:8" hidden="1" x14ac:dyDescent="0.25">
      <c r="H24" s="8"/>
    </row>
    <row r="25" spans="8:8" hidden="1" x14ac:dyDescent="0.25">
      <c r="H25" s="8"/>
    </row>
    <row r="26" spans="8:8" hidden="1" x14ac:dyDescent="0.25">
      <c r="H26" s="8"/>
    </row>
    <row r="27" spans="8:8" hidden="1" x14ac:dyDescent="0.25">
      <c r="H27" s="8"/>
    </row>
    <row r="28" spans="8:8" hidden="1" x14ac:dyDescent="0.25">
      <c r="H28" s="8"/>
    </row>
    <row r="29" spans="8:8" hidden="1" x14ac:dyDescent="0.25">
      <c r="H29" s="8"/>
    </row>
    <row r="30" spans="8:8" hidden="1" x14ac:dyDescent="0.25">
      <c r="H30" s="8"/>
    </row>
    <row r="31" spans="8:8" hidden="1" x14ac:dyDescent="0.25">
      <c r="H31" s="8"/>
    </row>
    <row r="32" spans="8:8" hidden="1" x14ac:dyDescent="0.25">
      <c r="H32" s="8"/>
    </row>
    <row r="33" spans="2:8" hidden="1" x14ac:dyDescent="0.25">
      <c r="H33" s="16"/>
    </row>
    <row r="34" spans="2:8" hidden="1" x14ac:dyDescent="0.25">
      <c r="H34" s="8"/>
    </row>
    <row r="35" spans="2:8" hidden="1" x14ac:dyDescent="0.25">
      <c r="H35" s="8"/>
    </row>
    <row r="36" spans="2:8" x14ac:dyDescent="0.25">
      <c r="B36" s="11" t="s">
        <v>887</v>
      </c>
      <c r="C36" s="8" t="s">
        <v>788</v>
      </c>
      <c r="D36" s="8"/>
      <c r="E36" s="8" t="s">
        <v>888</v>
      </c>
      <c r="F36" s="8"/>
      <c r="G36" s="8" t="s">
        <v>889</v>
      </c>
      <c r="H36" s="8"/>
    </row>
    <row r="37" spans="2:8" x14ac:dyDescent="0.25">
      <c r="B37" s="11" t="s">
        <v>890</v>
      </c>
      <c r="C37" s="8" t="s">
        <v>891</v>
      </c>
      <c r="D37" s="8"/>
      <c r="E37" s="8">
        <v>4</v>
      </c>
      <c r="F37" s="8"/>
      <c r="G37" s="8" t="s">
        <v>892</v>
      </c>
      <c r="H37" s="8"/>
    </row>
    <row r="38" spans="2:8" x14ac:dyDescent="0.25">
      <c r="B38" s="11" t="s">
        <v>893</v>
      </c>
      <c r="C38" s="8" t="s">
        <v>846</v>
      </c>
      <c r="D38" s="8"/>
      <c r="E38" s="8" t="s">
        <v>894</v>
      </c>
      <c r="F38" s="8"/>
      <c r="G38" s="8" t="s">
        <v>895</v>
      </c>
      <c r="H38" s="8"/>
    </row>
    <row r="39" spans="2:8" x14ac:dyDescent="0.25">
      <c r="B39" s="11" t="s">
        <v>896</v>
      </c>
      <c r="C39" s="8" t="s">
        <v>846</v>
      </c>
      <c r="D39" s="8"/>
      <c r="E39" s="8" t="s">
        <v>782</v>
      </c>
      <c r="F39" s="8"/>
      <c r="G39" s="8" t="s">
        <v>897</v>
      </c>
      <c r="H39" s="8"/>
    </row>
    <row r="40" spans="2:8" x14ac:dyDescent="0.25">
      <c r="B40" s="11" t="s">
        <v>898</v>
      </c>
      <c r="C40" s="8" t="s">
        <v>788</v>
      </c>
      <c r="D40" s="8"/>
      <c r="E40" s="8" t="s">
        <v>899</v>
      </c>
      <c r="F40" s="8"/>
      <c r="G40" s="8" t="s">
        <v>900</v>
      </c>
      <c r="H40" s="16"/>
    </row>
    <row r="41" spans="2:8" x14ac:dyDescent="0.25">
      <c r="B41" s="11" t="s">
        <v>901</v>
      </c>
      <c r="C41" s="8" t="s">
        <v>788</v>
      </c>
      <c r="D41" s="8"/>
      <c r="E41" s="8" t="s">
        <v>860</v>
      </c>
      <c r="F41" s="8"/>
      <c r="G41" s="8" t="s">
        <v>902</v>
      </c>
    </row>
    <row r="42" spans="2:8" x14ac:dyDescent="0.25">
      <c r="B42" s="11" t="s">
        <v>903</v>
      </c>
      <c r="C42" s="8" t="s">
        <v>846</v>
      </c>
      <c r="D42" s="8"/>
      <c r="E42" s="8" t="s">
        <v>904</v>
      </c>
      <c r="F42" s="8"/>
      <c r="G42" s="8" t="s">
        <v>905</v>
      </c>
    </row>
    <row r="43" spans="2:8" x14ac:dyDescent="0.25">
      <c r="B43" s="11" t="s">
        <v>906</v>
      </c>
      <c r="C43" s="8" t="s">
        <v>788</v>
      </c>
      <c r="D43" s="8"/>
      <c r="E43" s="8" t="s">
        <v>907</v>
      </c>
      <c r="F43" s="8"/>
      <c r="G43" s="8" t="s">
        <v>908</v>
      </c>
    </row>
    <row r="44" spans="2:8" x14ac:dyDescent="0.25">
      <c r="B44" s="53" t="s">
        <v>909</v>
      </c>
      <c r="C44" s="20" t="s">
        <v>788</v>
      </c>
      <c r="D44" s="20"/>
      <c r="E44" s="20" t="s">
        <v>910</v>
      </c>
      <c r="F44" s="20"/>
      <c r="G44" s="20" t="s">
        <v>911</v>
      </c>
    </row>
    <row r="45" spans="2:8" x14ac:dyDescent="0.25">
      <c r="B45" s="53" t="s">
        <v>912</v>
      </c>
      <c r="C45" s="20" t="s">
        <v>788</v>
      </c>
      <c r="D45" s="20"/>
      <c r="E45" s="20" t="s">
        <v>913</v>
      </c>
      <c r="F45" s="20"/>
      <c r="G45" s="20" t="s">
        <v>914</v>
      </c>
    </row>
    <row r="46" spans="2:8" x14ac:dyDescent="0.25">
      <c r="B46" s="11" t="s">
        <v>915</v>
      </c>
      <c r="C46" s="8" t="s">
        <v>788</v>
      </c>
      <c r="D46" s="8"/>
      <c r="E46" s="8" t="s">
        <v>916</v>
      </c>
      <c r="F46" s="8"/>
      <c r="G46" s="8" t="s">
        <v>917</v>
      </c>
    </row>
    <row r="47" spans="2:8" x14ac:dyDescent="0.25">
      <c r="B47" s="11" t="s">
        <v>918</v>
      </c>
      <c r="C47" s="8" t="s">
        <v>891</v>
      </c>
      <c r="D47" s="8"/>
      <c r="E47" s="8">
        <v>4</v>
      </c>
      <c r="F47" s="8"/>
      <c r="G47" s="8" t="s">
        <v>919</v>
      </c>
    </row>
    <row r="48" spans="2:8" x14ac:dyDescent="0.25">
      <c r="B48" s="11" t="s">
        <v>920</v>
      </c>
      <c r="C48" s="8" t="s">
        <v>788</v>
      </c>
      <c r="D48" s="8"/>
      <c r="E48" s="8" t="s">
        <v>921</v>
      </c>
      <c r="F48" s="8"/>
      <c r="G48" s="8" t="s">
        <v>922</v>
      </c>
    </row>
    <row r="49" spans="2:7" x14ac:dyDescent="0.25">
      <c r="B49" s="11" t="s">
        <v>923</v>
      </c>
      <c r="C49" s="8" t="s">
        <v>891</v>
      </c>
      <c r="D49" s="8"/>
      <c r="E49" s="8">
        <v>4</v>
      </c>
      <c r="F49" s="8"/>
      <c r="G49" s="8" t="s">
        <v>924</v>
      </c>
    </row>
    <row r="54" spans="2:7" x14ac:dyDescent="0.25">
      <c r="B54" s="54" t="s">
        <v>925</v>
      </c>
    </row>
    <row r="55" spans="2:7" x14ac:dyDescent="0.25">
      <c r="B55" s="54" t="s">
        <v>926</v>
      </c>
    </row>
    <row r="56" spans="2:7" x14ac:dyDescent="0.25">
      <c r="B56" s="54" t="s">
        <v>927</v>
      </c>
    </row>
  </sheetData>
  <mergeCells count="1">
    <mergeCell ref="B2:G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A616-8AC0-4ED5-A704-25C4E220D231}">
  <sheetPr>
    <tabColor theme="9"/>
  </sheetPr>
  <dimension ref="A1:H40"/>
  <sheetViews>
    <sheetView workbookViewId="0">
      <selection activeCell="H1" sqref="H1:H1048576"/>
    </sheetView>
  </sheetViews>
  <sheetFormatPr defaultColWidth="9.140625" defaultRowHeight="15" x14ac:dyDescent="0.25"/>
  <cols>
    <col min="1" max="1" width="9.140625" customWidth="1"/>
    <col min="2" max="2" width="34.5703125" bestFit="1" customWidth="1"/>
    <col min="3" max="3" width="9.140625" hidden="1" customWidth="1"/>
    <col min="4" max="4" width="5" hidden="1" customWidth="1"/>
    <col min="5" max="5" width="28.7109375" bestFit="1" customWidth="1"/>
    <col min="6" max="6" width="14" bestFit="1" customWidth="1"/>
    <col min="7" max="7" width="47.28515625" bestFit="1" customWidth="1"/>
    <col min="8" max="8" width="47.42578125" customWidth="1"/>
  </cols>
  <sheetData>
    <row r="1" spans="1:8" ht="21" x14ac:dyDescent="0.35">
      <c r="A1" s="2" t="s">
        <v>34</v>
      </c>
    </row>
    <row r="2" spans="1:8" x14ac:dyDescent="0.25">
      <c r="B2" s="57" t="s">
        <v>110</v>
      </c>
      <c r="C2" s="57"/>
      <c r="D2" s="57"/>
      <c r="E2" s="57"/>
      <c r="F2" s="57"/>
      <c r="G2" s="57"/>
      <c r="H2" s="15"/>
    </row>
    <row r="3" spans="1:8" x14ac:dyDescent="0.25">
      <c r="B3" s="6" t="s">
        <v>112</v>
      </c>
      <c r="C3" s="6" t="s">
        <v>113</v>
      </c>
      <c r="D3" s="6" t="s">
        <v>114</v>
      </c>
      <c r="E3" s="6" t="s">
        <v>115</v>
      </c>
      <c r="F3" s="6" t="s">
        <v>116</v>
      </c>
      <c r="G3" s="6" t="s">
        <v>117</v>
      </c>
      <c r="H3" s="6" t="s">
        <v>118</v>
      </c>
    </row>
    <row r="4" spans="1:8" x14ac:dyDescent="0.25">
      <c r="B4" s="8" t="s">
        <v>928</v>
      </c>
      <c r="C4" s="8"/>
      <c r="D4" s="8"/>
      <c r="E4" s="8" t="s">
        <v>929</v>
      </c>
      <c r="F4" s="19" t="s">
        <v>930</v>
      </c>
      <c r="G4" s="8" t="s">
        <v>792</v>
      </c>
      <c r="H4" s="8"/>
    </row>
    <row r="5" spans="1:8" x14ac:dyDescent="0.25">
      <c r="B5" s="8" t="s">
        <v>931</v>
      </c>
      <c r="C5" s="8"/>
      <c r="D5" s="8"/>
      <c r="E5" s="8" t="s">
        <v>932</v>
      </c>
      <c r="F5" s="8" t="s">
        <v>933</v>
      </c>
      <c r="G5" s="8" t="s">
        <v>792</v>
      </c>
      <c r="H5" s="8"/>
    </row>
    <row r="6" spans="1:8" x14ac:dyDescent="0.25">
      <c r="B6" s="8" t="s">
        <v>934</v>
      </c>
      <c r="C6" s="8"/>
      <c r="D6" s="8"/>
      <c r="E6" s="8" t="s">
        <v>935</v>
      </c>
      <c r="F6" s="8" t="s">
        <v>936</v>
      </c>
      <c r="G6" s="8" t="s">
        <v>792</v>
      </c>
      <c r="H6" s="8"/>
    </row>
    <row r="7" spans="1:8" x14ac:dyDescent="0.25">
      <c r="B7" s="16" t="s">
        <v>937</v>
      </c>
      <c r="C7" s="16"/>
      <c r="D7" s="16"/>
      <c r="E7" s="16" t="s">
        <v>938</v>
      </c>
      <c r="F7" s="16"/>
      <c r="G7" s="16"/>
      <c r="H7" s="8"/>
    </row>
    <row r="8" spans="1:8" x14ac:dyDescent="0.25">
      <c r="B8" s="16" t="s">
        <v>939</v>
      </c>
      <c r="C8" s="16"/>
      <c r="D8" s="16"/>
      <c r="E8" s="16"/>
      <c r="F8" s="16"/>
      <c r="G8" s="16" t="s">
        <v>940</v>
      </c>
      <c r="H8" s="16"/>
    </row>
    <row r="9" spans="1:8" x14ac:dyDescent="0.25">
      <c r="B9" s="16" t="s">
        <v>941</v>
      </c>
      <c r="C9" s="16"/>
      <c r="D9" s="16"/>
      <c r="E9" s="16" t="s">
        <v>942</v>
      </c>
      <c r="F9" s="16"/>
      <c r="G9" s="16" t="s">
        <v>943</v>
      </c>
      <c r="H9" s="8"/>
    </row>
    <row r="10" spans="1:8" x14ac:dyDescent="0.25">
      <c r="B10" s="8" t="s">
        <v>944</v>
      </c>
      <c r="C10" s="8"/>
      <c r="D10" s="8"/>
      <c r="E10" s="8" t="s">
        <v>945</v>
      </c>
      <c r="F10" s="8"/>
      <c r="G10" s="8" t="s">
        <v>946</v>
      </c>
      <c r="H10" s="8"/>
    </row>
    <row r="11" spans="1:8" x14ac:dyDescent="0.25">
      <c r="B11" s="31"/>
      <c r="H11" s="8"/>
    </row>
    <row r="12" spans="1:8" x14ac:dyDescent="0.25">
      <c r="H12" s="8"/>
    </row>
    <row r="13" spans="1:8" x14ac:dyDescent="0.25">
      <c r="H13" s="8"/>
    </row>
    <row r="14" spans="1:8" x14ac:dyDescent="0.25">
      <c r="H14" s="8"/>
    </row>
    <row r="15" spans="1:8" x14ac:dyDescent="0.25">
      <c r="H15" s="8"/>
    </row>
    <row r="16" spans="1:8" x14ac:dyDescent="0.25">
      <c r="H16" s="8"/>
    </row>
    <row r="17" spans="8:8" x14ac:dyDescent="0.25">
      <c r="H17" s="8"/>
    </row>
    <row r="18" spans="8:8" x14ac:dyDescent="0.25">
      <c r="H18" s="8"/>
    </row>
    <row r="19" spans="8:8" x14ac:dyDescent="0.25">
      <c r="H19" s="8"/>
    </row>
    <row r="20" spans="8:8" x14ac:dyDescent="0.25">
      <c r="H20" s="8"/>
    </row>
    <row r="21" spans="8:8" x14ac:dyDescent="0.25">
      <c r="H21" s="8"/>
    </row>
    <row r="22" spans="8:8" x14ac:dyDescent="0.25">
      <c r="H22" s="8"/>
    </row>
    <row r="23" spans="8:8" x14ac:dyDescent="0.25">
      <c r="H23" s="8"/>
    </row>
    <row r="24" spans="8:8" x14ac:dyDescent="0.25">
      <c r="H24" s="8"/>
    </row>
    <row r="25" spans="8:8" x14ac:dyDescent="0.25">
      <c r="H25" s="8"/>
    </row>
    <row r="26" spans="8:8" x14ac:dyDescent="0.25">
      <c r="H26" s="8"/>
    </row>
    <row r="27" spans="8:8" x14ac:dyDescent="0.25">
      <c r="H27" s="8"/>
    </row>
    <row r="28" spans="8:8" x14ac:dyDescent="0.25">
      <c r="H28" s="8"/>
    </row>
    <row r="29" spans="8:8" x14ac:dyDescent="0.25">
      <c r="H29" s="8"/>
    </row>
    <row r="30" spans="8:8" x14ac:dyDescent="0.25">
      <c r="H30" s="8"/>
    </row>
    <row r="31" spans="8:8" x14ac:dyDescent="0.25">
      <c r="H31" s="8"/>
    </row>
    <row r="32" spans="8:8" x14ac:dyDescent="0.25">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1">
    <mergeCell ref="B2:G2"/>
  </mergeCells>
  <pageMargins left="0.7" right="0.7" top="0.75" bottom="0.75" header="0.3" footer="0.3"/>
  <pageSetup paperSize="9" orientation="portrait" horizontalDpi="3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A8709-0EB6-4177-B90C-A765784D2B01}">
  <sheetPr>
    <tabColor rgb="FF0070C0"/>
  </sheetPr>
  <dimension ref="A1:R209"/>
  <sheetViews>
    <sheetView topLeftCell="E126" zoomScale="85" zoomScaleNormal="85" workbookViewId="0">
      <selection activeCell="R53" sqref="R53"/>
    </sheetView>
  </sheetViews>
  <sheetFormatPr defaultColWidth="9.140625" defaultRowHeight="15" x14ac:dyDescent="0.25"/>
  <cols>
    <col min="1" max="1" width="74.140625" bestFit="1" customWidth="1"/>
    <col min="2" max="3" width="23.28515625" bestFit="1" customWidth="1"/>
    <col min="4" max="4" width="49" bestFit="1" customWidth="1"/>
    <col min="5" max="5" width="35.7109375" bestFit="1" customWidth="1"/>
    <col min="6" max="6" width="37.5703125" bestFit="1" customWidth="1"/>
    <col min="15" max="15" width="34.42578125" bestFit="1" customWidth="1"/>
    <col min="16" max="16" width="48.5703125" bestFit="1" customWidth="1"/>
    <col min="17" max="17" width="15.28515625" bestFit="1" customWidth="1"/>
    <col min="18" max="18" width="182.42578125" customWidth="1"/>
  </cols>
  <sheetData>
    <row r="1" spans="1:18" x14ac:dyDescent="0.25">
      <c r="A1" s="60" t="s">
        <v>947</v>
      </c>
      <c r="B1" s="60"/>
      <c r="C1" s="60"/>
      <c r="D1" s="60"/>
      <c r="E1" s="60"/>
      <c r="F1" s="60"/>
      <c r="H1" s="33"/>
      <c r="O1" s="63" t="s">
        <v>948</v>
      </c>
      <c r="P1" s="63"/>
      <c r="Q1" s="63"/>
      <c r="R1" s="63"/>
    </row>
    <row r="2" spans="1:18" x14ac:dyDescent="0.25">
      <c r="A2" s="32" t="s">
        <v>949</v>
      </c>
      <c r="B2" s="32" t="s">
        <v>950</v>
      </c>
      <c r="C2" s="32" t="s">
        <v>951</v>
      </c>
      <c r="D2" s="32" t="s">
        <v>952</v>
      </c>
      <c r="E2" s="32" t="s">
        <v>953</v>
      </c>
      <c r="F2" s="32" t="s">
        <v>954</v>
      </c>
      <c r="H2" s="33" t="s">
        <v>955</v>
      </c>
      <c r="O2" s="62" t="s">
        <v>956</v>
      </c>
      <c r="P2" s="62"/>
      <c r="Q2" s="62"/>
      <c r="R2" s="32" t="s">
        <v>957</v>
      </c>
    </row>
    <row r="3" spans="1:18" ht="13.5" customHeight="1" x14ac:dyDescent="0.25">
      <c r="A3" t="str">
        <f>E3&amp;" ["&amp;F3&amp;"]"</f>
        <v>Akse [Axis]</v>
      </c>
      <c r="B3" t="s">
        <v>958</v>
      </c>
      <c r="C3" t="s">
        <v>958</v>
      </c>
      <c r="D3" t="s">
        <v>959</v>
      </c>
      <c r="E3" t="s">
        <v>959</v>
      </c>
      <c r="F3" t="s">
        <v>960</v>
      </c>
      <c r="H3" s="22"/>
      <c r="O3" s="34" t="s">
        <v>961</v>
      </c>
      <c r="P3" s="34" t="s">
        <v>962</v>
      </c>
      <c r="Q3" s="34" t="s">
        <v>109</v>
      </c>
      <c r="R3" s="61" t="s">
        <v>963</v>
      </c>
    </row>
    <row r="4" spans="1:18" x14ac:dyDescent="0.25">
      <c r="A4" t="str">
        <f t="shared" ref="A4:A67" si="0">E4&amp;" ["&amp;F4&amp;"]"</f>
        <v>Akseflate [Axis face]</v>
      </c>
      <c r="B4" t="s">
        <v>964</v>
      </c>
      <c r="C4" t="s">
        <v>964</v>
      </c>
      <c r="D4" t="s">
        <v>965</v>
      </c>
      <c r="E4" t="s">
        <v>965</v>
      </c>
      <c r="F4" t="s">
        <v>966</v>
      </c>
      <c r="H4" s="27" t="s">
        <v>967</v>
      </c>
      <c r="R4" s="61"/>
    </row>
    <row r="5" spans="1:18" x14ac:dyDescent="0.25">
      <c r="A5" t="str">
        <f t="shared" si="0"/>
        <v>Armering [Rebar]</v>
      </c>
      <c r="B5" t="s">
        <v>968</v>
      </c>
      <c r="C5" t="s">
        <v>968</v>
      </c>
      <c r="D5" t="s">
        <v>969</v>
      </c>
      <c r="E5" t="s">
        <v>969</v>
      </c>
      <c r="F5" t="s">
        <v>970</v>
      </c>
      <c r="H5" s="27" t="s">
        <v>971</v>
      </c>
      <c r="O5" s="12" t="s">
        <v>972</v>
      </c>
      <c r="P5" t="s">
        <v>973</v>
      </c>
    </row>
    <row r="6" spans="1:18" x14ac:dyDescent="0.25">
      <c r="A6" t="str">
        <f t="shared" si="0"/>
        <v>Armering endelig posisjon [Rebar final position]</v>
      </c>
      <c r="B6" t="s">
        <v>964</v>
      </c>
      <c r="C6" t="s">
        <v>964</v>
      </c>
      <c r="D6" t="s">
        <v>974</v>
      </c>
      <c r="E6" t="s">
        <v>974</v>
      </c>
      <c r="F6" t="s">
        <v>975</v>
      </c>
      <c r="H6" s="27" t="s">
        <v>976</v>
      </c>
      <c r="O6" s="12"/>
      <c r="P6" t="s">
        <v>977</v>
      </c>
    </row>
    <row r="7" spans="1:18" x14ac:dyDescent="0.25">
      <c r="A7" t="str">
        <f t="shared" si="0"/>
        <v>Asfaltmembran [Asphalt membrane]</v>
      </c>
      <c r="B7" t="s">
        <v>978</v>
      </c>
      <c r="C7" t="s">
        <v>978</v>
      </c>
      <c r="D7" t="s">
        <v>979</v>
      </c>
      <c r="E7" t="s">
        <v>979</v>
      </c>
      <c r="F7" t="s">
        <v>980</v>
      </c>
      <c r="H7" s="27" t="s">
        <v>981</v>
      </c>
      <c r="O7" s="12"/>
      <c r="P7" t="s">
        <v>982</v>
      </c>
    </row>
    <row r="8" spans="1:18" x14ac:dyDescent="0.25">
      <c r="A8" t="str">
        <f t="shared" si="0"/>
        <v>Asfaltpapp [Asphalt board]</v>
      </c>
      <c r="B8" t="s">
        <v>978</v>
      </c>
      <c r="C8" t="s">
        <v>978</v>
      </c>
      <c r="D8" t="s">
        <v>983</v>
      </c>
      <c r="E8" t="s">
        <v>983</v>
      </c>
      <c r="F8" t="s">
        <v>984</v>
      </c>
      <c r="H8" s="27" t="s">
        <v>969</v>
      </c>
      <c r="O8" s="12"/>
      <c r="P8" t="s">
        <v>985</v>
      </c>
    </row>
    <row r="9" spans="1:18" x14ac:dyDescent="0.25">
      <c r="A9" t="str">
        <f t="shared" si="0"/>
        <v>Avfuktingsforbindelse [Connection dehumidifier]</v>
      </c>
      <c r="B9" t="s">
        <v>978</v>
      </c>
      <c r="C9" t="s">
        <v>978</v>
      </c>
      <c r="D9" t="s">
        <v>986</v>
      </c>
      <c r="E9" t="s">
        <v>986</v>
      </c>
      <c r="F9" t="s">
        <v>987</v>
      </c>
      <c r="H9" s="27" t="s">
        <v>988</v>
      </c>
      <c r="O9" s="12"/>
      <c r="P9" t="s">
        <v>989</v>
      </c>
    </row>
    <row r="10" spans="1:18" x14ac:dyDescent="0.25">
      <c r="A10" t="str">
        <f t="shared" si="0"/>
        <v>Avretting av betongoverflate [Leveling of concrete surface]</v>
      </c>
      <c r="B10" t="s">
        <v>978</v>
      </c>
      <c r="C10" t="s">
        <v>978</v>
      </c>
      <c r="D10" t="s">
        <v>990</v>
      </c>
      <c r="E10" t="s">
        <v>990</v>
      </c>
      <c r="F10" t="s">
        <v>991</v>
      </c>
      <c r="H10" s="27" t="s">
        <v>992</v>
      </c>
      <c r="O10" s="12"/>
      <c r="P10" t="s">
        <v>993</v>
      </c>
    </row>
    <row r="11" spans="1:18" x14ac:dyDescent="0.25">
      <c r="A11" t="str">
        <f t="shared" si="0"/>
        <v>Avrettingslag [Leveling surface]</v>
      </c>
      <c r="B11" t="s">
        <v>978</v>
      </c>
      <c r="C11" t="s">
        <v>978</v>
      </c>
      <c r="D11" t="s">
        <v>988</v>
      </c>
      <c r="E11" t="s">
        <v>988</v>
      </c>
      <c r="F11" t="s">
        <v>994</v>
      </c>
      <c r="H11" s="27" t="s">
        <v>995</v>
      </c>
      <c r="O11" s="12"/>
      <c r="P11" t="s">
        <v>996</v>
      </c>
    </row>
    <row r="12" spans="1:18" x14ac:dyDescent="0.25">
      <c r="A12" t="str">
        <f t="shared" si="0"/>
        <v>Avstandskloss [Spacer block]</v>
      </c>
      <c r="B12" t="s">
        <v>978</v>
      </c>
      <c r="C12" t="s">
        <v>978</v>
      </c>
      <c r="D12" t="s">
        <v>997</v>
      </c>
      <c r="E12" t="s">
        <v>997</v>
      </c>
      <c r="F12" t="s">
        <v>998</v>
      </c>
      <c r="H12" s="27" t="s">
        <v>999</v>
      </c>
      <c r="O12" s="12"/>
      <c r="P12" t="s">
        <v>1000</v>
      </c>
    </row>
    <row r="13" spans="1:18" x14ac:dyDescent="0.25">
      <c r="A13" t="str">
        <f t="shared" si="0"/>
        <v>Avstivingsbærer [Steel box girder]</v>
      </c>
      <c r="B13" t="s">
        <v>964</v>
      </c>
      <c r="C13" t="s">
        <v>964</v>
      </c>
      <c r="D13" t="s">
        <v>1001</v>
      </c>
      <c r="E13" t="s">
        <v>1001</v>
      </c>
      <c r="F13" t="s">
        <v>1002</v>
      </c>
      <c r="H13" s="27" t="s">
        <v>1003</v>
      </c>
      <c r="O13" s="12"/>
      <c r="P13" t="s">
        <v>1004</v>
      </c>
    </row>
    <row r="14" spans="1:18" x14ac:dyDescent="0.25">
      <c r="A14" t="str">
        <f t="shared" si="0"/>
        <v>Baerekabel [Cable]</v>
      </c>
      <c r="B14" t="s">
        <v>964</v>
      </c>
      <c r="C14" t="s">
        <v>964</v>
      </c>
      <c r="D14" t="s">
        <v>1005</v>
      </c>
      <c r="E14" t="s">
        <v>1005</v>
      </c>
      <c r="F14" t="s">
        <v>1006</v>
      </c>
      <c r="H14" s="27" t="s">
        <v>1007</v>
      </c>
      <c r="O14" s="12"/>
      <c r="P14" t="s">
        <v>1008</v>
      </c>
    </row>
    <row r="15" spans="1:18" x14ac:dyDescent="0.25">
      <c r="A15" t="str">
        <f t="shared" si="0"/>
        <v>Ballastbetong [Ballast concrete]</v>
      </c>
      <c r="B15" t="s">
        <v>964</v>
      </c>
      <c r="C15" t="s">
        <v>964</v>
      </c>
      <c r="D15" t="s">
        <v>1009</v>
      </c>
      <c r="E15" t="s">
        <v>1009</v>
      </c>
      <c r="F15" t="s">
        <v>1010</v>
      </c>
      <c r="H15" s="27" t="s">
        <v>1011</v>
      </c>
      <c r="O15" s="12"/>
    </row>
    <row r="16" spans="1:18" x14ac:dyDescent="0.25">
      <c r="A16" t="str">
        <f t="shared" si="0"/>
        <v>Berganker [Rock anchor]</v>
      </c>
      <c r="B16" t="s">
        <v>964</v>
      </c>
      <c r="C16" t="s">
        <v>964</v>
      </c>
      <c r="D16" t="s">
        <v>1012</v>
      </c>
      <c r="E16" t="s">
        <v>1012</v>
      </c>
      <c r="F16" t="s">
        <v>1013</v>
      </c>
      <c r="H16" s="27" t="s">
        <v>1014</v>
      </c>
      <c r="O16" s="12"/>
      <c r="P16" t="s">
        <v>1015</v>
      </c>
    </row>
    <row r="17" spans="1:18" x14ac:dyDescent="0.25">
      <c r="A17" t="str">
        <f t="shared" si="0"/>
        <v>Berganker forankring [Rock anchor anchorage]</v>
      </c>
      <c r="B17" t="s">
        <v>964</v>
      </c>
      <c r="C17" t="s">
        <v>964</v>
      </c>
      <c r="D17" t="s">
        <v>1016</v>
      </c>
      <c r="E17" t="s">
        <v>1016</v>
      </c>
      <c r="F17" t="s">
        <v>1017</v>
      </c>
      <c r="H17" s="27" t="s">
        <v>1018</v>
      </c>
      <c r="O17" s="12"/>
      <c r="P17" t="s">
        <v>1019</v>
      </c>
    </row>
    <row r="18" spans="1:18" x14ac:dyDescent="0.25">
      <c r="A18" t="str">
        <f t="shared" si="0"/>
        <v>Bergbolt [Rock bolt]</v>
      </c>
      <c r="B18" t="s">
        <v>968</v>
      </c>
      <c r="C18" t="s">
        <v>968</v>
      </c>
      <c r="D18" t="s">
        <v>995</v>
      </c>
      <c r="E18" t="s">
        <v>995</v>
      </c>
      <c r="F18" t="s">
        <v>1020</v>
      </c>
      <c r="H18" s="27" t="s">
        <v>1021</v>
      </c>
      <c r="O18" s="12"/>
    </row>
    <row r="19" spans="1:18" x14ac:dyDescent="0.25">
      <c r="A19" t="str">
        <f t="shared" si="0"/>
        <v>Bergsikring [Rock support]</v>
      </c>
      <c r="B19" t="s">
        <v>964</v>
      </c>
      <c r="C19" t="s">
        <v>964</v>
      </c>
      <c r="D19" t="s">
        <v>1022</v>
      </c>
      <c r="E19" t="s">
        <v>1022</v>
      </c>
      <c r="F19" t="s">
        <v>1023</v>
      </c>
      <c r="H19" s="27" t="s">
        <v>1024</v>
      </c>
      <c r="O19" s="12"/>
      <c r="P19" t="s">
        <v>1025</v>
      </c>
    </row>
    <row r="20" spans="1:18" x14ac:dyDescent="0.25">
      <c r="A20" t="str">
        <f t="shared" si="0"/>
        <v>Betongavretting [Leveling of concrete surface]</v>
      </c>
      <c r="B20" t="s">
        <v>978</v>
      </c>
      <c r="C20" t="s">
        <v>978</v>
      </c>
      <c r="D20" t="s">
        <v>1026</v>
      </c>
      <c r="E20" t="s">
        <v>1026</v>
      </c>
      <c r="F20" t="s">
        <v>991</v>
      </c>
      <c r="H20" s="27" t="s">
        <v>1027</v>
      </c>
      <c r="O20" s="12"/>
    </row>
    <row r="21" spans="1:18" x14ac:dyDescent="0.25">
      <c r="A21" t="str">
        <f t="shared" si="0"/>
        <v>Betongledd [Concrete joint]</v>
      </c>
      <c r="B21" t="s">
        <v>964</v>
      </c>
      <c r="C21" t="s">
        <v>964</v>
      </c>
      <c r="D21" t="s">
        <v>1028</v>
      </c>
      <c r="E21" t="s">
        <v>1028</v>
      </c>
      <c r="F21" t="s">
        <v>1029</v>
      </c>
      <c r="H21" s="27" t="s">
        <v>1030</v>
      </c>
      <c r="O21" s="12" t="s">
        <v>1031</v>
      </c>
      <c r="P21" t="s">
        <v>1032</v>
      </c>
      <c r="R21" s="5" t="s">
        <v>1033</v>
      </c>
    </row>
    <row r="22" spans="1:18" x14ac:dyDescent="0.25">
      <c r="A22" t="str">
        <f t="shared" si="0"/>
        <v>Bjelke [Beam]</v>
      </c>
      <c r="B22" t="s">
        <v>964</v>
      </c>
      <c r="C22" t="s">
        <v>964</v>
      </c>
      <c r="D22" t="s">
        <v>1034</v>
      </c>
      <c r="E22" t="s">
        <v>1034</v>
      </c>
      <c r="F22" t="s">
        <v>1035</v>
      </c>
      <c r="H22" s="27" t="s">
        <v>1036</v>
      </c>
      <c r="O22" s="12"/>
      <c r="P22" t="s">
        <v>1037</v>
      </c>
    </row>
    <row r="23" spans="1:18" x14ac:dyDescent="0.25">
      <c r="A23" t="str">
        <f t="shared" si="0"/>
        <v>Bolt sfærisk flytende lager [Pin bolt spherical floating bearing]</v>
      </c>
      <c r="B23" t="s">
        <v>964</v>
      </c>
      <c r="C23" t="s">
        <v>964</v>
      </c>
      <c r="D23" t="s">
        <v>1038</v>
      </c>
      <c r="E23" t="s">
        <v>1038</v>
      </c>
      <c r="F23" t="s">
        <v>1039</v>
      </c>
      <c r="H23" s="27" t="s">
        <v>1040</v>
      </c>
      <c r="O23" s="12"/>
      <c r="P23" t="s">
        <v>1041</v>
      </c>
    </row>
    <row r="24" spans="1:18" x14ac:dyDescent="0.25">
      <c r="A24" t="str">
        <f t="shared" si="0"/>
        <v>Bolt sylindrisk lager [Pin bolt cylindrical bearing]</v>
      </c>
      <c r="B24" t="s">
        <v>964</v>
      </c>
      <c r="C24" t="s">
        <v>964</v>
      </c>
      <c r="D24" t="s">
        <v>1042</v>
      </c>
      <c r="E24" t="s">
        <v>1042</v>
      </c>
      <c r="F24" t="s">
        <v>1043</v>
      </c>
      <c r="H24" s="27" t="s">
        <v>1044</v>
      </c>
      <c r="O24" s="12"/>
      <c r="P24" t="s">
        <v>1045</v>
      </c>
    </row>
    <row r="25" spans="1:18" x14ac:dyDescent="0.25">
      <c r="A25" t="str">
        <f t="shared" si="0"/>
        <v>Boltegruppe [Group of bolts]</v>
      </c>
      <c r="B25" t="s">
        <v>1046</v>
      </c>
      <c r="C25" t="s">
        <v>1046</v>
      </c>
      <c r="D25" t="s">
        <v>1007</v>
      </c>
      <c r="E25" t="s">
        <v>1007</v>
      </c>
      <c r="F25" t="s">
        <v>1047</v>
      </c>
      <c r="H25" s="27" t="s">
        <v>1048</v>
      </c>
      <c r="O25" s="12"/>
    </row>
    <row r="26" spans="1:18" x14ac:dyDescent="0.25">
      <c r="A26" t="str">
        <f t="shared" si="0"/>
        <v>Bolter [Bolt]</v>
      </c>
      <c r="B26" t="s">
        <v>1046</v>
      </c>
      <c r="C26" t="s">
        <v>1046</v>
      </c>
      <c r="D26" t="s">
        <v>1049</v>
      </c>
      <c r="E26" t="s">
        <v>1049</v>
      </c>
      <c r="F26" t="s">
        <v>1050</v>
      </c>
      <c r="H26" s="27" t="s">
        <v>1051</v>
      </c>
      <c r="O26" s="12" t="s">
        <v>969</v>
      </c>
      <c r="P26" t="s">
        <v>505</v>
      </c>
    </row>
    <row r="27" spans="1:18" x14ac:dyDescent="0.25">
      <c r="A27" t="str">
        <f t="shared" si="0"/>
        <v>Borehull [Bore hole]</v>
      </c>
      <c r="B27" t="s">
        <v>964</v>
      </c>
      <c r="C27" t="s">
        <v>964</v>
      </c>
      <c r="D27" t="s">
        <v>1052</v>
      </c>
      <c r="E27" t="s">
        <v>1052</v>
      </c>
      <c r="F27" t="s">
        <v>1053</v>
      </c>
      <c r="H27" s="27" t="s">
        <v>1054</v>
      </c>
      <c r="O27" s="12"/>
      <c r="P27" t="s">
        <v>1055</v>
      </c>
    </row>
    <row r="28" spans="1:18" x14ac:dyDescent="0.25">
      <c r="A28" t="str">
        <f t="shared" si="0"/>
        <v>Brakett [Bracket]</v>
      </c>
      <c r="B28" t="s">
        <v>978</v>
      </c>
      <c r="C28" t="s">
        <v>978</v>
      </c>
      <c r="D28" t="s">
        <v>1014</v>
      </c>
      <c r="E28" t="s">
        <v>1014</v>
      </c>
      <c r="F28" t="s">
        <v>1056</v>
      </c>
      <c r="H28" s="27" t="s">
        <v>1057</v>
      </c>
      <c r="O28" s="12"/>
      <c r="P28" t="s">
        <v>1058</v>
      </c>
    </row>
    <row r="29" spans="1:18" x14ac:dyDescent="0.25">
      <c r="A29" t="str">
        <f t="shared" si="0"/>
        <v>Brannpåstøp [Fire casting]</v>
      </c>
      <c r="B29" t="s">
        <v>964</v>
      </c>
      <c r="C29" t="s">
        <v>964</v>
      </c>
      <c r="D29" t="s">
        <v>1059</v>
      </c>
      <c r="E29" t="s">
        <v>1059</v>
      </c>
      <c r="F29" t="s">
        <v>1060</v>
      </c>
      <c r="H29" s="27" t="s">
        <v>1061</v>
      </c>
      <c r="O29" s="12"/>
      <c r="P29" t="s">
        <v>1062</v>
      </c>
    </row>
    <row r="30" spans="1:18" x14ac:dyDescent="0.25">
      <c r="A30" t="str">
        <f t="shared" si="0"/>
        <v>Brem [Brim]</v>
      </c>
      <c r="B30" t="s">
        <v>964</v>
      </c>
      <c r="C30" t="s">
        <v>964</v>
      </c>
      <c r="D30" t="s">
        <v>1063</v>
      </c>
      <c r="E30" t="s">
        <v>1063</v>
      </c>
      <c r="F30" t="s">
        <v>1064</v>
      </c>
      <c r="H30" s="27" t="s">
        <v>1065</v>
      </c>
      <c r="O30" s="12"/>
      <c r="P30" t="s">
        <v>1066</v>
      </c>
      <c r="Q30" t="s">
        <v>334</v>
      </c>
    </row>
    <row r="31" spans="1:18" x14ac:dyDescent="0.25">
      <c r="A31" t="str">
        <f t="shared" si="0"/>
        <v>Brudekke [Bridge deck]</v>
      </c>
      <c r="B31" t="s">
        <v>964</v>
      </c>
      <c r="C31" t="s">
        <v>964</v>
      </c>
      <c r="D31" t="s">
        <v>1067</v>
      </c>
      <c r="E31" t="s">
        <v>1067</v>
      </c>
      <c r="F31" t="s">
        <v>1068</v>
      </c>
      <c r="H31" s="27" t="s">
        <v>1069</v>
      </c>
      <c r="O31" s="12"/>
    </row>
    <row r="32" spans="1:18" x14ac:dyDescent="0.25">
      <c r="A32" t="str">
        <f t="shared" si="0"/>
        <v>Deleplate [Partition plate]</v>
      </c>
      <c r="B32" t="s">
        <v>978</v>
      </c>
      <c r="C32" t="s">
        <v>978</v>
      </c>
      <c r="D32" t="s">
        <v>1070</v>
      </c>
      <c r="E32" t="s">
        <v>1070</v>
      </c>
      <c r="F32" t="s">
        <v>1071</v>
      </c>
      <c r="H32" s="27" t="s">
        <v>1072</v>
      </c>
      <c r="O32" s="12" t="s">
        <v>357</v>
      </c>
    </row>
    <row r="33" spans="1:16" x14ac:dyDescent="0.25">
      <c r="A33" t="str">
        <f t="shared" si="0"/>
        <v>Dilatasjonsfuge [Expansion joint]</v>
      </c>
      <c r="B33" t="s">
        <v>964</v>
      </c>
      <c r="C33" t="s">
        <v>964</v>
      </c>
      <c r="D33" t="s">
        <v>1073</v>
      </c>
      <c r="E33" t="s">
        <v>1073</v>
      </c>
      <c r="F33" t="s">
        <v>1074</v>
      </c>
      <c r="H33" s="27" t="s">
        <v>243</v>
      </c>
      <c r="O33" s="12"/>
    </row>
    <row r="34" spans="1:16" x14ac:dyDescent="0.25">
      <c r="A34" t="str">
        <f t="shared" si="0"/>
        <v>Drensrenne [Drain gutter]</v>
      </c>
      <c r="B34" t="s">
        <v>964</v>
      </c>
      <c r="C34" t="s">
        <v>964</v>
      </c>
      <c r="D34" t="s">
        <v>1075</v>
      </c>
      <c r="E34" t="s">
        <v>1075</v>
      </c>
      <c r="F34" t="s">
        <v>1076</v>
      </c>
      <c r="H34" s="27" t="s">
        <v>1077</v>
      </c>
      <c r="O34" s="12"/>
      <c r="P34" t="s">
        <v>1078</v>
      </c>
    </row>
    <row r="35" spans="1:16" x14ac:dyDescent="0.25">
      <c r="A35" t="str">
        <f t="shared" si="0"/>
        <v>Drensrør [Drain pipe]</v>
      </c>
      <c r="B35" t="s">
        <v>964</v>
      </c>
      <c r="C35" t="s">
        <v>964</v>
      </c>
      <c r="D35" t="s">
        <v>1027</v>
      </c>
      <c r="E35" t="s">
        <v>1027</v>
      </c>
      <c r="F35" t="s">
        <v>1079</v>
      </c>
      <c r="H35" s="27" t="s">
        <v>1080</v>
      </c>
      <c r="O35" s="12"/>
    </row>
    <row r="36" spans="1:16" x14ac:dyDescent="0.25">
      <c r="A36" t="str">
        <f t="shared" si="0"/>
        <v>Drensslange [Drain line]</v>
      </c>
      <c r="B36" t="s">
        <v>978</v>
      </c>
      <c r="C36" t="s">
        <v>978</v>
      </c>
      <c r="D36" t="s">
        <v>1081</v>
      </c>
      <c r="E36" t="s">
        <v>1081</v>
      </c>
      <c r="F36" t="s">
        <v>1082</v>
      </c>
      <c r="H36" s="27" t="s">
        <v>1083</v>
      </c>
      <c r="O36" s="12"/>
      <c r="P36" t="s">
        <v>1084</v>
      </c>
    </row>
    <row r="37" spans="1:16" x14ac:dyDescent="0.25">
      <c r="A37" t="str">
        <f t="shared" si="0"/>
        <v>Dryppnese [Throating]</v>
      </c>
      <c r="B37" t="s">
        <v>978</v>
      </c>
      <c r="C37" t="s">
        <v>978</v>
      </c>
      <c r="D37" t="s">
        <v>1085</v>
      </c>
      <c r="E37" t="s">
        <v>1085</v>
      </c>
      <c r="F37" t="s">
        <v>1086</v>
      </c>
      <c r="H37" s="27" t="s">
        <v>1087</v>
      </c>
      <c r="O37" s="12"/>
      <c r="P37" t="s">
        <v>1088</v>
      </c>
    </row>
    <row r="38" spans="1:16" x14ac:dyDescent="0.25">
      <c r="A38" t="str">
        <f t="shared" si="0"/>
        <v>Dummy-objekt for beskrivelse [Dummy-object for specification]</v>
      </c>
      <c r="B38" t="s">
        <v>978</v>
      </c>
      <c r="C38" t="s">
        <v>978</v>
      </c>
      <c r="D38" t="s">
        <v>1089</v>
      </c>
      <c r="E38" t="s">
        <v>1089</v>
      </c>
      <c r="F38" t="s">
        <v>1090</v>
      </c>
      <c r="H38" s="27" t="s">
        <v>1091</v>
      </c>
      <c r="O38" s="12"/>
      <c r="P38" t="s">
        <v>1092</v>
      </c>
    </row>
    <row r="39" spans="1:16" x14ac:dyDescent="0.25">
      <c r="A39" t="str">
        <f t="shared" si="0"/>
        <v>Dummy-objekt for beskrivelse [Dummy-object for specification]</v>
      </c>
      <c r="B39" t="s">
        <v>968</v>
      </c>
      <c r="C39" t="s">
        <v>968</v>
      </c>
      <c r="D39" t="s">
        <v>1089</v>
      </c>
      <c r="E39" t="s">
        <v>1089</v>
      </c>
      <c r="F39" t="s">
        <v>1090</v>
      </c>
      <c r="H39" s="27" t="s">
        <v>1093</v>
      </c>
      <c r="O39" s="12"/>
    </row>
    <row r="40" spans="1:16" x14ac:dyDescent="0.25">
      <c r="A40" t="str">
        <f t="shared" si="0"/>
        <v>Dybler [Dowel]</v>
      </c>
      <c r="B40" t="s">
        <v>1046</v>
      </c>
      <c r="C40" t="s">
        <v>1046</v>
      </c>
      <c r="D40" t="s">
        <v>1094</v>
      </c>
      <c r="E40" t="s">
        <v>1094</v>
      </c>
      <c r="F40" t="s">
        <v>1095</v>
      </c>
      <c r="H40" s="27" t="s">
        <v>1096</v>
      </c>
      <c r="O40" s="12"/>
      <c r="P40" t="s">
        <v>1097</v>
      </c>
    </row>
    <row r="41" spans="1:16" x14ac:dyDescent="0.25">
      <c r="A41" t="str">
        <f t="shared" si="0"/>
        <v>Dør [Door]</v>
      </c>
      <c r="B41" t="s">
        <v>964</v>
      </c>
      <c r="C41" t="s">
        <v>964</v>
      </c>
      <c r="D41" t="s">
        <v>1098</v>
      </c>
      <c r="E41" t="s">
        <v>1098</v>
      </c>
      <c r="F41" t="s">
        <v>1099</v>
      </c>
      <c r="H41" s="27" t="s">
        <v>1100</v>
      </c>
      <c r="O41" s="12"/>
      <c r="P41" t="s">
        <v>1101</v>
      </c>
    </row>
    <row r="42" spans="1:16" x14ac:dyDescent="0.25">
      <c r="A42" t="str">
        <f t="shared" si="0"/>
        <v>Festeelement baerekabel [Cable socket]</v>
      </c>
      <c r="B42" t="s">
        <v>964</v>
      </c>
      <c r="C42" t="s">
        <v>964</v>
      </c>
      <c r="D42" t="s">
        <v>1102</v>
      </c>
      <c r="E42" t="s">
        <v>1102</v>
      </c>
      <c r="F42" t="s">
        <v>1103</v>
      </c>
      <c r="H42" s="27" t="s">
        <v>1104</v>
      </c>
      <c r="O42" s="12"/>
      <c r="P42" t="s">
        <v>1105</v>
      </c>
    </row>
    <row r="43" spans="1:16" x14ac:dyDescent="0.25">
      <c r="A43" t="str">
        <f t="shared" si="0"/>
        <v>Fiberduk [Geotexile]</v>
      </c>
      <c r="B43" t="s">
        <v>978</v>
      </c>
      <c r="C43" t="s">
        <v>978</v>
      </c>
      <c r="D43" t="s">
        <v>1040</v>
      </c>
      <c r="E43" t="s">
        <v>1040</v>
      </c>
      <c r="F43" t="s">
        <v>1106</v>
      </c>
      <c r="H43" s="27" t="s">
        <v>1107</v>
      </c>
      <c r="O43" s="12"/>
    </row>
    <row r="44" spans="1:16" x14ac:dyDescent="0.25">
      <c r="A44" t="str">
        <f t="shared" si="0"/>
        <v>Forblending [Revetment]</v>
      </c>
      <c r="B44" t="s">
        <v>964</v>
      </c>
      <c r="C44" t="s">
        <v>964</v>
      </c>
      <c r="D44" t="s">
        <v>1051</v>
      </c>
      <c r="E44" t="s">
        <v>1051</v>
      </c>
      <c r="F44" t="s">
        <v>1108</v>
      </c>
      <c r="H44" s="27" t="s">
        <v>1109</v>
      </c>
      <c r="O44" s="12"/>
      <c r="P44" t="s">
        <v>1110</v>
      </c>
    </row>
    <row r="45" spans="1:16" x14ac:dyDescent="0.25">
      <c r="A45" t="str">
        <f t="shared" si="0"/>
        <v>Foringsrør [Casing]</v>
      </c>
      <c r="B45" t="s">
        <v>978</v>
      </c>
      <c r="C45" t="s">
        <v>978</v>
      </c>
      <c r="D45" t="s">
        <v>1054</v>
      </c>
      <c r="E45" t="s">
        <v>1054</v>
      </c>
      <c r="F45" t="s">
        <v>1111</v>
      </c>
      <c r="H45" s="27" t="s">
        <v>1112</v>
      </c>
      <c r="O45" s="12"/>
      <c r="P45" t="s">
        <v>1113</v>
      </c>
    </row>
    <row r="46" spans="1:16" x14ac:dyDescent="0.25">
      <c r="A46" t="str">
        <f t="shared" si="0"/>
        <v>Forinnstilling fuge [Preset joint]</v>
      </c>
      <c r="B46" t="s">
        <v>978</v>
      </c>
      <c r="C46" t="s">
        <v>978</v>
      </c>
      <c r="D46" t="s">
        <v>1114</v>
      </c>
      <c r="E46" t="s">
        <v>1114</v>
      </c>
      <c r="F46" t="s">
        <v>1115</v>
      </c>
      <c r="H46" s="27" t="s">
        <v>1116</v>
      </c>
      <c r="O46" s="12"/>
    </row>
    <row r="47" spans="1:16" x14ac:dyDescent="0.25">
      <c r="A47" t="str">
        <f t="shared" si="0"/>
        <v>Forinnstilling lager [Preset bearing]</v>
      </c>
      <c r="B47" t="s">
        <v>978</v>
      </c>
      <c r="C47" t="s">
        <v>978</v>
      </c>
      <c r="D47" t="s">
        <v>1117</v>
      </c>
      <c r="E47" t="s">
        <v>1117</v>
      </c>
      <c r="F47" t="s">
        <v>1118</v>
      </c>
      <c r="H47" s="27" t="s">
        <v>1119</v>
      </c>
      <c r="O47" s="12"/>
      <c r="P47" t="s">
        <v>1120</v>
      </c>
    </row>
    <row r="48" spans="1:16" x14ac:dyDescent="0.25">
      <c r="A48" t="str">
        <f t="shared" si="0"/>
        <v>Forskaling [Formworks]</v>
      </c>
      <c r="B48" t="s">
        <v>978</v>
      </c>
      <c r="C48" t="s">
        <v>978</v>
      </c>
      <c r="D48" t="s">
        <v>1121</v>
      </c>
      <c r="E48" t="s">
        <v>1121</v>
      </c>
      <c r="F48" t="s">
        <v>1122</v>
      </c>
      <c r="H48" s="27" t="s">
        <v>1123</v>
      </c>
      <c r="O48" s="12"/>
    </row>
    <row r="49" spans="1:17" x14ac:dyDescent="0.25">
      <c r="A49" t="str">
        <f t="shared" si="0"/>
        <v>Fortanning [Cogging]</v>
      </c>
      <c r="B49" t="s">
        <v>978</v>
      </c>
      <c r="C49" t="s">
        <v>978</v>
      </c>
      <c r="D49" t="s">
        <v>1124</v>
      </c>
      <c r="E49" t="s">
        <v>1124</v>
      </c>
      <c r="F49" t="s">
        <v>1125</v>
      </c>
      <c r="H49" s="27" t="s">
        <v>1126</v>
      </c>
      <c r="O49" s="12"/>
      <c r="P49" t="s">
        <v>1127</v>
      </c>
    </row>
    <row r="50" spans="1:17" x14ac:dyDescent="0.25">
      <c r="A50" t="str">
        <f t="shared" si="0"/>
        <v>Fuge i betong [Concrete expansion joint]</v>
      </c>
      <c r="B50" t="s">
        <v>978</v>
      </c>
      <c r="C50" t="s">
        <v>978</v>
      </c>
      <c r="D50" t="s">
        <v>1128</v>
      </c>
      <c r="E50" t="s">
        <v>1128</v>
      </c>
      <c r="F50" t="s">
        <v>1129</v>
      </c>
      <c r="H50" s="27" t="s">
        <v>1130</v>
      </c>
      <c r="O50" s="12"/>
      <c r="P50" t="s">
        <v>1131</v>
      </c>
    </row>
    <row r="51" spans="1:17" x14ac:dyDescent="0.25">
      <c r="A51" t="str">
        <f t="shared" si="0"/>
        <v>Fugelist [Notch]</v>
      </c>
      <c r="B51" t="s">
        <v>964</v>
      </c>
      <c r="C51" t="s">
        <v>964</v>
      </c>
      <c r="D51" t="s">
        <v>1132</v>
      </c>
      <c r="E51" t="s">
        <v>1132</v>
      </c>
      <c r="F51" t="s">
        <v>1133</v>
      </c>
      <c r="H51" s="27" t="s">
        <v>1134</v>
      </c>
      <c r="O51" s="12"/>
    </row>
    <row r="52" spans="1:17" x14ac:dyDescent="0.25">
      <c r="A52" t="str">
        <f t="shared" si="0"/>
        <v>Fugenese [Cantilever console for expansion joint]</v>
      </c>
      <c r="B52" t="s">
        <v>978</v>
      </c>
      <c r="C52" t="s">
        <v>978</v>
      </c>
      <c r="D52" t="s">
        <v>1135</v>
      </c>
      <c r="E52" t="s">
        <v>1135</v>
      </c>
      <c r="F52" t="s">
        <v>1136</v>
      </c>
      <c r="H52" s="27" t="s">
        <v>1137</v>
      </c>
      <c r="O52" s="12"/>
      <c r="P52" t="s">
        <v>1138</v>
      </c>
    </row>
    <row r="53" spans="1:17" x14ac:dyDescent="0.25">
      <c r="A53" t="str">
        <f t="shared" si="0"/>
        <v>Fuktisolering [Damp-proof insulating layer]</v>
      </c>
      <c r="B53" t="s">
        <v>978</v>
      </c>
      <c r="C53" t="s">
        <v>978</v>
      </c>
      <c r="D53" t="s">
        <v>1072</v>
      </c>
      <c r="E53" t="s">
        <v>1072</v>
      </c>
      <c r="F53" t="s">
        <v>1139</v>
      </c>
      <c r="H53" s="27" t="s">
        <v>1140</v>
      </c>
      <c r="O53" s="12"/>
    </row>
    <row r="54" spans="1:17" x14ac:dyDescent="0.25">
      <c r="A54" t="str">
        <f t="shared" si="0"/>
        <v>Fundament [Foundation]</v>
      </c>
      <c r="B54" t="s">
        <v>964</v>
      </c>
      <c r="C54" t="s">
        <v>964</v>
      </c>
      <c r="D54" t="s">
        <v>243</v>
      </c>
      <c r="E54" t="s">
        <v>243</v>
      </c>
      <c r="F54" t="s">
        <v>1141</v>
      </c>
      <c r="H54" s="27" t="s">
        <v>1142</v>
      </c>
      <c r="O54" s="12"/>
      <c r="P54" t="s">
        <v>1143</v>
      </c>
    </row>
    <row r="55" spans="1:17" x14ac:dyDescent="0.25">
      <c r="A55" t="str">
        <f t="shared" si="0"/>
        <v>Generell []</v>
      </c>
      <c r="B55" t="s">
        <v>978</v>
      </c>
      <c r="C55" t="s">
        <v>978</v>
      </c>
      <c r="D55" t="s">
        <v>1144</v>
      </c>
      <c r="E55" t="s">
        <v>1144</v>
      </c>
      <c r="H55" s="27" t="s">
        <v>1145</v>
      </c>
      <c r="O55" s="12"/>
      <c r="P55" t="s">
        <v>1146</v>
      </c>
    </row>
    <row r="56" spans="1:17" x14ac:dyDescent="0.25">
      <c r="A56" t="str">
        <f t="shared" si="0"/>
        <v>Gjengestang [Threaded rod]</v>
      </c>
      <c r="B56" t="s">
        <v>978</v>
      </c>
      <c r="C56" t="s">
        <v>978</v>
      </c>
      <c r="D56" t="s">
        <v>1147</v>
      </c>
      <c r="E56" t="s">
        <v>1147</v>
      </c>
      <c r="F56" t="s">
        <v>1148</v>
      </c>
      <c r="H56" s="27" t="s">
        <v>1149</v>
      </c>
      <c r="O56" s="12"/>
    </row>
    <row r="57" spans="1:17" x14ac:dyDescent="0.25">
      <c r="A57" t="str">
        <f t="shared" si="0"/>
        <v>Hengeklemme Type 1 [Clamp Type 1]</v>
      </c>
      <c r="B57" t="s">
        <v>978</v>
      </c>
      <c r="C57" t="s">
        <v>978</v>
      </c>
      <c r="D57" t="s">
        <v>1150</v>
      </c>
      <c r="E57" t="s">
        <v>1150</v>
      </c>
      <c r="F57" t="s">
        <v>1151</v>
      </c>
      <c r="H57" s="27" t="s">
        <v>1152</v>
      </c>
      <c r="O57" s="12"/>
    </row>
    <row r="58" spans="1:17" x14ac:dyDescent="0.25">
      <c r="A58" t="str">
        <f t="shared" si="0"/>
        <v>Hengeklemme Type 2 [Clamp Type 2]</v>
      </c>
      <c r="B58" t="s">
        <v>978</v>
      </c>
      <c r="C58" t="s">
        <v>978</v>
      </c>
      <c r="D58" t="s">
        <v>1153</v>
      </c>
      <c r="E58" t="s">
        <v>1153</v>
      </c>
      <c r="F58" t="s">
        <v>1154</v>
      </c>
      <c r="H58" s="27" t="s">
        <v>1155</v>
      </c>
      <c r="O58" s="12"/>
    </row>
    <row r="59" spans="1:17" x14ac:dyDescent="0.25">
      <c r="A59" t="str">
        <f t="shared" si="0"/>
        <v>Hengeklemme Type 3 [Clamp Type 3]</v>
      </c>
      <c r="B59" t="s">
        <v>978</v>
      </c>
      <c r="C59" t="s">
        <v>978</v>
      </c>
      <c r="D59" t="s">
        <v>1156</v>
      </c>
      <c r="E59" t="s">
        <v>1156</v>
      </c>
      <c r="F59" t="s">
        <v>1157</v>
      </c>
      <c r="H59" s="27" t="s">
        <v>1158</v>
      </c>
      <c r="O59" s="12"/>
    </row>
    <row r="60" spans="1:17" x14ac:dyDescent="0.25">
      <c r="A60" t="str">
        <f t="shared" si="0"/>
        <v>Hengeklemme Type 4 [Clamp Type 4]</v>
      </c>
      <c r="B60" t="s">
        <v>978</v>
      </c>
      <c r="C60" t="s">
        <v>978</v>
      </c>
      <c r="D60" t="s">
        <v>1159</v>
      </c>
      <c r="E60" t="s">
        <v>1159</v>
      </c>
      <c r="F60" t="s">
        <v>1160</v>
      </c>
      <c r="H60" s="27" t="s">
        <v>1161</v>
      </c>
      <c r="O60" s="12" t="s">
        <v>1145</v>
      </c>
      <c r="P60" t="s">
        <v>1162</v>
      </c>
      <c r="Q60" t="s">
        <v>1163</v>
      </c>
    </row>
    <row r="61" spans="1:17" x14ac:dyDescent="0.25">
      <c r="A61" t="str">
        <f t="shared" si="0"/>
        <v>Hengestang med feste [Hangers]</v>
      </c>
      <c r="B61" t="s">
        <v>964</v>
      </c>
      <c r="C61" t="s">
        <v>964</v>
      </c>
      <c r="D61" t="s">
        <v>1164</v>
      </c>
      <c r="E61" t="s">
        <v>1164</v>
      </c>
      <c r="F61" t="s">
        <v>1165</v>
      </c>
      <c r="H61" s="27" t="s">
        <v>1166</v>
      </c>
      <c r="O61" s="12"/>
    </row>
    <row r="62" spans="1:17" x14ac:dyDescent="0.25">
      <c r="A62" t="str">
        <f t="shared" si="0"/>
        <v>Herdetiltak [Curing measures]</v>
      </c>
      <c r="B62" t="s">
        <v>978</v>
      </c>
      <c r="C62" t="s">
        <v>978</v>
      </c>
      <c r="D62" t="s">
        <v>1167</v>
      </c>
      <c r="E62" t="s">
        <v>1167</v>
      </c>
      <c r="F62" t="s">
        <v>1168</v>
      </c>
      <c r="H62" s="27" t="s">
        <v>1169</v>
      </c>
      <c r="O62" s="12"/>
      <c r="P62" t="s">
        <v>1170</v>
      </c>
    </row>
    <row r="63" spans="1:17" x14ac:dyDescent="0.25">
      <c r="A63" t="str">
        <f t="shared" si="0"/>
        <v>Hovedkabelforankring [Cable anchor]</v>
      </c>
      <c r="B63" t="s">
        <v>964</v>
      </c>
      <c r="C63" t="s">
        <v>964</v>
      </c>
      <c r="D63" t="s">
        <v>1171</v>
      </c>
      <c r="E63" t="s">
        <v>1171</v>
      </c>
      <c r="F63" t="s">
        <v>1172</v>
      </c>
      <c r="H63" s="27" t="s">
        <v>1173</v>
      </c>
      <c r="O63" s="12"/>
    </row>
    <row r="64" spans="1:17" x14ac:dyDescent="0.25">
      <c r="A64" t="str">
        <f t="shared" si="0"/>
        <v>Hullprofil [Hollow profile]</v>
      </c>
      <c r="B64" t="s">
        <v>964</v>
      </c>
      <c r="C64" t="s">
        <v>964</v>
      </c>
      <c r="D64" t="s">
        <v>1174</v>
      </c>
      <c r="E64" t="s">
        <v>1174</v>
      </c>
      <c r="F64" t="s">
        <v>1175</v>
      </c>
      <c r="H64" s="27" t="s">
        <v>1176</v>
      </c>
      <c r="O64" s="12"/>
    </row>
    <row r="65" spans="1:17" x14ac:dyDescent="0.25">
      <c r="A65" t="str">
        <f t="shared" si="0"/>
        <v>Hvelv [Arch]</v>
      </c>
      <c r="B65" t="s">
        <v>964</v>
      </c>
      <c r="C65" t="s">
        <v>964</v>
      </c>
      <c r="D65" t="s">
        <v>1177</v>
      </c>
      <c r="E65" t="s">
        <v>1177</v>
      </c>
      <c r="F65" t="s">
        <v>1178</v>
      </c>
      <c r="H65" s="27" t="s">
        <v>1179</v>
      </c>
      <c r="O65" s="12"/>
    </row>
    <row r="66" spans="1:17" x14ac:dyDescent="0.25">
      <c r="A66" t="str">
        <f t="shared" si="0"/>
        <v>Informasjonsobjekt [Information object]</v>
      </c>
      <c r="B66" t="s">
        <v>964</v>
      </c>
      <c r="C66" t="s">
        <v>964</v>
      </c>
      <c r="D66" t="s">
        <v>1087</v>
      </c>
      <c r="E66" t="s">
        <v>1087</v>
      </c>
      <c r="F66" t="s">
        <v>1180</v>
      </c>
      <c r="H66" s="27" t="s">
        <v>1181</v>
      </c>
      <c r="O66" s="12" t="s">
        <v>1182</v>
      </c>
      <c r="P66" t="s">
        <v>1183</v>
      </c>
      <c r="Q66" t="s">
        <v>1163</v>
      </c>
    </row>
    <row r="67" spans="1:17" x14ac:dyDescent="0.25">
      <c r="A67" t="str">
        <f t="shared" si="0"/>
        <v>(empty) []</v>
      </c>
      <c r="B67" t="s">
        <v>1184</v>
      </c>
      <c r="C67" t="s">
        <v>1184</v>
      </c>
      <c r="D67" t="s">
        <v>1184</v>
      </c>
      <c r="E67" t="s">
        <v>1184</v>
      </c>
      <c r="H67" s="27" t="s">
        <v>1185</v>
      </c>
      <c r="O67" s="12"/>
      <c r="P67" t="s">
        <v>1186</v>
      </c>
      <c r="Q67" t="s">
        <v>1163</v>
      </c>
    </row>
    <row r="68" spans="1:17" x14ac:dyDescent="0.25">
      <c r="A68" t="str">
        <f t="shared" ref="A68:A131" si="1">E68&amp;" ["&amp;F68&amp;"]"</f>
        <v>Injiseringsretning [Injection direction]</v>
      </c>
      <c r="B68" t="s">
        <v>978</v>
      </c>
      <c r="C68" t="s">
        <v>978</v>
      </c>
      <c r="D68" t="s">
        <v>1187</v>
      </c>
      <c r="E68" t="s">
        <v>1187</v>
      </c>
      <c r="F68" t="s">
        <v>1188</v>
      </c>
      <c r="H68" s="27" t="s">
        <v>1189</v>
      </c>
      <c r="O68" s="12"/>
      <c r="P68" t="s">
        <v>1190</v>
      </c>
      <c r="Q68" t="s">
        <v>1163</v>
      </c>
    </row>
    <row r="69" spans="1:17" x14ac:dyDescent="0.25">
      <c r="A69" t="str">
        <f t="shared" si="1"/>
        <v>Injiseringsslange [Injection tube]</v>
      </c>
      <c r="B69" t="s">
        <v>978</v>
      </c>
      <c r="C69" t="s">
        <v>978</v>
      </c>
      <c r="D69" t="s">
        <v>1191</v>
      </c>
      <c r="E69" t="s">
        <v>1191</v>
      </c>
      <c r="F69" t="s">
        <v>1192</v>
      </c>
      <c r="H69" s="27" t="s">
        <v>1193</v>
      </c>
      <c r="O69" s="12"/>
      <c r="P69" t="s">
        <v>1194</v>
      </c>
      <c r="Q69" t="s">
        <v>1163</v>
      </c>
    </row>
    <row r="70" spans="1:17" x14ac:dyDescent="0.25">
      <c r="A70" t="str">
        <f t="shared" si="1"/>
        <v>Innstøpningsgods [Cast-in parts]</v>
      </c>
      <c r="B70" t="s">
        <v>978</v>
      </c>
      <c r="C70" t="s">
        <v>978</v>
      </c>
      <c r="D70" t="s">
        <v>1195</v>
      </c>
      <c r="E70" t="s">
        <v>1195</v>
      </c>
      <c r="F70" t="s">
        <v>1196</v>
      </c>
      <c r="H70" s="27" t="s">
        <v>1197</v>
      </c>
      <c r="O70" s="12"/>
      <c r="P70" t="s">
        <v>1198</v>
      </c>
      <c r="Q70" t="s">
        <v>1163</v>
      </c>
    </row>
    <row r="71" spans="1:17" x14ac:dyDescent="0.25">
      <c r="A71" t="str">
        <f t="shared" si="1"/>
        <v>Isolasjon [Insulation]</v>
      </c>
      <c r="B71" t="s">
        <v>978</v>
      </c>
      <c r="C71" t="s">
        <v>978</v>
      </c>
      <c r="D71" t="s">
        <v>1199</v>
      </c>
      <c r="E71" t="s">
        <v>1199</v>
      </c>
      <c r="F71" t="s">
        <v>1200</v>
      </c>
      <c r="H71" s="27" t="s">
        <v>1201</v>
      </c>
      <c r="O71" s="12"/>
      <c r="P71" t="s">
        <v>1202</v>
      </c>
      <c r="Q71" t="s">
        <v>1163</v>
      </c>
    </row>
    <row r="72" spans="1:17" x14ac:dyDescent="0.25">
      <c r="A72" t="str">
        <f t="shared" si="1"/>
        <v>Jekkepunkt [Jack point]</v>
      </c>
      <c r="B72" t="s">
        <v>964</v>
      </c>
      <c r="C72" t="s">
        <v>964</v>
      </c>
      <c r="D72" t="s">
        <v>1096</v>
      </c>
      <c r="E72" t="s">
        <v>1096</v>
      </c>
      <c r="F72" t="s">
        <v>1203</v>
      </c>
      <c r="H72" s="27" t="s">
        <v>334</v>
      </c>
      <c r="O72" s="12"/>
      <c r="P72" t="s">
        <v>1204</v>
      </c>
      <c r="Q72" t="s">
        <v>1163</v>
      </c>
    </row>
    <row r="73" spans="1:17" x14ac:dyDescent="0.25">
      <c r="A73" t="str">
        <f t="shared" si="1"/>
        <v>Jording [Grounding]</v>
      </c>
      <c r="B73" t="s">
        <v>978</v>
      </c>
      <c r="C73" t="s">
        <v>978</v>
      </c>
      <c r="D73" t="s">
        <v>1205</v>
      </c>
      <c r="E73" t="s">
        <v>1205</v>
      </c>
      <c r="F73" t="s">
        <v>1206</v>
      </c>
      <c r="H73" s="27" t="s">
        <v>1207</v>
      </c>
      <c r="O73" s="12"/>
    </row>
    <row r="74" spans="1:17" x14ac:dyDescent="0.25">
      <c r="A74" t="str">
        <f t="shared" si="1"/>
        <v>Kantbjelke [Edge beam]</v>
      </c>
      <c r="B74" t="s">
        <v>964</v>
      </c>
      <c r="C74" t="s">
        <v>964</v>
      </c>
      <c r="D74" t="s">
        <v>1208</v>
      </c>
      <c r="E74" t="s">
        <v>1208</v>
      </c>
      <c r="F74" t="s">
        <v>1209</v>
      </c>
      <c r="H74" s="27" t="s">
        <v>1210</v>
      </c>
      <c r="O74" s="12"/>
      <c r="P74" t="s">
        <v>1211</v>
      </c>
    </row>
    <row r="75" spans="1:17" x14ac:dyDescent="0.25">
      <c r="A75" t="str">
        <f t="shared" si="1"/>
        <v>Kasse [Box girder]</v>
      </c>
      <c r="B75" t="s">
        <v>964</v>
      </c>
      <c r="C75" t="s">
        <v>964</v>
      </c>
      <c r="D75" t="s">
        <v>1212</v>
      </c>
      <c r="E75" t="s">
        <v>1212</v>
      </c>
      <c r="F75" t="s">
        <v>1213</v>
      </c>
      <c r="H75" s="27" t="s">
        <v>1214</v>
      </c>
      <c r="O75" s="12"/>
      <c r="P75" t="s">
        <v>1215</v>
      </c>
    </row>
    <row r="76" spans="1:17" x14ac:dyDescent="0.25">
      <c r="A76" t="str">
        <f t="shared" si="1"/>
        <v>Kasse bunnplate [Box girder bottom]</v>
      </c>
      <c r="B76" t="s">
        <v>964</v>
      </c>
      <c r="C76" t="s">
        <v>964</v>
      </c>
      <c r="D76" t="s">
        <v>1216</v>
      </c>
      <c r="E76" t="s">
        <v>1216</v>
      </c>
      <c r="F76" t="s">
        <v>1217</v>
      </c>
      <c r="H76" s="27" t="s">
        <v>1218</v>
      </c>
      <c r="O76" s="12"/>
      <c r="P76" t="s">
        <v>1219</v>
      </c>
    </row>
    <row r="77" spans="1:17" x14ac:dyDescent="0.25">
      <c r="A77" t="str">
        <f t="shared" si="1"/>
        <v>Kasse steg [Box girder beam]</v>
      </c>
      <c r="B77" t="s">
        <v>964</v>
      </c>
      <c r="C77" t="s">
        <v>964</v>
      </c>
      <c r="D77" t="s">
        <v>1220</v>
      </c>
      <c r="E77" t="s">
        <v>1220</v>
      </c>
      <c r="F77" t="s">
        <v>1221</v>
      </c>
      <c r="H77" s="27" t="s">
        <v>1222</v>
      </c>
      <c r="O77" s="12"/>
      <c r="P77" t="s">
        <v>1223</v>
      </c>
    </row>
    <row r="78" spans="1:17" x14ac:dyDescent="0.25">
      <c r="A78" t="str">
        <f t="shared" si="1"/>
        <v>Kasse tverrbærer [Box girder cross member]</v>
      </c>
      <c r="B78" t="s">
        <v>964</v>
      </c>
      <c r="C78" t="s">
        <v>964</v>
      </c>
      <c r="D78" t="s">
        <v>1224</v>
      </c>
      <c r="E78" t="s">
        <v>1224</v>
      </c>
      <c r="F78" t="s">
        <v>1225</v>
      </c>
      <c r="H78" s="27" t="s">
        <v>1226</v>
      </c>
      <c r="O78" s="12"/>
      <c r="P78" t="s">
        <v>1227</v>
      </c>
    </row>
    <row r="79" spans="1:17" x14ac:dyDescent="0.25">
      <c r="A79" t="str">
        <f t="shared" si="1"/>
        <v>Katodisk beskyttelse [Cathodic protection]</v>
      </c>
      <c r="B79" t="s">
        <v>964</v>
      </c>
      <c r="C79" t="s">
        <v>964</v>
      </c>
      <c r="D79" t="s">
        <v>1228</v>
      </c>
      <c r="E79" t="s">
        <v>1228</v>
      </c>
      <c r="F79" t="s">
        <v>1229</v>
      </c>
      <c r="H79" s="27" t="s">
        <v>1230</v>
      </c>
      <c r="O79" s="12"/>
      <c r="P79" t="s">
        <v>1231</v>
      </c>
    </row>
    <row r="80" spans="1:17" x14ac:dyDescent="0.25">
      <c r="A80" t="str">
        <f t="shared" si="1"/>
        <v>Kjøreboks [Vehicle area]</v>
      </c>
      <c r="B80" t="s">
        <v>978</v>
      </c>
      <c r="C80" t="s">
        <v>978</v>
      </c>
      <c r="D80" t="s">
        <v>1232</v>
      </c>
      <c r="E80" t="s">
        <v>1232</v>
      </c>
      <c r="F80" t="s">
        <v>1233</v>
      </c>
      <c r="H80" s="27" t="s">
        <v>1234</v>
      </c>
      <c r="O80" s="12"/>
      <c r="P80" t="s">
        <v>1235</v>
      </c>
    </row>
    <row r="81" spans="1:16" x14ac:dyDescent="0.25">
      <c r="A81" t="str">
        <f t="shared" si="1"/>
        <v>Klemlist [Clamp list]</v>
      </c>
      <c r="B81" t="s">
        <v>964</v>
      </c>
      <c r="C81" t="s">
        <v>964</v>
      </c>
      <c r="D81" t="s">
        <v>1236</v>
      </c>
      <c r="E81" t="s">
        <v>1236</v>
      </c>
      <c r="F81" t="s">
        <v>1237</v>
      </c>
      <c r="H81" s="27" t="s">
        <v>1238</v>
      </c>
      <c r="O81" s="12"/>
      <c r="P81" t="s">
        <v>1239</v>
      </c>
    </row>
    <row r="82" spans="1:16" x14ac:dyDescent="0.25">
      <c r="A82" t="str">
        <f t="shared" si="1"/>
        <v>Knevegg [Jamb wall]</v>
      </c>
      <c r="B82" t="s">
        <v>964</v>
      </c>
      <c r="C82" t="s">
        <v>964</v>
      </c>
      <c r="D82" t="s">
        <v>1240</v>
      </c>
      <c r="E82" t="s">
        <v>1240</v>
      </c>
      <c r="F82" t="s">
        <v>1241</v>
      </c>
      <c r="H82" s="27" t="s">
        <v>1242</v>
      </c>
      <c r="O82" s="12"/>
      <c r="P82" t="s">
        <v>1243</v>
      </c>
    </row>
    <row r="83" spans="1:16" x14ac:dyDescent="0.25">
      <c r="A83" t="str">
        <f t="shared" si="1"/>
        <v>Knotteplate [Interlocking plastic membrane]</v>
      </c>
      <c r="B83" t="s">
        <v>978</v>
      </c>
      <c r="C83" t="s">
        <v>978</v>
      </c>
      <c r="D83" t="s">
        <v>1244</v>
      </c>
      <c r="E83" t="s">
        <v>1244</v>
      </c>
      <c r="F83" t="s">
        <v>1245</v>
      </c>
      <c r="H83" s="27" t="s">
        <v>1246</v>
      </c>
      <c r="O83" s="12"/>
      <c r="P83" t="s">
        <v>1247</v>
      </c>
    </row>
    <row r="84" spans="1:16" x14ac:dyDescent="0.25">
      <c r="A84" t="str">
        <f t="shared" si="1"/>
        <v>Kollisjonsvolum [Collision volume]</v>
      </c>
      <c r="B84" t="s">
        <v>978</v>
      </c>
      <c r="C84" t="s">
        <v>978</v>
      </c>
      <c r="D84" t="s">
        <v>1248</v>
      </c>
      <c r="E84" t="s">
        <v>1248</v>
      </c>
      <c r="F84" t="s">
        <v>1249</v>
      </c>
      <c r="H84" s="27" t="s">
        <v>1250</v>
      </c>
      <c r="O84" s="12"/>
      <c r="P84" t="s">
        <v>1251</v>
      </c>
    </row>
    <row r="85" spans="1:16" x14ac:dyDescent="0.25">
      <c r="A85" t="str">
        <f t="shared" si="1"/>
        <v>Konsoll [Console]</v>
      </c>
      <c r="B85" t="s">
        <v>964</v>
      </c>
      <c r="C85" t="s">
        <v>964</v>
      </c>
      <c r="D85" t="s">
        <v>1252</v>
      </c>
      <c r="E85" t="s">
        <v>1252</v>
      </c>
      <c r="F85" t="s">
        <v>1253</v>
      </c>
      <c r="H85" s="27" t="s">
        <v>1254</v>
      </c>
      <c r="O85" s="12"/>
      <c r="P85" t="s">
        <v>1255</v>
      </c>
    </row>
    <row r="86" spans="1:16" x14ac:dyDescent="0.25">
      <c r="A86" t="str">
        <f t="shared" si="1"/>
        <v>Kontaktstøp [Contact pouring]</v>
      </c>
      <c r="B86" t="s">
        <v>978</v>
      </c>
      <c r="C86" t="s">
        <v>978</v>
      </c>
      <c r="D86" t="s">
        <v>1256</v>
      </c>
      <c r="E86" t="s">
        <v>1256</v>
      </c>
      <c r="F86" t="s">
        <v>1257</v>
      </c>
      <c r="H86" s="27" t="s">
        <v>1258</v>
      </c>
      <c r="O86" s="12"/>
      <c r="P86" t="s">
        <v>1259</v>
      </c>
    </row>
    <row r="87" spans="1:16" x14ac:dyDescent="0.25">
      <c r="A87" t="str">
        <f t="shared" si="1"/>
        <v>Krympeplast [Shrink plastic]</v>
      </c>
      <c r="B87" t="s">
        <v>978</v>
      </c>
      <c r="C87" t="s">
        <v>978</v>
      </c>
      <c r="D87" t="s">
        <v>1260</v>
      </c>
      <c r="E87" t="s">
        <v>1260</v>
      </c>
      <c r="F87" t="s">
        <v>1261</v>
      </c>
      <c r="H87" s="27" t="s">
        <v>1262</v>
      </c>
      <c r="O87" s="12"/>
      <c r="P87" t="s">
        <v>1263</v>
      </c>
    </row>
    <row r="88" spans="1:16" x14ac:dyDescent="0.25">
      <c r="A88" t="str">
        <f t="shared" si="1"/>
        <v>Kum [Manhole]</v>
      </c>
      <c r="B88" t="s">
        <v>964</v>
      </c>
      <c r="C88" t="s">
        <v>964</v>
      </c>
      <c r="D88" t="s">
        <v>1264</v>
      </c>
      <c r="E88" t="s">
        <v>1264</v>
      </c>
      <c r="F88" t="s">
        <v>1265</v>
      </c>
      <c r="H88" s="27" t="s">
        <v>1266</v>
      </c>
      <c r="O88" s="12"/>
      <c r="P88" t="s">
        <v>1267</v>
      </c>
    </row>
    <row r="89" spans="1:16" x14ac:dyDescent="0.25">
      <c r="A89" t="str">
        <f t="shared" si="1"/>
        <v>Lager [Bearing]</v>
      </c>
      <c r="B89" t="s">
        <v>978</v>
      </c>
      <c r="C89" t="s">
        <v>978</v>
      </c>
      <c r="D89" t="s">
        <v>1126</v>
      </c>
      <c r="E89" t="s">
        <v>1126</v>
      </c>
      <c r="F89" t="s">
        <v>1268</v>
      </c>
      <c r="H89" s="27" t="s">
        <v>411</v>
      </c>
      <c r="O89" s="12"/>
      <c r="P89" t="s">
        <v>1269</v>
      </c>
    </row>
    <row r="90" spans="1:16" x14ac:dyDescent="0.25">
      <c r="A90" t="str">
        <f t="shared" si="1"/>
        <v>Lager konsoll [Bearing console]</v>
      </c>
      <c r="B90" t="s">
        <v>978</v>
      </c>
      <c r="C90" t="s">
        <v>978</v>
      </c>
      <c r="D90" t="s">
        <v>1270</v>
      </c>
      <c r="E90" t="s">
        <v>1270</v>
      </c>
      <c r="F90" t="s">
        <v>1271</v>
      </c>
      <c r="H90" s="27" t="s">
        <v>1272</v>
      </c>
      <c r="O90" s="12"/>
      <c r="P90" t="s">
        <v>1273</v>
      </c>
    </row>
    <row r="91" spans="1:16" x14ac:dyDescent="0.25">
      <c r="A91" t="str">
        <f t="shared" si="1"/>
        <v>Ledd [Joint]</v>
      </c>
      <c r="B91" t="s">
        <v>964</v>
      </c>
      <c r="C91" t="s">
        <v>964</v>
      </c>
      <c r="D91" t="s">
        <v>1274</v>
      </c>
      <c r="E91" t="s">
        <v>1274</v>
      </c>
      <c r="F91" t="s">
        <v>1275</v>
      </c>
      <c r="H91" s="27" t="s">
        <v>1276</v>
      </c>
      <c r="O91" s="12"/>
      <c r="P91" t="s">
        <v>1277</v>
      </c>
    </row>
    <row r="92" spans="1:16" x14ac:dyDescent="0.25">
      <c r="A92" t="str">
        <f t="shared" si="1"/>
        <v>Ledning [Pipe]</v>
      </c>
      <c r="B92" t="s">
        <v>1278</v>
      </c>
      <c r="C92" t="s">
        <v>1278</v>
      </c>
      <c r="D92" t="s">
        <v>1279</v>
      </c>
      <c r="E92" t="s">
        <v>1279</v>
      </c>
      <c r="F92" t="s">
        <v>1280</v>
      </c>
      <c r="H92" s="27" t="s">
        <v>1281</v>
      </c>
      <c r="O92" s="12"/>
      <c r="P92" t="s">
        <v>1282</v>
      </c>
    </row>
    <row r="93" spans="1:16" x14ac:dyDescent="0.25">
      <c r="A93" t="str">
        <f t="shared" si="1"/>
        <v>Ledning [Pipe]</v>
      </c>
      <c r="B93" t="s">
        <v>964</v>
      </c>
      <c r="C93" t="s">
        <v>964</v>
      </c>
      <c r="D93" t="s">
        <v>1279</v>
      </c>
      <c r="E93" t="s">
        <v>1279</v>
      </c>
      <c r="F93" t="s">
        <v>1280</v>
      </c>
      <c r="H93" s="27" t="s">
        <v>1024</v>
      </c>
      <c r="O93" s="12"/>
      <c r="P93" t="s">
        <v>1283</v>
      </c>
    </row>
    <row r="94" spans="1:16" x14ac:dyDescent="0.25">
      <c r="A94" t="str">
        <f t="shared" si="1"/>
        <v>Limanker [Glue anchor]</v>
      </c>
      <c r="B94" t="s">
        <v>964</v>
      </c>
      <c r="C94" t="s">
        <v>964</v>
      </c>
      <c r="D94" t="s">
        <v>1284</v>
      </c>
      <c r="E94" t="s">
        <v>1284</v>
      </c>
      <c r="F94" t="s">
        <v>1285</v>
      </c>
      <c r="H94" s="27" t="s">
        <v>1098</v>
      </c>
      <c r="O94" s="12"/>
      <c r="P94" t="s">
        <v>1286</v>
      </c>
    </row>
    <row r="95" spans="1:16" x14ac:dyDescent="0.25">
      <c r="A95" t="str">
        <f t="shared" si="1"/>
        <v>Liming [Gluing]</v>
      </c>
      <c r="B95" t="s">
        <v>978</v>
      </c>
      <c r="C95" t="s">
        <v>978</v>
      </c>
      <c r="D95" t="s">
        <v>1287</v>
      </c>
      <c r="E95" t="s">
        <v>1287</v>
      </c>
      <c r="F95" t="s">
        <v>1288</v>
      </c>
      <c r="H95" s="27" t="s">
        <v>1054</v>
      </c>
      <c r="O95" s="12"/>
      <c r="P95" t="s">
        <v>1289</v>
      </c>
    </row>
    <row r="96" spans="1:16" x14ac:dyDescent="0.25">
      <c r="A96" t="str">
        <f t="shared" si="1"/>
        <v>Lufterør [Ventiduct]</v>
      </c>
      <c r="B96" t="s">
        <v>964</v>
      </c>
      <c r="C96" t="s">
        <v>964</v>
      </c>
      <c r="D96" t="s">
        <v>1290</v>
      </c>
      <c r="E96" t="s">
        <v>1290</v>
      </c>
      <c r="F96" t="s">
        <v>1291</v>
      </c>
      <c r="H96" s="27" t="s">
        <v>1096</v>
      </c>
      <c r="O96" s="12"/>
      <c r="P96" t="s">
        <v>1292</v>
      </c>
    </row>
    <row r="97" spans="1:18" x14ac:dyDescent="0.25">
      <c r="A97" t="str">
        <f t="shared" si="1"/>
        <v>Lufteslange [Air hose]</v>
      </c>
      <c r="B97" t="s">
        <v>978</v>
      </c>
      <c r="C97" t="s">
        <v>978</v>
      </c>
      <c r="D97" t="s">
        <v>1293</v>
      </c>
      <c r="E97" t="s">
        <v>1293</v>
      </c>
      <c r="F97" t="s">
        <v>1294</v>
      </c>
      <c r="H97" s="27" t="s">
        <v>1295</v>
      </c>
      <c r="O97" s="12"/>
      <c r="P97" t="s">
        <v>1296</v>
      </c>
    </row>
    <row r="98" spans="1:18" x14ac:dyDescent="0.25">
      <c r="A98" t="str">
        <f t="shared" si="1"/>
        <v>Luke [Hatch]</v>
      </c>
      <c r="B98" t="s">
        <v>978</v>
      </c>
      <c r="C98" t="s">
        <v>978</v>
      </c>
      <c r="D98" t="s">
        <v>1297</v>
      </c>
      <c r="E98" t="s">
        <v>1297</v>
      </c>
      <c r="F98" t="s">
        <v>1298</v>
      </c>
      <c r="H98" s="27" t="s">
        <v>1116</v>
      </c>
      <c r="O98" s="12"/>
      <c r="P98" t="s">
        <v>1299</v>
      </c>
    </row>
    <row r="99" spans="1:18" x14ac:dyDescent="0.25">
      <c r="A99" t="str">
        <f t="shared" si="1"/>
        <v>Løfteøre [Lifting lug]</v>
      </c>
      <c r="B99" t="s">
        <v>978</v>
      </c>
      <c r="C99" t="s">
        <v>978</v>
      </c>
      <c r="D99" t="s">
        <v>1300</v>
      </c>
      <c r="E99" t="s">
        <v>1300</v>
      </c>
      <c r="F99" t="s">
        <v>1301</v>
      </c>
      <c r="H99" s="27" t="s">
        <v>1126</v>
      </c>
      <c r="O99" s="12"/>
      <c r="P99" t="s">
        <v>1302</v>
      </c>
    </row>
    <row r="100" spans="1:18" x14ac:dyDescent="0.25">
      <c r="A100" t="str">
        <f t="shared" si="1"/>
        <v>Mekanisk endeforankring [Mechanical end anchorage]</v>
      </c>
      <c r="B100" t="s">
        <v>1303</v>
      </c>
      <c r="C100" t="s">
        <v>1303</v>
      </c>
      <c r="D100" t="s">
        <v>1304</v>
      </c>
      <c r="E100" t="s">
        <v>1304</v>
      </c>
      <c r="F100" t="s">
        <v>1305</v>
      </c>
      <c r="H100" s="27" t="s">
        <v>1145</v>
      </c>
      <c r="O100" s="12"/>
      <c r="P100" t="s">
        <v>1306</v>
      </c>
    </row>
    <row r="101" spans="1:18" x14ac:dyDescent="0.25">
      <c r="A101" t="str">
        <f t="shared" si="1"/>
        <v>Mekanisk fuge [Mechanical joint]</v>
      </c>
      <c r="B101" t="s">
        <v>964</v>
      </c>
      <c r="C101" t="s">
        <v>964</v>
      </c>
      <c r="D101" t="s">
        <v>1307</v>
      </c>
      <c r="E101" t="s">
        <v>1307</v>
      </c>
      <c r="F101" t="s">
        <v>1308</v>
      </c>
      <c r="H101" s="27" t="s">
        <v>1166</v>
      </c>
      <c r="O101" s="12"/>
      <c r="P101" t="s">
        <v>1309</v>
      </c>
    </row>
    <row r="102" spans="1:18" x14ac:dyDescent="0.25">
      <c r="A102" t="str">
        <f t="shared" si="1"/>
        <v>Membran [Membrane]</v>
      </c>
      <c r="B102" t="s">
        <v>978</v>
      </c>
      <c r="C102" t="s">
        <v>978</v>
      </c>
      <c r="D102" t="s">
        <v>1140</v>
      </c>
      <c r="E102" t="s">
        <v>1140</v>
      </c>
      <c r="F102" t="s">
        <v>1310</v>
      </c>
      <c r="H102" s="27" t="s">
        <v>1207</v>
      </c>
      <c r="O102" s="12"/>
    </row>
    <row r="103" spans="1:18" x14ac:dyDescent="0.25">
      <c r="A103" t="str">
        <f t="shared" si="1"/>
        <v>Membranbeskyttelse [Membrane protection]</v>
      </c>
      <c r="B103" t="s">
        <v>978</v>
      </c>
      <c r="C103" t="s">
        <v>978</v>
      </c>
      <c r="D103" t="s">
        <v>1311</v>
      </c>
      <c r="E103" t="s">
        <v>1311</v>
      </c>
      <c r="F103" t="s">
        <v>1312</v>
      </c>
      <c r="H103" s="27" t="s">
        <v>1230</v>
      </c>
      <c r="O103" s="12"/>
      <c r="P103" t="s">
        <v>899</v>
      </c>
      <c r="Q103" t="s">
        <v>1313</v>
      </c>
      <c r="R103" s="5" t="s">
        <v>1314</v>
      </c>
    </row>
    <row r="104" spans="1:18" x14ac:dyDescent="0.25">
      <c r="A104" t="str">
        <f t="shared" si="1"/>
        <v>Metadataobjekt [Metadataobject]</v>
      </c>
      <c r="B104" t="s">
        <v>1315</v>
      </c>
      <c r="C104" t="s">
        <v>1315</v>
      </c>
      <c r="D104" t="s">
        <v>1316</v>
      </c>
      <c r="E104" t="s">
        <v>1316</v>
      </c>
      <c r="F104" t="s">
        <v>1317</v>
      </c>
      <c r="H104" s="27" t="s">
        <v>1258</v>
      </c>
      <c r="O104" s="12"/>
      <c r="P104" t="s">
        <v>1318</v>
      </c>
    </row>
    <row r="105" spans="1:18" x14ac:dyDescent="0.25">
      <c r="A105" t="str">
        <f t="shared" si="1"/>
        <v>Midlertidig sikring [Temporary saftey equipment]</v>
      </c>
      <c r="B105" t="s">
        <v>978</v>
      </c>
      <c r="C105" t="s">
        <v>978</v>
      </c>
      <c r="D105" t="s">
        <v>1319</v>
      </c>
      <c r="E105" t="s">
        <v>1319</v>
      </c>
      <c r="F105" t="s">
        <v>1320</v>
      </c>
      <c r="H105" s="27" t="s">
        <v>1272</v>
      </c>
      <c r="O105" s="12"/>
      <c r="P105" t="s">
        <v>1321</v>
      </c>
    </row>
    <row r="106" spans="1:18" x14ac:dyDescent="0.25">
      <c r="A106" t="str">
        <f t="shared" si="1"/>
        <v>Midtdeler [Central reserve]</v>
      </c>
      <c r="B106" t="s">
        <v>964</v>
      </c>
      <c r="C106" t="s">
        <v>964</v>
      </c>
      <c r="D106" t="s">
        <v>1322</v>
      </c>
      <c r="E106" t="s">
        <v>1322</v>
      </c>
      <c r="F106" t="s">
        <v>1323</v>
      </c>
      <c r="H106" s="27" t="s">
        <v>1324</v>
      </c>
      <c r="O106" s="12"/>
      <c r="P106" t="s">
        <v>1325</v>
      </c>
    </row>
    <row r="107" spans="1:18" x14ac:dyDescent="0.25">
      <c r="A107" t="str">
        <f t="shared" si="1"/>
        <v>Muffeskjøter [Socket joint]</v>
      </c>
      <c r="B107" t="s">
        <v>1303</v>
      </c>
      <c r="C107" t="s">
        <v>1303</v>
      </c>
      <c r="D107" t="s">
        <v>1326</v>
      </c>
      <c r="E107" t="s">
        <v>1326</v>
      </c>
      <c r="F107" t="s">
        <v>1327</v>
      </c>
      <c r="H107" s="27" t="s">
        <v>1328</v>
      </c>
      <c r="O107" s="12"/>
    </row>
    <row r="108" spans="1:18" x14ac:dyDescent="0.25">
      <c r="A108" t="str">
        <f t="shared" si="1"/>
        <v>Nivelleringsbolt [Levelling bolt]</v>
      </c>
      <c r="B108" t="s">
        <v>978</v>
      </c>
      <c r="C108" t="s">
        <v>978</v>
      </c>
      <c r="D108" t="s">
        <v>1152</v>
      </c>
      <c r="E108" t="s">
        <v>1152</v>
      </c>
      <c r="F108" t="s">
        <v>1329</v>
      </c>
      <c r="O108" s="12"/>
      <c r="P108" t="s">
        <v>1330</v>
      </c>
      <c r="Q108" t="s">
        <v>1331</v>
      </c>
    </row>
    <row r="109" spans="1:18" x14ac:dyDescent="0.25">
      <c r="A109" t="str">
        <f t="shared" si="1"/>
        <v>Overflatebehandling [Surface treatment]</v>
      </c>
      <c r="B109" t="s">
        <v>978</v>
      </c>
      <c r="C109" t="s">
        <v>978</v>
      </c>
      <c r="D109" t="s">
        <v>1332</v>
      </c>
      <c r="E109" t="s">
        <v>1332</v>
      </c>
      <c r="F109" t="s">
        <v>1333</v>
      </c>
      <c r="O109" s="12"/>
      <c r="P109" t="s">
        <v>1334</v>
      </c>
    </row>
    <row r="110" spans="1:18" x14ac:dyDescent="0.25">
      <c r="A110" t="str">
        <f t="shared" si="1"/>
        <v>Overgangsplate [Transition slab]</v>
      </c>
      <c r="B110" t="s">
        <v>964</v>
      </c>
      <c r="C110" t="s">
        <v>964</v>
      </c>
      <c r="D110" t="s">
        <v>1335</v>
      </c>
      <c r="E110" t="s">
        <v>1335</v>
      </c>
      <c r="F110" t="s">
        <v>1336</v>
      </c>
      <c r="O110" s="12"/>
      <c r="P110" t="s">
        <v>1337</v>
      </c>
    </row>
    <row r="111" spans="1:18" x14ac:dyDescent="0.25">
      <c r="A111" t="str">
        <f t="shared" si="1"/>
        <v>Overgurt [Upper flange]</v>
      </c>
      <c r="B111" t="s">
        <v>964</v>
      </c>
      <c r="C111" t="s">
        <v>964</v>
      </c>
      <c r="D111" t="s">
        <v>1338</v>
      </c>
      <c r="E111" t="s">
        <v>1338</v>
      </c>
      <c r="F111" t="s">
        <v>1339</v>
      </c>
      <c r="O111" s="12"/>
      <c r="P111" t="s">
        <v>1340</v>
      </c>
    </row>
    <row r="112" spans="1:18" x14ac:dyDescent="0.25">
      <c r="A112" t="str">
        <f t="shared" si="1"/>
        <v>Overvannsrør [Storm water pipe]</v>
      </c>
      <c r="B112" t="s">
        <v>964</v>
      </c>
      <c r="C112" t="s">
        <v>964</v>
      </c>
      <c r="D112" t="s">
        <v>1341</v>
      </c>
      <c r="E112" t="s">
        <v>1341</v>
      </c>
      <c r="F112" t="s">
        <v>1342</v>
      </c>
      <c r="O112" s="12"/>
      <c r="P112" t="s">
        <v>1343</v>
      </c>
    </row>
    <row r="113" spans="1:18" x14ac:dyDescent="0.25">
      <c r="A113" t="str">
        <f t="shared" si="1"/>
        <v>Overvannssystem [Storm water system]</v>
      </c>
      <c r="B113" t="s">
        <v>964</v>
      </c>
      <c r="C113" t="s">
        <v>964</v>
      </c>
      <c r="D113" t="s">
        <v>1344</v>
      </c>
      <c r="E113" t="s">
        <v>1344</v>
      </c>
      <c r="F113" t="s">
        <v>1345</v>
      </c>
      <c r="O113" s="12"/>
      <c r="P113" t="s">
        <v>1346</v>
      </c>
    </row>
    <row r="114" spans="1:18" x14ac:dyDescent="0.25">
      <c r="A114" t="str">
        <f t="shared" si="1"/>
        <v>Pel [Pile]</v>
      </c>
      <c r="B114" t="s">
        <v>964</v>
      </c>
      <c r="C114" t="s">
        <v>964</v>
      </c>
      <c r="D114" t="s">
        <v>1347</v>
      </c>
      <c r="E114" t="s">
        <v>1347</v>
      </c>
      <c r="F114" t="s">
        <v>1348</v>
      </c>
      <c r="O114" s="12"/>
      <c r="P114" t="s">
        <v>1349</v>
      </c>
    </row>
    <row r="115" spans="1:18" x14ac:dyDescent="0.25">
      <c r="A115" t="str">
        <f t="shared" si="1"/>
        <v>Plattendekke [Lattice girder slab]</v>
      </c>
      <c r="B115" t="s">
        <v>964</v>
      </c>
      <c r="C115" t="s">
        <v>964</v>
      </c>
      <c r="D115" t="s">
        <v>1350</v>
      </c>
      <c r="E115" t="s">
        <v>1350</v>
      </c>
      <c r="F115" t="s">
        <v>1351</v>
      </c>
      <c r="O115" s="12"/>
      <c r="P115" t="s">
        <v>1352</v>
      </c>
    </row>
    <row r="116" spans="1:18" x14ac:dyDescent="0.25">
      <c r="A116" t="str">
        <f t="shared" si="1"/>
        <v>Plattformelement [Platform element]</v>
      </c>
      <c r="B116" t="s">
        <v>964</v>
      </c>
      <c r="C116" t="s">
        <v>964</v>
      </c>
      <c r="D116" t="s">
        <v>1353</v>
      </c>
      <c r="E116" t="s">
        <v>1353</v>
      </c>
      <c r="F116" t="s">
        <v>1354</v>
      </c>
      <c r="O116" s="12"/>
    </row>
    <row r="117" spans="1:18" x14ac:dyDescent="0.25">
      <c r="A117" t="str">
        <f t="shared" si="1"/>
        <v>Plattformfundament [Platform fundation]</v>
      </c>
      <c r="B117" t="s">
        <v>964</v>
      </c>
      <c r="C117" t="s">
        <v>964</v>
      </c>
      <c r="D117" t="s">
        <v>1355</v>
      </c>
      <c r="E117" t="s">
        <v>1355</v>
      </c>
      <c r="F117" t="s">
        <v>1356</v>
      </c>
      <c r="O117" s="12"/>
      <c r="P117" t="s">
        <v>1357</v>
      </c>
    </row>
    <row r="118" spans="1:18" x14ac:dyDescent="0.25">
      <c r="A118" t="str">
        <f t="shared" si="1"/>
        <v>Polyetylenfolie [Polyethylene foil]</v>
      </c>
      <c r="B118" t="s">
        <v>978</v>
      </c>
      <c r="C118" t="s">
        <v>978</v>
      </c>
      <c r="D118" t="s">
        <v>1358</v>
      </c>
      <c r="E118" t="s">
        <v>1358</v>
      </c>
      <c r="F118" t="s">
        <v>1359</v>
      </c>
      <c r="O118" s="12"/>
    </row>
    <row r="119" spans="1:18" x14ac:dyDescent="0.25">
      <c r="A119" t="str">
        <f t="shared" si="1"/>
        <v>Referanselinje [Refrence line]</v>
      </c>
      <c r="B119" t="s">
        <v>964</v>
      </c>
      <c r="C119" t="s">
        <v>964</v>
      </c>
      <c r="D119" t="s">
        <v>1360</v>
      </c>
      <c r="E119" t="s">
        <v>1360</v>
      </c>
      <c r="F119" t="s">
        <v>1361</v>
      </c>
      <c r="O119" s="12" t="s">
        <v>1362</v>
      </c>
    </row>
    <row r="120" spans="1:18" x14ac:dyDescent="0.25">
      <c r="A120" t="str">
        <f t="shared" si="1"/>
        <v>Rekkverk [Guardrail]</v>
      </c>
      <c r="B120" t="s">
        <v>978</v>
      </c>
      <c r="C120" t="s">
        <v>978</v>
      </c>
      <c r="D120" t="s">
        <v>1185</v>
      </c>
      <c r="E120" t="s">
        <v>1185</v>
      </c>
      <c r="F120" t="s">
        <v>1363</v>
      </c>
      <c r="O120" s="12"/>
    </row>
    <row r="121" spans="1:18" x14ac:dyDescent="0.25">
      <c r="A121" t="str">
        <f t="shared" si="1"/>
        <v>Rekkverkklemme [Handrail clamp]</v>
      </c>
      <c r="B121" t="s">
        <v>978</v>
      </c>
      <c r="C121" t="s">
        <v>978</v>
      </c>
      <c r="D121" t="s">
        <v>1364</v>
      </c>
      <c r="E121" t="s">
        <v>1364</v>
      </c>
      <c r="F121" t="s">
        <v>1365</v>
      </c>
      <c r="O121" s="12" t="s">
        <v>1366</v>
      </c>
      <c r="P121" t="s">
        <v>1367</v>
      </c>
      <c r="R121" s="5" t="s">
        <v>1368</v>
      </c>
    </row>
    <row r="122" spans="1:18" x14ac:dyDescent="0.25">
      <c r="A122" t="str">
        <f t="shared" si="1"/>
        <v>Rekkverksfundament [Guardrail foundation]</v>
      </c>
      <c r="B122" t="s">
        <v>978</v>
      </c>
      <c r="C122" t="s">
        <v>978</v>
      </c>
      <c r="D122" t="s">
        <v>1369</v>
      </c>
      <c r="E122" t="s">
        <v>1369</v>
      </c>
      <c r="F122" t="s">
        <v>1370</v>
      </c>
      <c r="O122" s="12"/>
      <c r="P122" t="s">
        <v>1371</v>
      </c>
      <c r="R122" s="5" t="s">
        <v>1372</v>
      </c>
    </row>
    <row r="123" spans="1:18" x14ac:dyDescent="0.25">
      <c r="A123" t="str">
        <f t="shared" si="1"/>
        <v>Rengjøring av betongoverflate [Cleaning of concrete surface]</v>
      </c>
      <c r="B123" t="s">
        <v>978</v>
      </c>
      <c r="C123" t="s">
        <v>978</v>
      </c>
      <c r="D123" t="s">
        <v>1373</v>
      </c>
      <c r="E123" t="s">
        <v>1373</v>
      </c>
      <c r="F123" t="s">
        <v>1374</v>
      </c>
      <c r="O123" s="12"/>
      <c r="P123" t="s">
        <v>1375</v>
      </c>
    </row>
    <row r="124" spans="1:18" x14ac:dyDescent="0.25">
      <c r="A124" t="str">
        <f t="shared" si="1"/>
        <v>Rigel planum [Lower cross beam]</v>
      </c>
      <c r="B124" t="s">
        <v>978</v>
      </c>
      <c r="C124" t="s">
        <v>978</v>
      </c>
      <c r="D124" t="s">
        <v>1376</v>
      </c>
      <c r="E124" t="s">
        <v>1376</v>
      </c>
      <c r="F124" t="s">
        <v>1377</v>
      </c>
      <c r="O124" s="12"/>
      <c r="P124" t="s">
        <v>1378</v>
      </c>
    </row>
    <row r="125" spans="1:18" x14ac:dyDescent="0.25">
      <c r="A125" t="str">
        <f t="shared" si="1"/>
        <v>Rigel topp [Upper cross beam]</v>
      </c>
      <c r="B125" t="s">
        <v>978</v>
      </c>
      <c r="C125" t="s">
        <v>978</v>
      </c>
      <c r="D125" t="s">
        <v>1379</v>
      </c>
      <c r="E125" t="s">
        <v>1379</v>
      </c>
      <c r="F125" t="s">
        <v>1380</v>
      </c>
      <c r="O125" s="12"/>
      <c r="P125" t="s">
        <v>1381</v>
      </c>
    </row>
    <row r="126" spans="1:18" x14ac:dyDescent="0.25">
      <c r="A126" t="str">
        <f t="shared" si="1"/>
        <v>Rørgrøft [Pipe ditch]</v>
      </c>
      <c r="B126" t="s">
        <v>978</v>
      </c>
      <c r="C126" t="s">
        <v>978</v>
      </c>
      <c r="D126" t="s">
        <v>1382</v>
      </c>
      <c r="E126" t="s">
        <v>1382</v>
      </c>
      <c r="F126" t="s">
        <v>1383</v>
      </c>
      <c r="O126" s="12"/>
    </row>
    <row r="127" spans="1:18" x14ac:dyDescent="0.25">
      <c r="A127" t="str">
        <f t="shared" si="1"/>
        <v>Sadeltrau [Saddle trough]</v>
      </c>
      <c r="B127" t="s">
        <v>978</v>
      </c>
      <c r="C127" t="s">
        <v>978</v>
      </c>
      <c r="D127" t="s">
        <v>1384</v>
      </c>
      <c r="E127" t="s">
        <v>1384</v>
      </c>
      <c r="F127" t="s">
        <v>1385</v>
      </c>
      <c r="O127" s="12"/>
    </row>
    <row r="128" spans="1:18" x14ac:dyDescent="0.25">
      <c r="A128" t="str">
        <f t="shared" si="1"/>
        <v>Seilingsløp [Shipping lane]</v>
      </c>
      <c r="B128" t="s">
        <v>978</v>
      </c>
      <c r="C128" t="s">
        <v>978</v>
      </c>
      <c r="D128" t="s">
        <v>1386</v>
      </c>
      <c r="E128" t="s">
        <v>1386</v>
      </c>
      <c r="F128" t="s">
        <v>1387</v>
      </c>
      <c r="O128" s="12"/>
    </row>
    <row r="129" spans="1:16" x14ac:dyDescent="0.25">
      <c r="A129" t="str">
        <f t="shared" si="1"/>
        <v>Senkekasse [Caisson]</v>
      </c>
      <c r="B129" t="s">
        <v>978</v>
      </c>
      <c r="C129" t="s">
        <v>978</v>
      </c>
      <c r="D129" t="s">
        <v>1388</v>
      </c>
      <c r="E129" t="s">
        <v>1388</v>
      </c>
      <c r="F129" t="s">
        <v>1389</v>
      </c>
      <c r="O129" s="12" t="s">
        <v>1390</v>
      </c>
      <c r="P129" t="s">
        <v>1391</v>
      </c>
    </row>
    <row r="130" spans="1:16" x14ac:dyDescent="0.25">
      <c r="A130" t="str">
        <f t="shared" si="1"/>
        <v>Sikringsgjerde [Protective fence]</v>
      </c>
      <c r="B130" t="s">
        <v>978</v>
      </c>
      <c r="C130" t="s">
        <v>978</v>
      </c>
      <c r="D130" t="s">
        <v>1193</v>
      </c>
      <c r="E130" t="s">
        <v>1193</v>
      </c>
      <c r="F130" t="s">
        <v>1392</v>
      </c>
      <c r="O130" s="12"/>
      <c r="P130" t="s">
        <v>1393</v>
      </c>
    </row>
    <row r="131" spans="1:16" x14ac:dyDescent="0.25">
      <c r="A131" t="str">
        <f t="shared" si="1"/>
        <v>Skinne [Rail]</v>
      </c>
      <c r="B131" t="s">
        <v>978</v>
      </c>
      <c r="C131" t="s">
        <v>978</v>
      </c>
      <c r="D131" t="s">
        <v>1394</v>
      </c>
      <c r="E131" t="s">
        <v>1394</v>
      </c>
      <c r="F131" t="s">
        <v>1395</v>
      </c>
      <c r="O131" s="12"/>
      <c r="P131" t="s">
        <v>1396</v>
      </c>
    </row>
    <row r="132" spans="1:16" x14ac:dyDescent="0.25">
      <c r="A132" t="str">
        <f t="shared" ref="A132:A195" si="2">E132&amp;" ["&amp;F132&amp;"]"</f>
        <v>Skjørt [Skirt]</v>
      </c>
      <c r="B132" t="s">
        <v>978</v>
      </c>
      <c r="C132" t="s">
        <v>978</v>
      </c>
      <c r="D132" t="s">
        <v>1397</v>
      </c>
      <c r="E132" t="s">
        <v>1397</v>
      </c>
      <c r="F132" t="s">
        <v>1398</v>
      </c>
      <c r="O132" s="12"/>
      <c r="P132" t="s">
        <v>1399</v>
      </c>
    </row>
    <row r="133" spans="1:16" x14ac:dyDescent="0.25">
      <c r="A133" t="str">
        <f t="shared" si="2"/>
        <v>Skjøtejernskassetter [Rebar splice cassette]</v>
      </c>
      <c r="B133" t="s">
        <v>1046</v>
      </c>
      <c r="C133" t="s">
        <v>1046</v>
      </c>
      <c r="D133" t="s">
        <v>1400</v>
      </c>
      <c r="E133" t="s">
        <v>1400</v>
      </c>
      <c r="F133" t="s">
        <v>1401</v>
      </c>
      <c r="O133" s="12"/>
      <c r="P133" t="s">
        <v>1402</v>
      </c>
    </row>
    <row r="134" spans="1:16" x14ac:dyDescent="0.25">
      <c r="A134" t="str">
        <f t="shared" si="2"/>
        <v>Skjøtekobling [Splice connection]</v>
      </c>
      <c r="B134" t="s">
        <v>964</v>
      </c>
      <c r="C134" t="s">
        <v>964</v>
      </c>
      <c r="D134" t="s">
        <v>1403</v>
      </c>
      <c r="E134" t="s">
        <v>1403</v>
      </c>
      <c r="F134" t="s">
        <v>1404</v>
      </c>
      <c r="O134" s="12"/>
    </row>
    <row r="135" spans="1:16" x14ac:dyDescent="0.25">
      <c r="A135" t="str">
        <f t="shared" si="2"/>
        <v>Skjøtekobling spennarmering [Post tension coupler]</v>
      </c>
      <c r="B135" t="s">
        <v>964</v>
      </c>
      <c r="C135" t="s">
        <v>964</v>
      </c>
      <c r="D135" t="s">
        <v>1405</v>
      </c>
      <c r="E135" t="s">
        <v>1405</v>
      </c>
      <c r="F135" t="s">
        <v>1406</v>
      </c>
      <c r="O135" s="12"/>
    </row>
    <row r="136" spans="1:16" x14ac:dyDescent="0.25">
      <c r="A136" t="str">
        <f t="shared" si="2"/>
        <v>Skrue [Bolt]</v>
      </c>
      <c r="B136" t="s">
        <v>978</v>
      </c>
      <c r="C136" t="s">
        <v>978</v>
      </c>
      <c r="D136" t="s">
        <v>1407</v>
      </c>
      <c r="E136" t="s">
        <v>1407</v>
      </c>
      <c r="F136" t="s">
        <v>1050</v>
      </c>
      <c r="O136" s="12" t="s">
        <v>1408</v>
      </c>
      <c r="P136" t="s">
        <v>1409</v>
      </c>
    </row>
    <row r="137" spans="1:16" x14ac:dyDescent="0.25">
      <c r="A137" t="str">
        <f t="shared" si="2"/>
        <v>Skrue hull [Bolt hole]</v>
      </c>
      <c r="B137" t="s">
        <v>978</v>
      </c>
      <c r="C137" t="s">
        <v>978</v>
      </c>
      <c r="D137" t="s">
        <v>1410</v>
      </c>
      <c r="E137" t="s">
        <v>1410</v>
      </c>
      <c r="F137" t="s">
        <v>1411</v>
      </c>
      <c r="O137" s="12"/>
      <c r="P137" t="s">
        <v>1412</v>
      </c>
    </row>
    <row r="138" spans="1:16" x14ac:dyDescent="0.25">
      <c r="A138" t="str">
        <f t="shared" si="2"/>
        <v>Sluk [Outlet]</v>
      </c>
      <c r="B138" t="s">
        <v>964</v>
      </c>
      <c r="C138" t="s">
        <v>964</v>
      </c>
      <c r="D138" t="s">
        <v>1201</v>
      </c>
      <c r="E138" t="s">
        <v>1201</v>
      </c>
      <c r="F138" t="s">
        <v>1413</v>
      </c>
      <c r="O138" s="12"/>
      <c r="P138" t="s">
        <v>1414</v>
      </c>
    </row>
    <row r="139" spans="1:16" x14ac:dyDescent="0.25">
      <c r="A139" t="str">
        <f t="shared" si="2"/>
        <v>Sparerør [Void]</v>
      </c>
      <c r="B139" t="s">
        <v>978</v>
      </c>
      <c r="C139" t="s">
        <v>978</v>
      </c>
      <c r="D139" t="s">
        <v>1415</v>
      </c>
      <c r="E139" t="s">
        <v>1415</v>
      </c>
      <c r="F139" t="s">
        <v>1416</v>
      </c>
      <c r="O139" s="12"/>
      <c r="P139" t="s">
        <v>1417</v>
      </c>
    </row>
    <row r="140" spans="1:16" x14ac:dyDescent="0.25">
      <c r="A140" t="str">
        <f t="shared" si="2"/>
        <v>Spennarmering [Post tension cable]</v>
      </c>
      <c r="B140" t="s">
        <v>964</v>
      </c>
      <c r="C140" t="s">
        <v>964</v>
      </c>
      <c r="D140" t="s">
        <v>334</v>
      </c>
      <c r="E140" t="s">
        <v>334</v>
      </c>
      <c r="F140" t="s">
        <v>1418</v>
      </c>
      <c r="O140" s="12"/>
      <c r="P140" t="s">
        <v>1419</v>
      </c>
    </row>
    <row r="141" spans="1:16" x14ac:dyDescent="0.25">
      <c r="A141" t="str">
        <f t="shared" si="2"/>
        <v>Spennarmering dummy [Post tension cable dummy]</v>
      </c>
      <c r="B141" t="s">
        <v>1420</v>
      </c>
      <c r="C141" t="s">
        <v>1420</v>
      </c>
      <c r="D141" t="s">
        <v>1421</v>
      </c>
      <c r="E141" t="s">
        <v>1421</v>
      </c>
      <c r="F141" t="s">
        <v>1422</v>
      </c>
      <c r="O141" s="12"/>
      <c r="P141" t="s">
        <v>1423</v>
      </c>
    </row>
    <row r="142" spans="1:16" x14ac:dyDescent="0.25">
      <c r="A142" t="str">
        <f t="shared" si="2"/>
        <v>Spennarmeringsforankring [Post tension anchorage]</v>
      </c>
      <c r="B142" t="s">
        <v>964</v>
      </c>
      <c r="C142" t="s">
        <v>964</v>
      </c>
      <c r="D142" t="s">
        <v>1424</v>
      </c>
      <c r="E142" t="s">
        <v>1424</v>
      </c>
      <c r="F142" t="s">
        <v>1425</v>
      </c>
      <c r="O142" s="12"/>
      <c r="P142" t="s">
        <v>1426</v>
      </c>
    </row>
    <row r="143" spans="1:16" x14ac:dyDescent="0.25">
      <c r="A143" t="str">
        <f t="shared" si="2"/>
        <v>Spennarmeringsforankring hode [Post tension anchorage head]</v>
      </c>
      <c r="B143" t="s">
        <v>964</v>
      </c>
      <c r="C143" t="s">
        <v>964</v>
      </c>
      <c r="D143" t="s">
        <v>1427</v>
      </c>
      <c r="E143" t="s">
        <v>1427</v>
      </c>
      <c r="F143" t="s">
        <v>1428</v>
      </c>
      <c r="O143" s="12"/>
      <c r="P143" t="s">
        <v>1429</v>
      </c>
    </row>
    <row r="144" spans="1:16" x14ac:dyDescent="0.25">
      <c r="A144" t="str">
        <f t="shared" si="2"/>
        <v>Spiralarmering [Helix rebar]</v>
      </c>
      <c r="B144" t="s">
        <v>964</v>
      </c>
      <c r="C144" t="s">
        <v>964</v>
      </c>
      <c r="D144" t="s">
        <v>1430</v>
      </c>
      <c r="E144" t="s">
        <v>1430</v>
      </c>
      <c r="F144" t="s">
        <v>1431</v>
      </c>
      <c r="O144" s="12"/>
      <c r="P144" t="s">
        <v>1417</v>
      </c>
    </row>
    <row r="145" spans="1:16" x14ac:dyDescent="0.25">
      <c r="A145" t="str">
        <f t="shared" si="2"/>
        <v>Spiralarmering berganker [Helix rebar rock anchor]</v>
      </c>
      <c r="B145" t="s">
        <v>964</v>
      </c>
      <c r="C145" t="s">
        <v>964</v>
      </c>
      <c r="D145" t="s">
        <v>1432</v>
      </c>
      <c r="E145" t="s">
        <v>1432</v>
      </c>
      <c r="F145" t="s">
        <v>1433</v>
      </c>
      <c r="O145" s="12"/>
      <c r="P145" t="s">
        <v>1434</v>
      </c>
    </row>
    <row r="146" spans="1:16" x14ac:dyDescent="0.25">
      <c r="A146" t="str">
        <f t="shared" si="2"/>
        <v>Spredeklemme [Compacting clamp]</v>
      </c>
      <c r="B146" t="s">
        <v>978</v>
      </c>
      <c r="C146" t="s">
        <v>978</v>
      </c>
      <c r="D146" t="s">
        <v>1435</v>
      </c>
      <c r="E146" t="s">
        <v>1435</v>
      </c>
      <c r="F146" t="s">
        <v>1436</v>
      </c>
      <c r="O146" s="12"/>
      <c r="P146" t="s">
        <v>1437</v>
      </c>
    </row>
    <row r="147" spans="1:16" x14ac:dyDescent="0.25">
      <c r="A147" t="str">
        <f t="shared" si="2"/>
        <v>Spredesadel [Splay Sadles]</v>
      </c>
      <c r="B147" t="s">
        <v>978</v>
      </c>
      <c r="C147" t="s">
        <v>978</v>
      </c>
      <c r="D147" t="s">
        <v>1438</v>
      </c>
      <c r="E147" t="s">
        <v>1438</v>
      </c>
      <c r="F147" t="s">
        <v>1439</v>
      </c>
      <c r="O147" s="12"/>
      <c r="P147" t="s">
        <v>1440</v>
      </c>
    </row>
    <row r="148" spans="1:16" x14ac:dyDescent="0.25">
      <c r="A148" t="str">
        <f t="shared" si="2"/>
        <v>Sprengningsflate [Blast surface]</v>
      </c>
      <c r="B148" t="s">
        <v>978</v>
      </c>
      <c r="C148" t="s">
        <v>978</v>
      </c>
      <c r="D148" t="s">
        <v>1441</v>
      </c>
      <c r="E148" t="s">
        <v>1441</v>
      </c>
      <c r="F148" t="s">
        <v>1442</v>
      </c>
      <c r="O148" s="12"/>
      <c r="P148" t="s">
        <v>1443</v>
      </c>
    </row>
    <row r="149" spans="1:16" x14ac:dyDescent="0.25">
      <c r="A149" t="str">
        <f t="shared" si="2"/>
        <v>Stikningsobjekt [Surveying object]</v>
      </c>
      <c r="B149" t="s">
        <v>978</v>
      </c>
      <c r="C149" t="s">
        <v>978</v>
      </c>
      <c r="D149" t="s">
        <v>1444</v>
      </c>
      <c r="E149" t="s">
        <v>1444</v>
      </c>
      <c r="F149" t="s">
        <v>1445</v>
      </c>
      <c r="O149" s="12"/>
      <c r="P149" t="s">
        <v>1446</v>
      </c>
    </row>
    <row r="150" spans="1:16" x14ac:dyDescent="0.25">
      <c r="A150" t="str">
        <f t="shared" si="2"/>
        <v>Stikningsobjekt boltegruppe [Surveying object, bolt group]</v>
      </c>
      <c r="C150" t="s">
        <v>978</v>
      </c>
      <c r="D150" t="s">
        <v>1447</v>
      </c>
      <c r="E150" t="s">
        <v>1447</v>
      </c>
      <c r="F150" t="s">
        <v>1448</v>
      </c>
      <c r="O150" s="12"/>
      <c r="P150" t="s">
        <v>1449</v>
      </c>
    </row>
    <row r="151" spans="1:16" x14ac:dyDescent="0.25">
      <c r="A151" t="str">
        <f t="shared" si="2"/>
        <v>Stikningsobjekt bergbolt [Surveying object, rock bolt]</v>
      </c>
      <c r="B151" t="s">
        <v>978</v>
      </c>
      <c r="C151" t="s">
        <v>978</v>
      </c>
      <c r="D151" t="s">
        <v>1450</v>
      </c>
      <c r="E151" t="s">
        <v>1450</v>
      </c>
      <c r="F151" t="s">
        <v>1451</v>
      </c>
      <c r="O151" s="12"/>
      <c r="P151" t="s">
        <v>1452</v>
      </c>
    </row>
    <row r="152" spans="1:16" x14ac:dyDescent="0.25">
      <c r="A152" t="str">
        <f t="shared" si="2"/>
        <v>Stikningsobjekt bom [Surveying object, boom barrier]</v>
      </c>
      <c r="B152" t="s">
        <v>978</v>
      </c>
      <c r="C152" t="s">
        <v>978</v>
      </c>
      <c r="D152" t="s">
        <v>1453</v>
      </c>
      <c r="E152" t="s">
        <v>1453</v>
      </c>
      <c r="F152" t="s">
        <v>1454</v>
      </c>
      <c r="O152" s="12"/>
    </row>
    <row r="153" spans="1:16" x14ac:dyDescent="0.25">
      <c r="A153" t="str">
        <f t="shared" si="2"/>
        <v>Stikningsobjekt delkabel [Surveying object, strand]</v>
      </c>
      <c r="B153" t="s">
        <v>978</v>
      </c>
      <c r="C153" t="s">
        <v>978</v>
      </c>
      <c r="D153" t="s">
        <v>1455</v>
      </c>
      <c r="E153" t="s">
        <v>1455</v>
      </c>
      <c r="F153" t="s">
        <v>1456</v>
      </c>
      <c r="O153" s="12"/>
    </row>
    <row r="154" spans="1:16" x14ac:dyDescent="0.25">
      <c r="A154" t="str">
        <f t="shared" si="2"/>
        <v>Stikningsobjekt drensslange [Surveying object, drainage pipe]</v>
      </c>
      <c r="B154" t="s">
        <v>978</v>
      </c>
      <c r="C154" t="s">
        <v>978</v>
      </c>
      <c r="D154" t="s">
        <v>1457</v>
      </c>
      <c r="E154" t="s">
        <v>1457</v>
      </c>
      <c r="F154" t="s">
        <v>1458</v>
      </c>
      <c r="O154" s="12" t="s">
        <v>1459</v>
      </c>
      <c r="P154" t="s">
        <v>1460</v>
      </c>
    </row>
    <row r="155" spans="1:16" x14ac:dyDescent="0.25">
      <c r="A155" t="str">
        <f t="shared" si="2"/>
        <v>Stikningsobjekt forankring [Surveying object, anchorage]</v>
      </c>
      <c r="B155" t="s">
        <v>978</v>
      </c>
      <c r="C155" t="s">
        <v>978</v>
      </c>
      <c r="D155" t="s">
        <v>1461</v>
      </c>
      <c r="E155" t="s">
        <v>1461</v>
      </c>
      <c r="F155" t="s">
        <v>1462</v>
      </c>
      <c r="O155" s="12"/>
      <c r="P155" t="s">
        <v>1463</v>
      </c>
    </row>
    <row r="156" spans="1:16" x14ac:dyDescent="0.25">
      <c r="A156" t="str">
        <f t="shared" si="2"/>
        <v>Stikningsobjekt hengeklemme [Surveying object, hanging clamp]</v>
      </c>
      <c r="B156" t="s">
        <v>978</v>
      </c>
      <c r="C156" t="s">
        <v>978</v>
      </c>
      <c r="D156" t="s">
        <v>1464</v>
      </c>
      <c r="E156" t="s">
        <v>1464</v>
      </c>
      <c r="F156" t="s">
        <v>1465</v>
      </c>
      <c r="O156" s="12"/>
      <c r="P156" t="s">
        <v>1466</v>
      </c>
    </row>
    <row r="157" spans="1:16" x14ac:dyDescent="0.25">
      <c r="A157" t="str">
        <f t="shared" si="2"/>
        <v>Stikningsobjekt injiseringsslange [Surveying object, injection hose]</v>
      </c>
      <c r="B157" t="s">
        <v>978</v>
      </c>
      <c r="C157" t="s">
        <v>978</v>
      </c>
      <c r="D157" t="s">
        <v>1467</v>
      </c>
      <c r="E157" t="s">
        <v>1467</v>
      </c>
      <c r="F157" t="s">
        <v>1468</v>
      </c>
      <c r="O157" s="12"/>
      <c r="P157" t="s">
        <v>1469</v>
      </c>
    </row>
    <row r="158" spans="1:16" x14ac:dyDescent="0.25">
      <c r="A158" t="str">
        <f t="shared" si="2"/>
        <v>Stikningsobjekt innstøpt skjøtehylse [Surveying object, embedded coupling]</v>
      </c>
      <c r="B158" t="s">
        <v>978</v>
      </c>
      <c r="C158" t="s">
        <v>978</v>
      </c>
      <c r="D158" t="s">
        <v>1470</v>
      </c>
      <c r="E158" t="s">
        <v>1470</v>
      </c>
      <c r="F158" t="s">
        <v>1471</v>
      </c>
      <c r="O158" s="12"/>
      <c r="P158" t="s">
        <v>1472</v>
      </c>
    </row>
    <row r="159" spans="1:16" x14ac:dyDescent="0.25">
      <c r="A159" t="str">
        <f t="shared" si="2"/>
        <v>Stikningsobjekt kabelklemme [Surveying object, cable clamp]</v>
      </c>
      <c r="B159" t="s">
        <v>978</v>
      </c>
      <c r="C159" t="s">
        <v>978</v>
      </c>
      <c r="D159" t="s">
        <v>1473</v>
      </c>
      <c r="E159" t="s">
        <v>1473</v>
      </c>
      <c r="F159" t="s">
        <v>1474</v>
      </c>
      <c r="O159" s="12"/>
      <c r="P159" t="s">
        <v>1475</v>
      </c>
    </row>
    <row r="160" spans="1:16" x14ac:dyDescent="0.25">
      <c r="A160" t="str">
        <f t="shared" si="2"/>
        <v>Stikningsobjekt lager [Surveying object, bearing]</v>
      </c>
      <c r="B160" t="s">
        <v>978</v>
      </c>
      <c r="C160" t="s">
        <v>978</v>
      </c>
      <c r="D160" t="s">
        <v>1476</v>
      </c>
      <c r="E160" t="s">
        <v>1477</v>
      </c>
      <c r="F160" t="s">
        <v>1478</v>
      </c>
      <c r="O160" s="12"/>
      <c r="P160" t="s">
        <v>1479</v>
      </c>
    </row>
    <row r="161" spans="1:18" x14ac:dyDescent="0.25">
      <c r="A161" t="str">
        <f t="shared" si="2"/>
        <v>Stikningsobjekt lufteslange [Surveying object, air hose]</v>
      </c>
      <c r="B161" t="s">
        <v>978</v>
      </c>
      <c r="C161" t="s">
        <v>978</v>
      </c>
      <c r="D161" t="s">
        <v>1480</v>
      </c>
      <c r="E161" t="s">
        <v>1480</v>
      </c>
      <c r="F161" t="s">
        <v>1481</v>
      </c>
      <c r="O161" s="12"/>
      <c r="P161" t="s">
        <v>1482</v>
      </c>
    </row>
    <row r="162" spans="1:18" x14ac:dyDescent="0.25">
      <c r="A162" t="str">
        <f t="shared" si="2"/>
        <v>Stikningsobjekt lysmast [Surveying object, electric pylon]</v>
      </c>
      <c r="B162" t="s">
        <v>978</v>
      </c>
      <c r="C162" t="s">
        <v>978</v>
      </c>
      <c r="D162" t="s">
        <v>1483</v>
      </c>
      <c r="E162" t="s">
        <v>1483</v>
      </c>
      <c r="F162" t="s">
        <v>1484</v>
      </c>
      <c r="O162" s="12"/>
      <c r="P162" t="s">
        <v>1485</v>
      </c>
    </row>
    <row r="163" spans="1:18" x14ac:dyDescent="0.25">
      <c r="A163" t="str">
        <f t="shared" si="2"/>
        <v>Stikningsobjekt nivelleringsbolter [Surveying object, levelling bolt]</v>
      </c>
      <c r="B163" t="s">
        <v>978</v>
      </c>
      <c r="C163" t="s">
        <v>978</v>
      </c>
      <c r="D163" t="s">
        <v>1486</v>
      </c>
      <c r="E163" t="s">
        <v>1486</v>
      </c>
      <c r="F163" t="s">
        <v>1487</v>
      </c>
      <c r="O163" s="12"/>
      <c r="P163" t="s">
        <v>1488</v>
      </c>
    </row>
    <row r="164" spans="1:18" x14ac:dyDescent="0.25">
      <c r="A164" t="str">
        <f t="shared" si="2"/>
        <v>Stikningsobjekt oppheng vannledning [Surveying object, suspension water pipe]</v>
      </c>
      <c r="B164" t="s">
        <v>978</v>
      </c>
      <c r="C164" t="s">
        <v>978</v>
      </c>
      <c r="D164" t="s">
        <v>1489</v>
      </c>
      <c r="E164" t="s">
        <v>1489</v>
      </c>
      <c r="F164" t="s">
        <v>1490</v>
      </c>
      <c r="O164" s="12"/>
      <c r="P164" s="5" t="s">
        <v>1491</v>
      </c>
      <c r="R164" s="5" t="s">
        <v>1492</v>
      </c>
    </row>
    <row r="165" spans="1:18" x14ac:dyDescent="0.25">
      <c r="A165" t="str">
        <f t="shared" si="2"/>
        <v>Stikningsobjekt overhøyde [Surveying object, super elevation]</v>
      </c>
      <c r="B165" t="s">
        <v>978</v>
      </c>
      <c r="C165" t="s">
        <v>978</v>
      </c>
      <c r="D165" t="s">
        <v>1493</v>
      </c>
      <c r="E165" t="s">
        <v>1493</v>
      </c>
      <c r="F165" t="s">
        <v>1494</v>
      </c>
      <c r="P165" s="5" t="s">
        <v>1495</v>
      </c>
      <c r="R165" s="5" t="s">
        <v>1496</v>
      </c>
    </row>
    <row r="166" spans="1:18" x14ac:dyDescent="0.25">
      <c r="A166" t="str">
        <f t="shared" si="2"/>
        <v>Stikningsobjekt peler [Surveying object, pile]</v>
      </c>
      <c r="B166" t="s">
        <v>978</v>
      </c>
      <c r="C166" t="s">
        <v>978</v>
      </c>
      <c r="D166" t="s">
        <v>1497</v>
      </c>
      <c r="E166" t="s">
        <v>1497</v>
      </c>
      <c r="F166" t="s">
        <v>1498</v>
      </c>
    </row>
    <row r="167" spans="1:18" x14ac:dyDescent="0.25">
      <c r="A167" t="str">
        <f t="shared" si="2"/>
        <v>Stikningsobjekt rekkverk [Surveying object, railing]</v>
      </c>
      <c r="B167" t="s">
        <v>978</v>
      </c>
      <c r="C167" t="s">
        <v>978</v>
      </c>
      <c r="D167" t="s">
        <v>1499</v>
      </c>
      <c r="E167" t="s">
        <v>1499</v>
      </c>
      <c r="F167" t="s">
        <v>1500</v>
      </c>
    </row>
    <row r="168" spans="1:18" x14ac:dyDescent="0.25">
      <c r="A168" t="str">
        <f t="shared" si="2"/>
        <v>Stikningsobjekt sikringsgjerde [Surveying object, saftey fence]</v>
      </c>
      <c r="B168" t="s">
        <v>978</v>
      </c>
      <c r="C168" t="s">
        <v>978</v>
      </c>
      <c r="D168" t="s">
        <v>1501</v>
      </c>
      <c r="E168" t="s">
        <v>1501</v>
      </c>
      <c r="F168" t="s">
        <v>1502</v>
      </c>
    </row>
    <row r="169" spans="1:18" x14ac:dyDescent="0.25">
      <c r="A169" t="str">
        <f t="shared" si="2"/>
        <v>Stikningsobjekt skilt [Surveying object, signs]</v>
      </c>
      <c r="B169" t="s">
        <v>978</v>
      </c>
      <c r="C169" t="s">
        <v>978</v>
      </c>
      <c r="D169" t="s">
        <v>1503</v>
      </c>
      <c r="E169" t="s">
        <v>1503</v>
      </c>
      <c r="F169" t="s">
        <v>1504</v>
      </c>
    </row>
    <row r="170" spans="1:18" x14ac:dyDescent="0.25">
      <c r="A170" t="str">
        <f t="shared" si="2"/>
        <v>Stikningsobjekt spennkabler [Surveying object, post tension cable]</v>
      </c>
      <c r="B170" t="s">
        <v>978</v>
      </c>
      <c r="C170" t="s">
        <v>978</v>
      </c>
      <c r="D170" t="s">
        <v>1505</v>
      </c>
      <c r="E170" t="s">
        <v>1505</v>
      </c>
      <c r="F170" t="s">
        <v>1506</v>
      </c>
    </row>
    <row r="171" spans="1:18" x14ac:dyDescent="0.25">
      <c r="A171" t="str">
        <f t="shared" si="2"/>
        <v>Stikningsobjekt støyskjerm [Surveying object, noise barrier]</v>
      </c>
      <c r="B171" t="s">
        <v>978</v>
      </c>
      <c r="C171" t="s">
        <v>978</v>
      </c>
      <c r="D171" t="s">
        <v>1507</v>
      </c>
      <c r="E171" t="s">
        <v>1507</v>
      </c>
      <c r="F171" t="s">
        <v>1508</v>
      </c>
    </row>
    <row r="172" spans="1:18" x14ac:dyDescent="0.25">
      <c r="A172" t="str">
        <f t="shared" si="2"/>
        <v>Stikningsobjekt trekkerør [Surveying object, conduit]</v>
      </c>
      <c r="B172" t="s">
        <v>978</v>
      </c>
      <c r="C172" t="s">
        <v>978</v>
      </c>
      <c r="D172" t="s">
        <v>1509</v>
      </c>
      <c r="E172" t="s">
        <v>1510</v>
      </c>
      <c r="F172" t="s">
        <v>1511</v>
      </c>
    </row>
    <row r="173" spans="1:18" x14ac:dyDescent="0.25">
      <c r="A173" t="str">
        <f t="shared" si="2"/>
        <v>Stikningsobjekt viltgjerde [Surveying object, wildlife fence]</v>
      </c>
      <c r="B173" t="s">
        <v>978</v>
      </c>
      <c r="C173" t="s">
        <v>978</v>
      </c>
      <c r="D173" t="s">
        <v>1512</v>
      </c>
      <c r="E173" t="s">
        <v>1512</v>
      </c>
      <c r="F173" t="s">
        <v>1513</v>
      </c>
    </row>
    <row r="174" spans="1:18" x14ac:dyDescent="0.25">
      <c r="A174" t="str">
        <f t="shared" si="2"/>
        <v>Stripelager [Core stripe slide bearing]</v>
      </c>
      <c r="B174" t="s">
        <v>978</v>
      </c>
      <c r="C174" t="s">
        <v>978</v>
      </c>
      <c r="D174" t="s">
        <v>1514</v>
      </c>
      <c r="E174" t="s">
        <v>1514</v>
      </c>
      <c r="F174" t="s">
        <v>1515</v>
      </c>
    </row>
    <row r="175" spans="1:18" x14ac:dyDescent="0.25">
      <c r="A175" t="str">
        <f t="shared" si="2"/>
        <v>Støpeskjøt [Construction joint]</v>
      </c>
      <c r="B175" t="s">
        <v>978</v>
      </c>
      <c r="C175" t="s">
        <v>978</v>
      </c>
      <c r="D175" t="s">
        <v>1516</v>
      </c>
      <c r="E175" t="s">
        <v>1516</v>
      </c>
      <c r="F175" t="s">
        <v>1517</v>
      </c>
    </row>
    <row r="176" spans="1:18" x14ac:dyDescent="0.25">
      <c r="A176" t="str">
        <f t="shared" si="2"/>
        <v>Støpestål test [Cast steel test]</v>
      </c>
      <c r="B176" t="s">
        <v>978</v>
      </c>
      <c r="C176" t="s">
        <v>978</v>
      </c>
      <c r="D176" t="s">
        <v>1518</v>
      </c>
      <c r="E176" t="s">
        <v>1518</v>
      </c>
      <c r="F176" t="s">
        <v>1519</v>
      </c>
    </row>
    <row r="177" spans="1:6" x14ac:dyDescent="0.25">
      <c r="A177" t="str">
        <f t="shared" si="2"/>
        <v>Støtteramme [Support frame]</v>
      </c>
      <c r="B177" t="s">
        <v>978</v>
      </c>
      <c r="C177" t="s">
        <v>978</v>
      </c>
      <c r="D177" t="s">
        <v>1520</v>
      </c>
      <c r="E177" t="s">
        <v>1520</v>
      </c>
      <c r="F177" t="s">
        <v>1521</v>
      </c>
    </row>
    <row r="178" spans="1:6" x14ac:dyDescent="0.25">
      <c r="A178" t="str">
        <f t="shared" si="2"/>
        <v>Støyskjerm [Noise-deflection wall]</v>
      </c>
      <c r="B178" t="s">
        <v>978</v>
      </c>
      <c r="C178" t="s">
        <v>978</v>
      </c>
      <c r="D178" t="s">
        <v>1222</v>
      </c>
      <c r="E178" t="s">
        <v>1222</v>
      </c>
      <c r="F178" t="s">
        <v>1522</v>
      </c>
    </row>
    <row r="179" spans="1:6" x14ac:dyDescent="0.25">
      <c r="A179" t="str">
        <f t="shared" si="2"/>
        <v>Stålbjelke [Steel beam]</v>
      </c>
      <c r="B179" t="s">
        <v>978</v>
      </c>
      <c r="C179" t="s">
        <v>978</v>
      </c>
      <c r="D179" t="s">
        <v>1226</v>
      </c>
      <c r="E179" t="s">
        <v>1226</v>
      </c>
      <c r="F179" t="s">
        <v>1523</v>
      </c>
    </row>
    <row r="180" spans="1:6" x14ac:dyDescent="0.25">
      <c r="A180" t="str">
        <f t="shared" si="2"/>
        <v>Stålplate [Steel plate]</v>
      </c>
      <c r="B180" t="s">
        <v>978</v>
      </c>
      <c r="C180" t="s">
        <v>978</v>
      </c>
      <c r="D180" t="s">
        <v>1524</v>
      </c>
      <c r="E180" t="s">
        <v>1524</v>
      </c>
      <c r="F180" t="s">
        <v>1525</v>
      </c>
    </row>
    <row r="181" spans="1:6" x14ac:dyDescent="0.25">
      <c r="A181" t="str">
        <f t="shared" si="2"/>
        <v>Sveis [Weld]</v>
      </c>
      <c r="B181" t="s">
        <v>964</v>
      </c>
      <c r="C181" t="s">
        <v>964</v>
      </c>
      <c r="D181" t="s">
        <v>1526</v>
      </c>
      <c r="E181" t="s">
        <v>1526</v>
      </c>
      <c r="F181" t="s">
        <v>1527</v>
      </c>
    </row>
    <row r="182" spans="1:6" x14ac:dyDescent="0.25">
      <c r="A182" t="str">
        <f t="shared" si="2"/>
        <v>Sveisebolt [Welded stud]</v>
      </c>
      <c r="B182" t="s">
        <v>978</v>
      </c>
      <c r="C182" t="s">
        <v>978</v>
      </c>
      <c r="D182" t="s">
        <v>1528</v>
      </c>
      <c r="E182" t="s">
        <v>1528</v>
      </c>
      <c r="F182" t="s">
        <v>1529</v>
      </c>
    </row>
    <row r="183" spans="1:6" x14ac:dyDescent="0.25">
      <c r="A183" t="str">
        <f t="shared" si="2"/>
        <v>Svellebånd [Sealant ]</v>
      </c>
      <c r="B183" t="s">
        <v>978</v>
      </c>
      <c r="C183" t="s">
        <v>978</v>
      </c>
      <c r="D183" t="s">
        <v>1530</v>
      </c>
      <c r="E183" t="s">
        <v>1530</v>
      </c>
      <c r="F183" t="s">
        <v>1531</v>
      </c>
    </row>
    <row r="184" spans="1:6" x14ac:dyDescent="0.25">
      <c r="A184" t="str">
        <f t="shared" si="2"/>
        <v>Søyle [Column]</v>
      </c>
      <c r="B184" t="s">
        <v>964</v>
      </c>
      <c r="C184" t="s">
        <v>964</v>
      </c>
      <c r="D184" t="s">
        <v>1234</v>
      </c>
      <c r="E184" t="s">
        <v>1234</v>
      </c>
      <c r="F184" t="s">
        <v>1532</v>
      </c>
    </row>
    <row r="185" spans="1:6" x14ac:dyDescent="0.25">
      <c r="A185" t="str">
        <f t="shared" si="2"/>
        <v>Takplate [Roofing sheet]</v>
      </c>
      <c r="B185" t="s">
        <v>964</v>
      </c>
      <c r="C185" t="s">
        <v>964</v>
      </c>
      <c r="D185" t="s">
        <v>1533</v>
      </c>
      <c r="E185" t="s">
        <v>1533</v>
      </c>
      <c r="F185" t="s">
        <v>1534</v>
      </c>
    </row>
    <row r="186" spans="1:6" x14ac:dyDescent="0.25">
      <c r="A186" t="str">
        <f t="shared" si="2"/>
        <v>Tettingstiltak [Seal]</v>
      </c>
      <c r="B186" t="s">
        <v>964</v>
      </c>
      <c r="C186" t="s">
        <v>964</v>
      </c>
      <c r="D186" t="s">
        <v>1535</v>
      </c>
      <c r="E186" t="s">
        <v>1535</v>
      </c>
      <c r="F186" t="s">
        <v>1536</v>
      </c>
    </row>
    <row r="187" spans="1:6" x14ac:dyDescent="0.25">
      <c r="A187" t="str">
        <f t="shared" si="2"/>
        <v>Tilbakefylling [Backfilling]</v>
      </c>
      <c r="B187" t="s">
        <v>978</v>
      </c>
      <c r="C187" t="s">
        <v>978</v>
      </c>
      <c r="D187" t="s">
        <v>1537</v>
      </c>
      <c r="E187" t="s">
        <v>1537</v>
      </c>
      <c r="F187" t="s">
        <v>1538</v>
      </c>
    </row>
    <row r="188" spans="1:6" x14ac:dyDescent="0.25">
      <c r="A188" t="str">
        <f t="shared" si="2"/>
        <v>Tilbakestøp [Recast]</v>
      </c>
      <c r="B188" t="s">
        <v>964</v>
      </c>
      <c r="C188" t="s">
        <v>964</v>
      </c>
      <c r="D188" t="s">
        <v>1539</v>
      </c>
      <c r="E188" t="s">
        <v>1539</v>
      </c>
      <c r="F188" t="s">
        <v>1540</v>
      </c>
    </row>
    <row r="189" spans="1:6" x14ac:dyDescent="0.25">
      <c r="A189" t="str">
        <f t="shared" si="2"/>
        <v>Trapp [Stair]</v>
      </c>
      <c r="B189" t="s">
        <v>964</v>
      </c>
      <c r="C189" t="s">
        <v>964</v>
      </c>
      <c r="D189" t="s">
        <v>1541</v>
      </c>
      <c r="E189" t="s">
        <v>1541</v>
      </c>
      <c r="F189" t="s">
        <v>1542</v>
      </c>
    </row>
    <row r="190" spans="1:6" x14ac:dyDescent="0.25">
      <c r="A190" t="str">
        <f t="shared" si="2"/>
        <v>Trekantlekt [Triangular furring strip]</v>
      </c>
      <c r="B190" t="s">
        <v>978</v>
      </c>
      <c r="C190" t="s">
        <v>978</v>
      </c>
      <c r="D190" t="s">
        <v>1543</v>
      </c>
      <c r="E190" t="s">
        <v>1543</v>
      </c>
      <c r="F190" t="s">
        <v>1544</v>
      </c>
    </row>
    <row r="191" spans="1:6" x14ac:dyDescent="0.25">
      <c r="A191" t="str">
        <f t="shared" si="2"/>
        <v>Trekkerør [Conduit]</v>
      </c>
      <c r="B191" t="s">
        <v>978</v>
      </c>
      <c r="C191" t="s">
        <v>978</v>
      </c>
      <c r="D191" t="s">
        <v>1250</v>
      </c>
      <c r="E191" t="s">
        <v>1250</v>
      </c>
      <c r="F191" t="s">
        <v>1545</v>
      </c>
    </row>
    <row r="192" spans="1:6" x14ac:dyDescent="0.25">
      <c r="A192" t="str">
        <f t="shared" si="2"/>
        <v>Trekkerør muffe [Conduit joint]</v>
      </c>
      <c r="B192" t="s">
        <v>978</v>
      </c>
      <c r="C192" t="s">
        <v>978</v>
      </c>
      <c r="D192" t="s">
        <v>1546</v>
      </c>
      <c r="E192" t="s">
        <v>1546</v>
      </c>
      <c r="F192" t="s">
        <v>1547</v>
      </c>
    </row>
    <row r="193" spans="1:6" x14ac:dyDescent="0.25">
      <c r="A193" t="str">
        <f t="shared" si="2"/>
        <v>Trumpet [Trumpet]</v>
      </c>
      <c r="B193" t="s">
        <v>964</v>
      </c>
      <c r="C193" t="s">
        <v>964</v>
      </c>
      <c r="D193" t="s">
        <v>1548</v>
      </c>
      <c r="E193" t="s">
        <v>1548</v>
      </c>
      <c r="F193" t="s">
        <v>1548</v>
      </c>
    </row>
    <row r="194" spans="1:6" x14ac:dyDescent="0.25">
      <c r="A194" t="str">
        <f t="shared" si="2"/>
        <v>Tverrbjelke [Cross beam]</v>
      </c>
      <c r="B194" t="s">
        <v>978</v>
      </c>
      <c r="C194" t="s">
        <v>978</v>
      </c>
      <c r="D194" t="s">
        <v>1549</v>
      </c>
      <c r="E194" t="s">
        <v>1549</v>
      </c>
      <c r="F194" t="s">
        <v>1550</v>
      </c>
    </row>
    <row r="195" spans="1:6" x14ac:dyDescent="0.25">
      <c r="A195" t="str">
        <f t="shared" si="2"/>
        <v>Tverrsnitt [Cross section]</v>
      </c>
      <c r="B195" t="s">
        <v>978</v>
      </c>
      <c r="C195" t="s">
        <v>978</v>
      </c>
      <c r="D195" t="s">
        <v>1551</v>
      </c>
      <c r="E195" t="s">
        <v>1551</v>
      </c>
      <c r="F195" t="s">
        <v>1552</v>
      </c>
    </row>
    <row r="196" spans="1:6" x14ac:dyDescent="0.25">
      <c r="A196" t="str">
        <f t="shared" ref="A196:A209" si="3">E196&amp;" ["&amp;F196&amp;"]"</f>
        <v>Tårn [Tower]</v>
      </c>
      <c r="B196" t="s">
        <v>964</v>
      </c>
      <c r="C196" t="s">
        <v>964</v>
      </c>
      <c r="D196" t="s">
        <v>1553</v>
      </c>
      <c r="E196" t="s">
        <v>1553</v>
      </c>
      <c r="F196" t="s">
        <v>1554</v>
      </c>
    </row>
    <row r="197" spans="1:6" x14ac:dyDescent="0.25">
      <c r="A197" t="str">
        <f t="shared" si="3"/>
        <v>Tårnhode [Tower top]</v>
      </c>
      <c r="B197" t="s">
        <v>964</v>
      </c>
      <c r="C197" t="s">
        <v>964</v>
      </c>
      <c r="D197" t="s">
        <v>1555</v>
      </c>
      <c r="E197" t="s">
        <v>1555</v>
      </c>
      <c r="F197" t="s">
        <v>1556</v>
      </c>
    </row>
    <row r="198" spans="1:6" x14ac:dyDescent="0.25">
      <c r="A198" t="str">
        <f t="shared" si="3"/>
        <v>Tårnsadel [Tower sadles]</v>
      </c>
      <c r="B198" t="s">
        <v>964</v>
      </c>
      <c r="C198" t="s">
        <v>964</v>
      </c>
      <c r="D198" t="s">
        <v>1557</v>
      </c>
      <c r="E198" t="s">
        <v>1557</v>
      </c>
      <c r="F198" t="s">
        <v>1558</v>
      </c>
    </row>
    <row r="199" spans="1:6" x14ac:dyDescent="0.25">
      <c r="A199" t="str">
        <f t="shared" si="3"/>
        <v>Understøp [Grout]</v>
      </c>
      <c r="B199" t="s">
        <v>978</v>
      </c>
      <c r="C199" t="s">
        <v>978</v>
      </c>
      <c r="D199" t="s">
        <v>1258</v>
      </c>
      <c r="E199" t="s">
        <v>1258</v>
      </c>
      <c r="F199" t="s">
        <v>1559</v>
      </c>
    </row>
    <row r="200" spans="1:6" x14ac:dyDescent="0.25">
      <c r="A200" t="str">
        <f t="shared" si="3"/>
        <v>Understøp armert [Grout reinforced]</v>
      </c>
      <c r="B200" t="s">
        <v>978</v>
      </c>
      <c r="C200" t="s">
        <v>978</v>
      </c>
      <c r="D200" t="s">
        <v>1560</v>
      </c>
      <c r="E200" t="s">
        <v>1560</v>
      </c>
      <c r="F200" t="s">
        <v>1561</v>
      </c>
    </row>
    <row r="201" spans="1:6" x14ac:dyDescent="0.25">
      <c r="A201" t="str">
        <f t="shared" si="3"/>
        <v>Utgravde masser [Excavated masses]</v>
      </c>
      <c r="B201" t="s">
        <v>978</v>
      </c>
      <c r="C201" t="s">
        <v>978</v>
      </c>
      <c r="D201" t="s">
        <v>1562</v>
      </c>
      <c r="E201" t="s">
        <v>1562</v>
      </c>
      <c r="F201" t="s">
        <v>1563</v>
      </c>
    </row>
    <row r="202" spans="1:6" x14ac:dyDescent="0.25">
      <c r="A202" t="str">
        <f t="shared" si="3"/>
        <v>Utsparing [Block out]</v>
      </c>
      <c r="B202" t="s">
        <v>964</v>
      </c>
      <c r="C202" t="s">
        <v>964</v>
      </c>
      <c r="D202" t="s">
        <v>1262</v>
      </c>
      <c r="E202" t="s">
        <v>1262</v>
      </c>
      <c r="F202" t="s">
        <v>1564</v>
      </c>
    </row>
    <row r="203" spans="1:6" x14ac:dyDescent="0.25">
      <c r="A203" t="str">
        <f t="shared" si="3"/>
        <v>Vaier [Wire]</v>
      </c>
      <c r="B203" t="s">
        <v>964</v>
      </c>
      <c r="C203" t="s">
        <v>964</v>
      </c>
      <c r="D203" t="s">
        <v>1565</v>
      </c>
      <c r="E203" t="s">
        <v>1565</v>
      </c>
      <c r="F203" t="s">
        <v>1566</v>
      </c>
    </row>
    <row r="204" spans="1:6" x14ac:dyDescent="0.25">
      <c r="A204" t="str">
        <f t="shared" si="3"/>
        <v>Vedlikeholdsvogn [Gantry wagon]</v>
      </c>
      <c r="B204" t="s">
        <v>964</v>
      </c>
      <c r="C204" t="s">
        <v>964</v>
      </c>
      <c r="D204" t="s">
        <v>1567</v>
      </c>
      <c r="E204" t="s">
        <v>1567</v>
      </c>
      <c r="F204" t="s">
        <v>1568</v>
      </c>
    </row>
    <row r="205" spans="1:6" x14ac:dyDescent="0.25">
      <c r="A205" t="str">
        <f t="shared" si="3"/>
        <v>Vegg [Wall]</v>
      </c>
      <c r="B205" t="s">
        <v>964</v>
      </c>
      <c r="C205" t="s">
        <v>964</v>
      </c>
      <c r="D205" t="s">
        <v>411</v>
      </c>
      <c r="E205" t="s">
        <v>411</v>
      </c>
      <c r="F205" t="s">
        <v>1569</v>
      </c>
    </row>
    <row r="206" spans="1:6" x14ac:dyDescent="0.25">
      <c r="A206" t="str">
        <f t="shared" si="3"/>
        <v>Viltgjerde [Wildlife fence]</v>
      </c>
      <c r="B206" t="s">
        <v>978</v>
      </c>
      <c r="C206" t="s">
        <v>978</v>
      </c>
      <c r="D206" t="s">
        <v>1570</v>
      </c>
      <c r="E206" t="s">
        <v>1570</v>
      </c>
      <c r="F206" t="s">
        <v>1571</v>
      </c>
    </row>
    <row r="207" spans="1:6" x14ac:dyDescent="0.25">
      <c r="A207" t="str">
        <f t="shared" si="3"/>
        <v>Vinge [Wing]</v>
      </c>
      <c r="B207" t="s">
        <v>978</v>
      </c>
      <c r="C207" t="s">
        <v>978</v>
      </c>
      <c r="D207" t="s">
        <v>1572</v>
      </c>
      <c r="E207" t="s">
        <v>1572</v>
      </c>
      <c r="F207" t="s">
        <v>1573</v>
      </c>
    </row>
    <row r="208" spans="1:6" x14ac:dyDescent="0.25">
      <c r="A208" t="str">
        <f t="shared" si="3"/>
        <v>Vingemur [Wing wall]</v>
      </c>
      <c r="B208" t="s">
        <v>964</v>
      </c>
      <c r="C208" t="s">
        <v>964</v>
      </c>
      <c r="D208" t="s">
        <v>1272</v>
      </c>
      <c r="E208" t="s">
        <v>1272</v>
      </c>
      <c r="F208" t="s">
        <v>1574</v>
      </c>
    </row>
    <row r="209" spans="1:6" x14ac:dyDescent="0.25">
      <c r="A209" t="str">
        <f t="shared" si="3"/>
        <v>Waterstop [Waterstop]</v>
      </c>
      <c r="B209" t="s">
        <v>978</v>
      </c>
      <c r="C209" t="s">
        <v>978</v>
      </c>
      <c r="D209" t="s">
        <v>1575</v>
      </c>
      <c r="E209" t="s">
        <v>1575</v>
      </c>
      <c r="F209" t="s">
        <v>1575</v>
      </c>
    </row>
  </sheetData>
  <autoFilter ref="A2:D209" xr:uid="{693A8709-0EB6-4177-B90C-A765784D2B01}"/>
  <mergeCells count="4">
    <mergeCell ref="A1:F1"/>
    <mergeCell ref="R3:R4"/>
    <mergeCell ref="O2:Q2"/>
    <mergeCell ref="O1:R1"/>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FE7F-8567-441B-A14D-C978CC0F1860}">
  <sheetPr>
    <tabColor rgb="FFFF0000"/>
  </sheetPr>
  <dimension ref="A1:U8"/>
  <sheetViews>
    <sheetView workbookViewId="0">
      <selection activeCell="J4" sqref="J4"/>
    </sheetView>
  </sheetViews>
  <sheetFormatPr defaultColWidth="9.140625" defaultRowHeight="15" outlineLevelCol="1" x14ac:dyDescent="0.25"/>
  <cols>
    <col min="1" max="1" width="9.140625" customWidth="1"/>
    <col min="2" max="2" width="14.5703125" bestFit="1" customWidth="1" outlineLevel="1"/>
    <col min="3" max="3" width="9" bestFit="1" customWidth="1" outlineLevel="1"/>
    <col min="4" max="4" width="9.7109375" customWidth="1" outlineLevel="1"/>
    <col min="5" max="5" width="14.28515625" bestFit="1" customWidth="1" outlineLevel="1"/>
    <col min="6" max="6" width="14.5703125" bestFit="1" customWidth="1" outlineLevel="1"/>
    <col min="7" max="7" width="9" bestFit="1" customWidth="1" outlineLevel="1"/>
    <col min="8" max="8" width="9.7109375" customWidth="1" outlineLevel="1"/>
    <col min="9" max="9" width="14.28515625" bestFit="1" customWidth="1" outlineLevel="1"/>
    <col min="10" max="10" width="14.5703125" bestFit="1" customWidth="1" outlineLevel="1"/>
    <col min="11" max="11" width="9" bestFit="1" customWidth="1" outlineLevel="1"/>
    <col min="12" max="12" width="9.7109375" customWidth="1" outlineLevel="1"/>
    <col min="13" max="13" width="14.28515625" bestFit="1" customWidth="1" outlineLevel="1"/>
    <col min="14" max="14" width="14.5703125" bestFit="1" customWidth="1" outlineLevel="1"/>
    <col min="15" max="15" width="9" bestFit="1" customWidth="1" outlineLevel="1"/>
    <col min="16" max="16" width="9.7109375" customWidth="1" outlineLevel="1"/>
    <col min="17" max="17" width="14.28515625" bestFit="1" customWidth="1" outlineLevel="1"/>
    <col min="18" max="18" width="14.5703125" bestFit="1" customWidth="1"/>
    <col min="19" max="19" width="9" bestFit="1" customWidth="1"/>
    <col min="20" max="20" width="9.7109375" customWidth="1"/>
    <col min="21" max="21" width="14.28515625" bestFit="1" customWidth="1"/>
  </cols>
  <sheetData>
    <row r="1" spans="1:21" ht="21" x14ac:dyDescent="0.35">
      <c r="A1" s="2" t="s">
        <v>36</v>
      </c>
    </row>
    <row r="2" spans="1:21" x14ac:dyDescent="0.25">
      <c r="B2" s="64" t="s">
        <v>1576</v>
      </c>
      <c r="C2" s="64"/>
      <c r="D2" s="64"/>
      <c r="E2" s="64"/>
      <c r="F2" s="65" t="s">
        <v>1577</v>
      </c>
      <c r="G2" s="65"/>
      <c r="H2" s="65"/>
      <c r="I2" s="65"/>
      <c r="J2" s="66" t="s">
        <v>1578</v>
      </c>
      <c r="K2" s="66"/>
      <c r="L2" s="66"/>
      <c r="M2" s="66"/>
      <c r="N2" s="67" t="s">
        <v>1579</v>
      </c>
      <c r="O2" s="67"/>
      <c r="P2" s="67"/>
      <c r="Q2" s="67"/>
      <c r="R2" s="57" t="s">
        <v>110</v>
      </c>
      <c r="S2" s="57"/>
      <c r="T2" s="57"/>
      <c r="U2" s="57"/>
    </row>
    <row r="3" spans="1:21" x14ac:dyDescent="0.25">
      <c r="B3" s="3" t="s">
        <v>112</v>
      </c>
      <c r="C3" s="3" t="s">
        <v>113</v>
      </c>
      <c r="D3" s="3" t="s">
        <v>114</v>
      </c>
      <c r="E3" s="3" t="s">
        <v>115</v>
      </c>
      <c r="F3" s="4" t="s">
        <v>112</v>
      </c>
      <c r="G3" s="4" t="s">
        <v>113</v>
      </c>
      <c r="H3" s="4" t="s">
        <v>114</v>
      </c>
      <c r="I3" s="4" t="s">
        <v>115</v>
      </c>
      <c r="J3" s="5" t="s">
        <v>112</v>
      </c>
      <c r="K3" s="5" t="s">
        <v>113</v>
      </c>
      <c r="L3" s="5" t="s">
        <v>114</v>
      </c>
      <c r="M3" s="5" t="s">
        <v>115</v>
      </c>
      <c r="N3" s="30" t="s">
        <v>112</v>
      </c>
      <c r="O3" s="30" t="s">
        <v>113</v>
      </c>
      <c r="P3" s="30" t="s">
        <v>114</v>
      </c>
      <c r="Q3" s="30" t="s">
        <v>115</v>
      </c>
      <c r="R3" s="6" t="s">
        <v>112</v>
      </c>
      <c r="S3" s="6" t="s">
        <v>113</v>
      </c>
      <c r="T3" s="6" t="s">
        <v>114</v>
      </c>
      <c r="U3" s="6" t="s">
        <v>115</v>
      </c>
    </row>
    <row r="4" spans="1:21" x14ac:dyDescent="0.25">
      <c r="J4" s="7" t="s">
        <v>1580</v>
      </c>
      <c r="N4" s="7"/>
    </row>
    <row r="5" spans="1:21" x14ac:dyDescent="0.25">
      <c r="J5" s="7" t="s">
        <v>1581</v>
      </c>
      <c r="N5" s="7"/>
    </row>
    <row r="6" spans="1:21" x14ac:dyDescent="0.25">
      <c r="N6" s="7"/>
    </row>
    <row r="7" spans="1:21" x14ac:dyDescent="0.25">
      <c r="N7" s="7"/>
    </row>
    <row r="8" spans="1:21" x14ac:dyDescent="0.25">
      <c r="N8" s="7"/>
    </row>
  </sheetData>
  <mergeCells count="5">
    <mergeCell ref="B2:E2"/>
    <mergeCell ref="F2:I2"/>
    <mergeCell ref="J2:M2"/>
    <mergeCell ref="R2:U2"/>
    <mergeCell ref="N2:Q2"/>
  </mergeCells>
  <pageMargins left="0.7" right="0.7" top="0.75" bottom="0.75" header="0.3" footer="0.3"/>
  <pageSetup paperSize="9" orientation="portrait" horizontalDpi="30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D2A71-37C4-4B07-BC9E-0C31B6870E22}">
  <dimension ref="A1:X35"/>
  <sheetViews>
    <sheetView workbookViewId="0">
      <selection activeCell="T47" sqref="T47"/>
    </sheetView>
  </sheetViews>
  <sheetFormatPr defaultColWidth="9.140625" defaultRowHeight="15" outlineLevelCol="1" x14ac:dyDescent="0.25"/>
  <cols>
    <col min="1" max="1" width="9.140625" customWidth="1"/>
    <col min="2" max="2" width="25.42578125" bestFit="1" customWidth="1" outlineLevel="1"/>
    <col min="3" max="3" width="9" bestFit="1" customWidth="1" outlineLevel="1"/>
    <col min="4" max="4" width="9.7109375" customWidth="1" outlineLevel="1"/>
    <col min="5" max="5" width="14.28515625" bestFit="1" customWidth="1" outlineLevel="1"/>
    <col min="6" max="6" width="14.5703125" bestFit="1" customWidth="1" outlineLevel="1"/>
    <col min="7" max="7" width="9" bestFit="1" customWidth="1" outlineLevel="1"/>
    <col min="8" max="8" width="9.7109375" customWidth="1" outlineLevel="1"/>
    <col min="9" max="9" width="14.28515625" bestFit="1" customWidth="1" outlineLevel="1"/>
    <col min="10" max="10" width="14.5703125" bestFit="1" customWidth="1" outlineLevel="1"/>
    <col min="11" max="11" width="9" bestFit="1" customWidth="1" outlineLevel="1"/>
    <col min="12" max="12" width="9.7109375" customWidth="1" outlineLevel="1"/>
    <col min="13" max="13" width="14.28515625" bestFit="1" customWidth="1" outlineLevel="1"/>
    <col min="14" max="14" width="14.5703125" bestFit="1" customWidth="1" outlineLevel="1"/>
    <col min="15" max="15" width="9" bestFit="1" customWidth="1" outlineLevel="1"/>
    <col min="16" max="16" width="9.7109375" customWidth="1" outlineLevel="1"/>
    <col min="17" max="17" width="14.28515625" bestFit="1" customWidth="1" outlineLevel="1"/>
    <col min="18" max="18" width="27.140625" bestFit="1" customWidth="1"/>
    <col min="19" max="19" width="31.42578125" bestFit="1" customWidth="1"/>
    <col min="20" max="20" width="12.140625" customWidth="1"/>
    <col min="21" max="21" width="14.28515625" bestFit="1" customWidth="1"/>
    <col min="22" max="22" width="20.42578125" customWidth="1"/>
    <col min="23" max="23" width="14.28515625" bestFit="1" customWidth="1"/>
    <col min="24" max="24" width="68.5703125" bestFit="1" customWidth="1"/>
  </cols>
  <sheetData>
    <row r="1" spans="1:24" ht="21" x14ac:dyDescent="0.35">
      <c r="A1" s="2" t="s">
        <v>38</v>
      </c>
    </row>
    <row r="2" spans="1:24" x14ac:dyDescent="0.25">
      <c r="B2" s="64" t="s">
        <v>1576</v>
      </c>
      <c r="C2" s="64"/>
      <c r="D2" s="64"/>
      <c r="E2" s="64"/>
      <c r="F2" s="65" t="s">
        <v>1577</v>
      </c>
      <c r="G2" s="65"/>
      <c r="H2" s="65"/>
      <c r="I2" s="65"/>
      <c r="J2" s="66" t="s">
        <v>1578</v>
      </c>
      <c r="K2" s="66"/>
      <c r="L2" s="66"/>
      <c r="M2" s="66"/>
      <c r="N2" s="67" t="s">
        <v>1579</v>
      </c>
      <c r="O2" s="67"/>
      <c r="P2" s="67"/>
      <c r="Q2" s="67"/>
      <c r="R2" s="6"/>
      <c r="S2" s="57" t="s">
        <v>110</v>
      </c>
      <c r="T2" s="57"/>
      <c r="U2" s="57"/>
      <c r="V2" s="57"/>
      <c r="W2" s="57"/>
      <c r="X2" s="57"/>
    </row>
    <row r="3" spans="1:24" x14ac:dyDescent="0.25">
      <c r="B3" s="3" t="s">
        <v>112</v>
      </c>
      <c r="C3" s="3" t="s">
        <v>113</v>
      </c>
      <c r="D3" s="3" t="s">
        <v>114</v>
      </c>
      <c r="E3" s="3" t="s">
        <v>115</v>
      </c>
      <c r="F3" s="4" t="s">
        <v>112</v>
      </c>
      <c r="G3" s="4" t="s">
        <v>113</v>
      </c>
      <c r="H3" s="4" t="s">
        <v>114</v>
      </c>
      <c r="I3" s="4" t="s">
        <v>115</v>
      </c>
      <c r="J3" s="5" t="s">
        <v>112</v>
      </c>
      <c r="K3" s="5" t="s">
        <v>113</v>
      </c>
      <c r="L3" s="5" t="s">
        <v>114</v>
      </c>
      <c r="M3" s="5" t="s">
        <v>115</v>
      </c>
      <c r="N3" s="30" t="s">
        <v>112</v>
      </c>
      <c r="O3" s="30" t="s">
        <v>113</v>
      </c>
      <c r="P3" s="30" t="s">
        <v>114</v>
      </c>
      <c r="Q3" s="30" t="s">
        <v>115</v>
      </c>
      <c r="R3" s="6" t="s">
        <v>1582</v>
      </c>
      <c r="S3" s="6" t="s">
        <v>112</v>
      </c>
      <c r="T3" s="6" t="s">
        <v>113</v>
      </c>
      <c r="U3" s="6" t="s">
        <v>114</v>
      </c>
      <c r="V3" s="6" t="s">
        <v>115</v>
      </c>
      <c r="W3" s="6" t="s">
        <v>116</v>
      </c>
      <c r="X3" s="6" t="s">
        <v>117</v>
      </c>
    </row>
    <row r="4" spans="1:24" x14ac:dyDescent="0.25">
      <c r="B4" t="s">
        <v>1583</v>
      </c>
      <c r="N4" s="7"/>
    </row>
    <row r="5" spans="1:24" x14ac:dyDescent="0.25">
      <c r="B5" t="s">
        <v>1584</v>
      </c>
      <c r="N5" s="7"/>
    </row>
    <row r="6" spans="1:24" x14ac:dyDescent="0.25">
      <c r="B6" t="s">
        <v>1585</v>
      </c>
      <c r="N6" s="7"/>
    </row>
    <row r="7" spans="1:24" x14ac:dyDescent="0.25">
      <c r="B7" t="s">
        <v>1586</v>
      </c>
      <c r="N7" s="7"/>
    </row>
    <row r="8" spans="1:24" x14ac:dyDescent="0.25">
      <c r="B8" t="s">
        <v>1587</v>
      </c>
      <c r="N8" s="7"/>
    </row>
    <row r="9" spans="1:24" x14ac:dyDescent="0.25">
      <c r="B9" t="s">
        <v>1588</v>
      </c>
    </row>
    <row r="10" spans="1:24" x14ac:dyDescent="0.25">
      <c r="B10" t="s">
        <v>1589</v>
      </c>
    </row>
    <row r="11" spans="1:24" x14ac:dyDescent="0.25">
      <c r="B11" t="s">
        <v>1590</v>
      </c>
    </row>
    <row r="12" spans="1:24" x14ac:dyDescent="0.25">
      <c r="B12" t="s">
        <v>1591</v>
      </c>
    </row>
    <row r="13" spans="1:24" x14ac:dyDescent="0.25">
      <c r="B13" t="s">
        <v>1592</v>
      </c>
    </row>
    <row r="14" spans="1:24" x14ac:dyDescent="0.25">
      <c r="B14" t="s">
        <v>1593</v>
      </c>
    </row>
    <row r="15" spans="1:24" x14ac:dyDescent="0.25">
      <c r="B15" t="s">
        <v>1594</v>
      </c>
    </row>
    <row r="16" spans="1:24" x14ac:dyDescent="0.25">
      <c r="B16" t="s">
        <v>1595</v>
      </c>
    </row>
    <row r="17" spans="2:24" x14ac:dyDescent="0.25">
      <c r="B17" t="s">
        <v>1596</v>
      </c>
    </row>
    <row r="18" spans="2:24" x14ac:dyDescent="0.25">
      <c r="B18" t="s">
        <v>1597</v>
      </c>
    </row>
    <row r="19" spans="2:24" x14ac:dyDescent="0.25">
      <c r="B19" t="s">
        <v>1598</v>
      </c>
    </row>
    <row r="20" spans="2:24" x14ac:dyDescent="0.25">
      <c r="B20" t="s">
        <v>1599</v>
      </c>
    </row>
    <row r="23" spans="2:24" x14ac:dyDescent="0.25">
      <c r="B23" t="s">
        <v>1600</v>
      </c>
    </row>
    <row r="26" spans="2:24" x14ac:dyDescent="0.25">
      <c r="R26" t="s">
        <v>1444</v>
      </c>
      <c r="S26" s="16" t="s">
        <v>1601</v>
      </c>
      <c r="T26" s="16" t="s">
        <v>296</v>
      </c>
      <c r="U26" s="16" t="s">
        <v>406</v>
      </c>
      <c r="V26" s="18">
        <v>32012.23</v>
      </c>
      <c r="W26" s="16"/>
      <c r="X26" s="16" t="s">
        <v>1602</v>
      </c>
    </row>
    <row r="27" spans="2:24" x14ac:dyDescent="0.25">
      <c r="R27" t="s">
        <v>1444</v>
      </c>
      <c r="S27" s="16" t="s">
        <v>1603</v>
      </c>
      <c r="T27" s="16" t="s">
        <v>1604</v>
      </c>
      <c r="U27" s="16" t="s">
        <v>406</v>
      </c>
      <c r="V27" s="18">
        <v>350</v>
      </c>
      <c r="W27" s="16"/>
      <c r="X27" s="16" t="s">
        <v>1605</v>
      </c>
    </row>
    <row r="28" spans="2:24" x14ac:dyDescent="0.25">
      <c r="R28" t="s">
        <v>1444</v>
      </c>
      <c r="S28" s="16" t="s">
        <v>1606</v>
      </c>
      <c r="T28" s="16" t="s">
        <v>1604</v>
      </c>
      <c r="U28" s="16" t="s">
        <v>406</v>
      </c>
      <c r="V28" s="18">
        <v>1205</v>
      </c>
      <c r="W28" s="16"/>
      <c r="X28" s="16" t="s">
        <v>1607</v>
      </c>
    </row>
    <row r="29" spans="2:24" x14ac:dyDescent="0.25">
      <c r="R29" t="s">
        <v>1444</v>
      </c>
      <c r="S29" s="16" t="s">
        <v>1608</v>
      </c>
      <c r="T29" s="16" t="s">
        <v>121</v>
      </c>
      <c r="U29" s="16" t="s">
        <v>406</v>
      </c>
      <c r="V29" s="16" t="s">
        <v>1609</v>
      </c>
      <c r="W29" s="16"/>
      <c r="X29" s="16" t="s">
        <v>1609</v>
      </c>
    </row>
    <row r="30" spans="2:24" x14ac:dyDescent="0.25">
      <c r="R30" t="s">
        <v>1444</v>
      </c>
      <c r="S30" s="16" t="s">
        <v>1610</v>
      </c>
      <c r="T30" s="16" t="s">
        <v>121</v>
      </c>
      <c r="U30" s="16" t="s">
        <v>406</v>
      </c>
      <c r="V30" s="16" t="s">
        <v>1611</v>
      </c>
      <c r="W30" s="16"/>
      <c r="X30" s="16" t="s">
        <v>1612</v>
      </c>
    </row>
    <row r="33" spans="19:24" x14ac:dyDescent="0.25">
      <c r="S33" s="16" t="s">
        <v>1613</v>
      </c>
      <c r="T33" t="s">
        <v>1614</v>
      </c>
      <c r="U33" s="40" t="s">
        <v>1615</v>
      </c>
      <c r="V33" t="s">
        <v>743</v>
      </c>
      <c r="W33" t="s">
        <v>1616</v>
      </c>
    </row>
    <row r="35" spans="19:24" x14ac:dyDescent="0.25">
      <c r="S35" s="8" t="s">
        <v>1617</v>
      </c>
      <c r="T35" t="s">
        <v>452</v>
      </c>
      <c r="U35" s="14" t="s">
        <v>1618</v>
      </c>
      <c r="V35" t="s">
        <v>743</v>
      </c>
      <c r="W35" s="37"/>
      <c r="X35" t="s">
        <v>1619</v>
      </c>
    </row>
  </sheetData>
  <mergeCells count="6">
    <mergeCell ref="W2:X2"/>
    <mergeCell ref="B2:E2"/>
    <mergeCell ref="F2:I2"/>
    <mergeCell ref="J2:M2"/>
    <mergeCell ref="N2:Q2"/>
    <mergeCell ref="S2:V2"/>
  </mergeCell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2583-E679-4E1D-A40A-1D0CF3B5132D}">
  <sheetPr>
    <tabColor theme="9" tint="0.39997558519241921"/>
  </sheetPr>
  <dimension ref="A1:J46"/>
  <sheetViews>
    <sheetView topLeftCell="A3" zoomScaleNormal="100" workbookViewId="0">
      <selection activeCell="D46" sqref="D46"/>
    </sheetView>
  </sheetViews>
  <sheetFormatPr defaultColWidth="9.140625" defaultRowHeight="15" x14ac:dyDescent="0.25"/>
  <cols>
    <col min="1" max="1" width="13.140625" customWidth="1"/>
    <col min="2" max="2" width="42.28515625" bestFit="1" customWidth="1"/>
    <col min="3" max="3" width="9" bestFit="1" customWidth="1"/>
    <col min="4" max="4" width="20.28515625" bestFit="1" customWidth="1"/>
    <col min="5" max="5" width="48.140625" bestFit="1" customWidth="1"/>
    <col min="6" max="6" width="25.5703125" customWidth="1"/>
    <col min="7" max="7" width="47.42578125" bestFit="1" customWidth="1"/>
    <col min="8" max="8" width="47.42578125" customWidth="1"/>
  </cols>
  <sheetData>
    <row r="1" spans="1:10" ht="21" x14ac:dyDescent="0.35">
      <c r="A1" s="2" t="s">
        <v>108</v>
      </c>
    </row>
    <row r="2" spans="1:10" x14ac:dyDescent="0.25">
      <c r="A2" t="s">
        <v>109</v>
      </c>
      <c r="B2" s="57" t="s">
        <v>110</v>
      </c>
      <c r="C2" s="57"/>
      <c r="D2" s="57"/>
      <c r="E2" s="57"/>
      <c r="F2" s="57"/>
      <c r="G2" s="57"/>
      <c r="H2" s="15"/>
      <c r="J2" s="8" t="s">
        <v>111</v>
      </c>
    </row>
    <row r="3" spans="1:10" x14ac:dyDescent="0.25">
      <c r="B3" s="6" t="s">
        <v>112</v>
      </c>
      <c r="C3" s="6" t="s">
        <v>113</v>
      </c>
      <c r="D3" s="6" t="s">
        <v>114</v>
      </c>
      <c r="E3" s="6" t="s">
        <v>115</v>
      </c>
      <c r="F3" s="6" t="s">
        <v>116</v>
      </c>
      <c r="G3" s="6" t="s">
        <v>117</v>
      </c>
      <c r="H3" s="6" t="s">
        <v>118</v>
      </c>
      <c r="J3" s="20" t="s">
        <v>119</v>
      </c>
    </row>
    <row r="4" spans="1:10" x14ac:dyDescent="0.25">
      <c r="B4" s="8" t="s">
        <v>120</v>
      </c>
      <c r="C4" s="8" t="s">
        <v>121</v>
      </c>
      <c r="D4" s="8" t="s">
        <v>122</v>
      </c>
      <c r="E4" s="8" t="s">
        <v>123</v>
      </c>
      <c r="F4" s="21" t="s">
        <v>123</v>
      </c>
      <c r="G4" s="8" t="s">
        <v>124</v>
      </c>
      <c r="H4" s="8"/>
    </row>
    <row r="5" spans="1:10" x14ac:dyDescent="0.25">
      <c r="B5" s="8" t="s">
        <v>125</v>
      </c>
      <c r="C5" s="8" t="s">
        <v>121</v>
      </c>
      <c r="D5" s="8" t="s">
        <v>122</v>
      </c>
      <c r="E5" s="8" t="s">
        <v>126</v>
      </c>
      <c r="F5" s="8"/>
      <c r="G5" s="8" t="s">
        <v>127</v>
      </c>
      <c r="H5" s="8"/>
      <c r="J5" s="20"/>
    </row>
    <row r="6" spans="1:10" x14ac:dyDescent="0.25">
      <c r="B6" s="8" t="s">
        <v>128</v>
      </c>
      <c r="C6" s="8" t="s">
        <v>121</v>
      </c>
      <c r="D6" s="8" t="s">
        <v>122</v>
      </c>
      <c r="E6" s="8"/>
      <c r="F6" s="8"/>
      <c r="G6" s="8" t="s">
        <v>129</v>
      </c>
      <c r="H6" s="8"/>
    </row>
    <row r="7" spans="1:10" x14ac:dyDescent="0.25">
      <c r="B7" s="8" t="s">
        <v>130</v>
      </c>
      <c r="C7" s="8" t="s">
        <v>121</v>
      </c>
      <c r="D7" s="8" t="s">
        <v>122</v>
      </c>
      <c r="E7" s="8" t="s">
        <v>131</v>
      </c>
      <c r="F7" s="8"/>
      <c r="G7" s="8" t="s">
        <v>132</v>
      </c>
      <c r="H7" s="8"/>
    </row>
    <row r="8" spans="1:10" x14ac:dyDescent="0.25">
      <c r="B8" s="16" t="s">
        <v>133</v>
      </c>
      <c r="C8" s="16" t="s">
        <v>121</v>
      </c>
      <c r="D8" s="16" t="s">
        <v>122</v>
      </c>
      <c r="E8" s="18">
        <v>123</v>
      </c>
      <c r="F8" s="16"/>
      <c r="G8" s="16" t="s">
        <v>134</v>
      </c>
      <c r="H8" s="16"/>
    </row>
    <row r="9" spans="1:10" x14ac:dyDescent="0.25">
      <c r="B9" s="8" t="s">
        <v>135</v>
      </c>
      <c r="C9" s="8" t="s">
        <v>121</v>
      </c>
      <c r="D9" s="8" t="s">
        <v>122</v>
      </c>
      <c r="E9" s="8" t="s">
        <v>136</v>
      </c>
      <c r="F9" s="8"/>
      <c r="G9" s="8" t="s">
        <v>137</v>
      </c>
      <c r="H9" s="8"/>
    </row>
    <row r="10" spans="1:10" x14ac:dyDescent="0.25">
      <c r="B10" s="8" t="s">
        <v>138</v>
      </c>
      <c r="C10" s="8" t="s">
        <v>121</v>
      </c>
      <c r="D10" s="8" t="s">
        <v>122</v>
      </c>
      <c r="E10" s="8" t="s">
        <v>139</v>
      </c>
      <c r="F10" s="8"/>
      <c r="G10" s="8" t="s">
        <v>140</v>
      </c>
      <c r="H10" s="8"/>
    </row>
    <row r="11" spans="1:10" x14ac:dyDescent="0.25">
      <c r="B11" s="8" t="s">
        <v>141</v>
      </c>
      <c r="C11" s="8" t="s">
        <v>121</v>
      </c>
      <c r="D11" s="8" t="s">
        <v>122</v>
      </c>
      <c r="E11" s="17">
        <v>20223792</v>
      </c>
      <c r="F11" s="8"/>
      <c r="G11" s="8" t="s">
        <v>142</v>
      </c>
      <c r="H11" s="8"/>
    </row>
    <row r="12" spans="1:10" x14ac:dyDescent="0.25">
      <c r="B12" s="8" t="s">
        <v>143</v>
      </c>
      <c r="C12" s="8" t="s">
        <v>121</v>
      </c>
      <c r="D12" s="8" t="s">
        <v>122</v>
      </c>
      <c r="E12" s="8" t="s">
        <v>144</v>
      </c>
      <c r="F12" s="8"/>
      <c r="G12" s="8" t="s">
        <v>145</v>
      </c>
      <c r="H12" s="8"/>
    </row>
    <row r="13" spans="1:10" x14ac:dyDescent="0.25">
      <c r="B13" s="8" t="s">
        <v>146</v>
      </c>
      <c r="C13" s="8" t="s">
        <v>121</v>
      </c>
      <c r="D13" s="8" t="s">
        <v>122</v>
      </c>
      <c r="E13" s="8" t="s">
        <v>147</v>
      </c>
      <c r="F13" s="8"/>
      <c r="G13" s="8" t="s">
        <v>148</v>
      </c>
      <c r="H13" s="8"/>
    </row>
    <row r="14" spans="1:10" x14ac:dyDescent="0.25">
      <c r="B14" s="8" t="s">
        <v>149</v>
      </c>
      <c r="C14" s="8" t="s">
        <v>121</v>
      </c>
      <c r="D14" s="8" t="s">
        <v>122</v>
      </c>
      <c r="E14" s="8" t="s">
        <v>150</v>
      </c>
      <c r="F14" s="8" t="s">
        <v>151</v>
      </c>
      <c r="G14" s="8" t="s">
        <v>152</v>
      </c>
      <c r="H14" s="8"/>
    </row>
    <row r="15" spans="1:10" x14ac:dyDescent="0.25">
      <c r="B15" s="8" t="s">
        <v>153</v>
      </c>
      <c r="C15" s="8" t="s">
        <v>121</v>
      </c>
      <c r="D15" s="8" t="s">
        <v>122</v>
      </c>
      <c r="E15" s="8" t="s">
        <v>14</v>
      </c>
      <c r="F15" s="8"/>
      <c r="G15" s="8" t="s">
        <v>154</v>
      </c>
      <c r="H15" s="8"/>
    </row>
    <row r="16" spans="1:10" x14ac:dyDescent="0.25">
      <c r="B16" s="8" t="s">
        <v>155</v>
      </c>
      <c r="C16" s="8" t="s">
        <v>121</v>
      </c>
      <c r="D16" s="8" t="s">
        <v>122</v>
      </c>
      <c r="E16" s="8" t="s">
        <v>156</v>
      </c>
      <c r="F16" s="8" t="s">
        <v>157</v>
      </c>
      <c r="G16" s="8" t="s">
        <v>158</v>
      </c>
      <c r="H16" s="8"/>
    </row>
    <row r="17" spans="1:9" x14ac:dyDescent="0.25">
      <c r="B17" s="8" t="s">
        <v>159</v>
      </c>
      <c r="C17" s="8" t="s">
        <v>121</v>
      </c>
      <c r="D17" s="8" t="s">
        <v>122</v>
      </c>
      <c r="E17" s="8" t="s">
        <v>160</v>
      </c>
      <c r="F17" s="8"/>
      <c r="G17" s="8" t="s">
        <v>161</v>
      </c>
      <c r="H17" s="8"/>
    </row>
    <row r="18" spans="1:9" x14ac:dyDescent="0.25">
      <c r="B18" s="8" t="s">
        <v>162</v>
      </c>
      <c r="C18" s="8" t="s">
        <v>121</v>
      </c>
      <c r="D18" s="8" t="s">
        <v>122</v>
      </c>
      <c r="E18" s="8" t="s">
        <v>163</v>
      </c>
      <c r="F18" s="8" t="s">
        <v>164</v>
      </c>
      <c r="G18" s="8" t="s">
        <v>165</v>
      </c>
      <c r="H18" s="8"/>
    </row>
    <row r="19" spans="1:9" x14ac:dyDescent="0.25">
      <c r="B19" s="8" t="s">
        <v>166</v>
      </c>
      <c r="C19" s="8" t="s">
        <v>121</v>
      </c>
      <c r="D19" s="8" t="s">
        <v>122</v>
      </c>
      <c r="E19" s="8" t="s">
        <v>167</v>
      </c>
      <c r="F19" s="8" t="s">
        <v>168</v>
      </c>
      <c r="G19" s="8" t="s">
        <v>169</v>
      </c>
      <c r="H19" s="8"/>
    </row>
    <row r="20" spans="1:9" x14ac:dyDescent="0.25">
      <c r="A20" s="10"/>
      <c r="B20" s="8" t="s">
        <v>170</v>
      </c>
      <c r="C20" s="8" t="s">
        <v>121</v>
      </c>
      <c r="D20" s="8" t="s">
        <v>122</v>
      </c>
      <c r="E20" s="8" t="s">
        <v>171</v>
      </c>
      <c r="F20" s="8" t="s">
        <v>157</v>
      </c>
      <c r="G20" s="8" t="s">
        <v>172</v>
      </c>
      <c r="H20" s="8"/>
    </row>
    <row r="21" spans="1:9" x14ac:dyDescent="0.25">
      <c r="B21" s="8" t="s">
        <v>173</v>
      </c>
      <c r="C21" s="8" t="s">
        <v>121</v>
      </c>
      <c r="D21" s="8" t="s">
        <v>122</v>
      </c>
      <c r="E21" s="8" t="s">
        <v>174</v>
      </c>
      <c r="F21" s="8" t="s">
        <v>157</v>
      </c>
      <c r="G21" s="8" t="s">
        <v>175</v>
      </c>
      <c r="H21" s="8"/>
    </row>
    <row r="22" spans="1:9" x14ac:dyDescent="0.25">
      <c r="B22" s="8" t="s">
        <v>176</v>
      </c>
      <c r="C22" s="8" t="s">
        <v>121</v>
      </c>
      <c r="D22" s="8" t="s">
        <v>122</v>
      </c>
      <c r="E22" s="8" t="s">
        <v>177</v>
      </c>
      <c r="F22" s="8" t="s">
        <v>157</v>
      </c>
      <c r="G22" s="8" t="s">
        <v>178</v>
      </c>
      <c r="H22" s="8"/>
      <c r="I22" s="25"/>
    </row>
    <row r="23" spans="1:9" x14ac:dyDescent="0.25">
      <c r="B23" s="8" t="s">
        <v>179</v>
      </c>
      <c r="C23" s="8" t="s">
        <v>121</v>
      </c>
      <c r="D23" s="8" t="s">
        <v>122</v>
      </c>
      <c r="E23" s="8" t="s">
        <v>180</v>
      </c>
      <c r="F23" s="8"/>
      <c r="G23" s="8" t="s">
        <v>181</v>
      </c>
      <c r="H23" s="8"/>
    </row>
    <row r="24" spans="1:9" x14ac:dyDescent="0.25">
      <c r="B24" s="8" t="s">
        <v>182</v>
      </c>
      <c r="C24" s="8" t="s">
        <v>121</v>
      </c>
      <c r="D24" s="8" t="s">
        <v>122</v>
      </c>
      <c r="E24" s="49">
        <v>46539</v>
      </c>
      <c r="F24" s="8" t="s">
        <v>183</v>
      </c>
      <c r="G24" s="8" t="s">
        <v>184</v>
      </c>
      <c r="H24" s="8"/>
    </row>
    <row r="25" spans="1:9" x14ac:dyDescent="0.25">
      <c r="B25" s="8" t="s">
        <v>185</v>
      </c>
      <c r="C25" s="8" t="s">
        <v>121</v>
      </c>
      <c r="D25" s="8" t="s">
        <v>122</v>
      </c>
      <c r="E25" s="8" t="s">
        <v>186</v>
      </c>
      <c r="F25" s="8"/>
      <c r="G25" s="8" t="s">
        <v>187</v>
      </c>
      <c r="H25" s="8"/>
    </row>
    <row r="26" spans="1:9" x14ac:dyDescent="0.25">
      <c r="B26" s="8" t="s">
        <v>188</v>
      </c>
      <c r="C26" s="8" t="s">
        <v>121</v>
      </c>
      <c r="D26" s="8" t="s">
        <v>122</v>
      </c>
      <c r="E26" s="8" t="s">
        <v>186</v>
      </c>
      <c r="F26" s="8"/>
      <c r="G26" s="8" t="s">
        <v>189</v>
      </c>
      <c r="H26" s="8"/>
    </row>
    <row r="27" spans="1:9" x14ac:dyDescent="0.25">
      <c r="B27" s="8" t="s">
        <v>190</v>
      </c>
      <c r="C27" s="8" t="s">
        <v>121</v>
      </c>
      <c r="D27" s="8" t="s">
        <v>122</v>
      </c>
      <c r="E27" s="8" t="s">
        <v>186</v>
      </c>
      <c r="F27" s="8"/>
      <c r="G27" s="8" t="s">
        <v>191</v>
      </c>
      <c r="H27" s="8"/>
    </row>
    <row r="28" spans="1:9" x14ac:dyDescent="0.25">
      <c r="B28" s="8" t="s">
        <v>192</v>
      </c>
      <c r="C28" s="8" t="s">
        <v>121</v>
      </c>
      <c r="D28" s="8" t="s">
        <v>122</v>
      </c>
      <c r="E28" s="8" t="s">
        <v>193</v>
      </c>
      <c r="F28" s="8"/>
      <c r="G28" s="8" t="s">
        <v>194</v>
      </c>
      <c r="H28" s="8"/>
    </row>
    <row r="29" spans="1:9" x14ac:dyDescent="0.25">
      <c r="B29" s="8" t="s">
        <v>195</v>
      </c>
      <c r="C29" s="8" t="s">
        <v>121</v>
      </c>
      <c r="D29" s="8" t="s">
        <v>122</v>
      </c>
      <c r="E29" s="8" t="s">
        <v>196</v>
      </c>
      <c r="F29" s="8" t="s">
        <v>197</v>
      </c>
      <c r="G29" s="8" t="s">
        <v>198</v>
      </c>
      <c r="H29" s="8"/>
    </row>
    <row r="30" spans="1:9" x14ac:dyDescent="0.25">
      <c r="B30" s="8" t="s">
        <v>199</v>
      </c>
      <c r="C30" s="8" t="s">
        <v>121</v>
      </c>
      <c r="D30" s="8" t="s">
        <v>122</v>
      </c>
      <c r="E30" s="8" t="s">
        <v>200</v>
      </c>
      <c r="F30" s="8"/>
      <c r="G30" s="8" t="s">
        <v>201</v>
      </c>
      <c r="H30" s="8"/>
    </row>
    <row r="31" spans="1:9" x14ac:dyDescent="0.25">
      <c r="B31" s="8" t="s">
        <v>202</v>
      </c>
      <c r="C31" s="8" t="s">
        <v>121</v>
      </c>
      <c r="D31" s="8" t="s">
        <v>122</v>
      </c>
      <c r="E31" s="8" t="s">
        <v>203</v>
      </c>
      <c r="F31" s="8"/>
      <c r="G31" s="8" t="s">
        <v>204</v>
      </c>
      <c r="H31" s="8"/>
    </row>
    <row r="32" spans="1:9" x14ac:dyDescent="0.25">
      <c r="B32" s="8" t="s">
        <v>205</v>
      </c>
      <c r="C32" s="8" t="s">
        <v>206</v>
      </c>
      <c r="D32" s="8" t="s">
        <v>122</v>
      </c>
      <c r="E32" s="8" t="s">
        <v>207</v>
      </c>
      <c r="F32" s="8"/>
      <c r="G32" s="8" t="s">
        <v>208</v>
      </c>
      <c r="H32" s="8"/>
    </row>
    <row r="33" spans="2:8" x14ac:dyDescent="0.25">
      <c r="B33" s="16" t="s">
        <v>209</v>
      </c>
      <c r="C33" s="16" t="s">
        <v>121</v>
      </c>
      <c r="D33" s="16" t="s">
        <v>122</v>
      </c>
      <c r="E33" s="16"/>
      <c r="F33" s="21"/>
      <c r="G33" s="16" t="s">
        <v>210</v>
      </c>
      <c r="H33" s="16"/>
    </row>
    <row r="34" spans="2:8" x14ac:dyDescent="0.25">
      <c r="B34" s="8" t="s">
        <v>211</v>
      </c>
      <c r="C34" s="8" t="s">
        <v>121</v>
      </c>
      <c r="D34" s="8" t="s">
        <v>122</v>
      </c>
      <c r="E34" s="8" t="s">
        <v>212</v>
      </c>
      <c r="F34" s="21"/>
      <c r="G34" s="8" t="s">
        <v>213</v>
      </c>
      <c r="H34" s="8"/>
    </row>
    <row r="35" spans="2:8" x14ac:dyDescent="0.25">
      <c r="B35" s="8" t="s">
        <v>214</v>
      </c>
      <c r="C35" s="8" t="s">
        <v>206</v>
      </c>
      <c r="D35" s="8" t="s">
        <v>122</v>
      </c>
      <c r="E35" s="8" t="s">
        <v>207</v>
      </c>
      <c r="F35" s="21"/>
      <c r="G35" s="8" t="s">
        <v>215</v>
      </c>
      <c r="H35" s="8"/>
    </row>
    <row r="36" spans="2:8" x14ac:dyDescent="0.25">
      <c r="B36" s="8" t="s">
        <v>216</v>
      </c>
      <c r="C36" s="8" t="s">
        <v>121</v>
      </c>
      <c r="D36" s="8" t="s">
        <v>122</v>
      </c>
      <c r="E36" s="8" t="s">
        <v>212</v>
      </c>
      <c r="F36" s="21"/>
      <c r="G36" s="8" t="s">
        <v>217</v>
      </c>
      <c r="H36" s="8"/>
    </row>
    <row r="37" spans="2:8" x14ac:dyDescent="0.25">
      <c r="B37" s="8" t="s">
        <v>218</v>
      </c>
      <c r="C37" s="8" t="s">
        <v>206</v>
      </c>
      <c r="D37" s="8" t="s">
        <v>122</v>
      </c>
      <c r="E37" s="8" t="s">
        <v>207</v>
      </c>
      <c r="F37" s="21"/>
      <c r="G37" s="8" t="s">
        <v>219</v>
      </c>
      <c r="H37" s="8"/>
    </row>
    <row r="38" spans="2:8" x14ac:dyDescent="0.25">
      <c r="B38" s="8" t="s">
        <v>220</v>
      </c>
      <c r="C38" s="8" t="s">
        <v>121</v>
      </c>
      <c r="D38" s="8" t="s">
        <v>122</v>
      </c>
      <c r="E38" s="8" t="s">
        <v>221</v>
      </c>
      <c r="F38" s="21"/>
      <c r="G38" s="8" t="s">
        <v>222</v>
      </c>
      <c r="H38" s="8"/>
    </row>
    <row r="39" spans="2:8" x14ac:dyDescent="0.25">
      <c r="G39" s="8"/>
      <c r="H39" s="8"/>
    </row>
    <row r="40" spans="2:8" x14ac:dyDescent="0.25">
      <c r="B40" s="16" t="s">
        <v>223</v>
      </c>
      <c r="C40" s="16" t="s">
        <v>121</v>
      </c>
      <c r="D40" s="16" t="s">
        <v>122</v>
      </c>
      <c r="E40" s="16"/>
      <c r="F40" s="16"/>
      <c r="G40" s="16" t="s">
        <v>224</v>
      </c>
      <c r="H40" s="16"/>
    </row>
    <row r="46" spans="2:8" x14ac:dyDescent="0.25">
      <c r="D46" s="12"/>
    </row>
  </sheetData>
  <mergeCells count="2">
    <mergeCell ref="B2:E2"/>
    <mergeCell ref="F2:G2"/>
  </mergeCells>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7BE63-0578-4BFC-8CD7-1D30D1C097A4}">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7B24-B0D3-4B07-9179-4EF83B4B8654}">
  <sheetPr>
    <tabColor theme="9" tint="0.39997558519241921"/>
  </sheetPr>
  <dimension ref="A1:J40"/>
  <sheetViews>
    <sheetView workbookViewId="0">
      <selection activeCell="H1" sqref="H1"/>
    </sheetView>
  </sheetViews>
  <sheetFormatPr defaultColWidth="9.140625" defaultRowHeight="15" x14ac:dyDescent="0.25"/>
  <cols>
    <col min="1" max="1" width="16.140625" customWidth="1"/>
    <col min="2" max="2" width="34.28515625" customWidth="1"/>
    <col min="3" max="3" width="9" bestFit="1" customWidth="1"/>
    <col min="4" max="4" width="9.7109375" customWidth="1"/>
    <col min="5" max="5" width="45.7109375" bestFit="1" customWidth="1"/>
    <col min="6" max="6" width="33.85546875" customWidth="1"/>
    <col min="7" max="7" width="103.28515625" bestFit="1" customWidth="1"/>
    <col min="8" max="8" width="47.42578125" customWidth="1"/>
  </cols>
  <sheetData>
    <row r="1" spans="1:10" ht="21" x14ac:dyDescent="0.35">
      <c r="A1" s="2" t="s">
        <v>225</v>
      </c>
    </row>
    <row r="2" spans="1:10" x14ac:dyDescent="0.25">
      <c r="B2" s="57" t="s">
        <v>110</v>
      </c>
      <c r="C2" s="57"/>
      <c r="D2" s="57"/>
      <c r="E2" s="57"/>
      <c r="F2" s="57"/>
      <c r="G2" s="57"/>
      <c r="H2" s="15"/>
      <c r="J2" s="8" t="s">
        <v>111</v>
      </c>
    </row>
    <row r="3" spans="1:10" x14ac:dyDescent="0.25">
      <c r="B3" s="6" t="s">
        <v>112</v>
      </c>
      <c r="C3" s="6" t="s">
        <v>113</v>
      </c>
      <c r="D3" s="6" t="s">
        <v>114</v>
      </c>
      <c r="E3" s="6" t="s">
        <v>115</v>
      </c>
      <c r="F3" s="6" t="s">
        <v>116</v>
      </c>
      <c r="G3" s="6" t="s">
        <v>117</v>
      </c>
      <c r="H3" s="6" t="s">
        <v>118</v>
      </c>
      <c r="J3" s="20" t="s">
        <v>119</v>
      </c>
    </row>
    <row r="4" spans="1:10" x14ac:dyDescent="0.25">
      <c r="B4" s="16" t="s">
        <v>226</v>
      </c>
      <c r="C4" s="16" t="s">
        <v>121</v>
      </c>
      <c r="D4" s="16" t="s">
        <v>227</v>
      </c>
      <c r="E4" s="16" t="s">
        <v>228</v>
      </c>
      <c r="F4" s="16" t="s">
        <v>157</v>
      </c>
      <c r="G4" s="16" t="s">
        <v>229</v>
      </c>
      <c r="H4" s="8"/>
      <c r="J4" s="20"/>
    </row>
    <row r="5" spans="1:10" x14ac:dyDescent="0.25">
      <c r="B5" s="16" t="s">
        <v>230</v>
      </c>
      <c r="C5" s="16" t="s">
        <v>231</v>
      </c>
      <c r="D5" s="16" t="s">
        <v>227</v>
      </c>
      <c r="E5" s="16" t="s">
        <v>232</v>
      </c>
      <c r="F5" s="16" t="s">
        <v>233</v>
      </c>
      <c r="G5" s="16" t="s">
        <v>234</v>
      </c>
      <c r="H5" s="8"/>
    </row>
    <row r="6" spans="1:10" x14ac:dyDescent="0.25">
      <c r="B6" s="16" t="s">
        <v>235</v>
      </c>
      <c r="C6" s="16" t="s">
        <v>231</v>
      </c>
      <c r="D6" s="16" t="s">
        <v>227</v>
      </c>
      <c r="E6" s="16" t="s">
        <v>236</v>
      </c>
      <c r="F6" s="16" t="s">
        <v>233</v>
      </c>
      <c r="G6" s="16" t="s">
        <v>237</v>
      </c>
      <c r="H6" s="8"/>
    </row>
    <row r="7" spans="1:10" x14ac:dyDescent="0.25">
      <c r="B7" s="8" t="s">
        <v>238</v>
      </c>
      <c r="C7" s="8" t="s">
        <v>231</v>
      </c>
      <c r="D7" s="8" t="s">
        <v>227</v>
      </c>
      <c r="E7" s="19" t="s">
        <v>239</v>
      </c>
      <c r="F7" s="19" t="s">
        <v>240</v>
      </c>
      <c r="G7" s="8" t="s">
        <v>241</v>
      </c>
      <c r="H7" s="8"/>
    </row>
    <row r="8" spans="1:10" x14ac:dyDescent="0.25">
      <c r="B8" s="8" t="s">
        <v>242</v>
      </c>
      <c r="C8" s="8" t="s">
        <v>231</v>
      </c>
      <c r="D8" s="8" t="s">
        <v>227</v>
      </c>
      <c r="E8" s="8" t="s">
        <v>243</v>
      </c>
      <c r="F8" s="26" t="s">
        <v>244</v>
      </c>
      <c r="G8" s="8" t="s">
        <v>245</v>
      </c>
      <c r="H8" s="16"/>
    </row>
    <row r="9" spans="1:10" x14ac:dyDescent="0.25">
      <c r="B9" s="8" t="s">
        <v>246</v>
      </c>
      <c r="C9" s="8" t="s">
        <v>231</v>
      </c>
      <c r="D9" s="8" t="s">
        <v>227</v>
      </c>
      <c r="E9" s="8" t="s">
        <v>14</v>
      </c>
      <c r="F9" s="8" t="s">
        <v>247</v>
      </c>
      <c r="G9" s="8" t="s">
        <v>248</v>
      </c>
      <c r="H9" s="8"/>
      <c r="I9" s="26"/>
    </row>
    <row r="10" spans="1:10" x14ac:dyDescent="0.25">
      <c r="B10" s="8" t="s">
        <v>249</v>
      </c>
      <c r="C10" s="8" t="s">
        <v>121</v>
      </c>
      <c r="D10" s="8" t="s">
        <v>227</v>
      </c>
      <c r="E10" s="8" t="s">
        <v>250</v>
      </c>
      <c r="F10" s="8" t="s">
        <v>251</v>
      </c>
      <c r="G10" s="8" t="s">
        <v>252</v>
      </c>
      <c r="H10" s="8"/>
    </row>
    <row r="11" spans="1:10" x14ac:dyDescent="0.25">
      <c r="B11" s="8" t="s">
        <v>253</v>
      </c>
      <c r="C11" s="8" t="s">
        <v>121</v>
      </c>
      <c r="D11" s="8" t="s">
        <v>227</v>
      </c>
      <c r="E11" s="8" t="s">
        <v>254</v>
      </c>
      <c r="F11" s="8" t="s">
        <v>255</v>
      </c>
      <c r="G11" s="8" t="s">
        <v>256</v>
      </c>
      <c r="H11" s="8"/>
    </row>
    <row r="12" spans="1:10" x14ac:dyDescent="0.25">
      <c r="B12" s="16" t="s">
        <v>257</v>
      </c>
      <c r="C12" s="16" t="s">
        <v>121</v>
      </c>
      <c r="D12" s="16" t="s">
        <v>227</v>
      </c>
      <c r="E12" s="16" t="s">
        <v>258</v>
      </c>
      <c r="F12" s="16" t="s">
        <v>157</v>
      </c>
      <c r="G12" s="16" t="s">
        <v>259</v>
      </c>
      <c r="H12" s="8"/>
    </row>
    <row r="13" spans="1:10" x14ac:dyDescent="0.25">
      <c r="B13" s="16" t="s">
        <v>260</v>
      </c>
      <c r="C13" s="16" t="s">
        <v>121</v>
      </c>
      <c r="D13" s="16" t="s">
        <v>227</v>
      </c>
      <c r="E13" s="16" t="s">
        <v>261</v>
      </c>
      <c r="F13" s="8" t="s">
        <v>157</v>
      </c>
      <c r="G13" s="16" t="s">
        <v>262</v>
      </c>
      <c r="H13" s="8"/>
    </row>
    <row r="14" spans="1:10" x14ac:dyDescent="0.25">
      <c r="B14" s="16" t="s">
        <v>263</v>
      </c>
      <c r="C14" s="16" t="s">
        <v>121</v>
      </c>
      <c r="D14" s="16" t="s">
        <v>227</v>
      </c>
      <c r="E14" s="16" t="s">
        <v>264</v>
      </c>
      <c r="F14" s="8" t="s">
        <v>157</v>
      </c>
      <c r="G14" s="16" t="s">
        <v>265</v>
      </c>
      <c r="H14" s="8"/>
    </row>
    <row r="15" spans="1:10" x14ac:dyDescent="0.25">
      <c r="B15" s="16" t="s">
        <v>266</v>
      </c>
      <c r="C15" s="16" t="s">
        <v>121</v>
      </c>
      <c r="D15" s="16" t="s">
        <v>227</v>
      </c>
      <c r="E15" s="16" t="s">
        <v>267</v>
      </c>
      <c r="F15" s="16" t="s">
        <v>268</v>
      </c>
      <c r="G15" s="28" t="s">
        <v>269</v>
      </c>
      <c r="H15" s="8"/>
    </row>
    <row r="16" spans="1:10" x14ac:dyDescent="0.25">
      <c r="B16" s="16" t="s">
        <v>270</v>
      </c>
      <c r="C16" s="16" t="s">
        <v>231</v>
      </c>
      <c r="D16" s="16" t="s">
        <v>227</v>
      </c>
      <c r="E16" s="16" t="s">
        <v>271</v>
      </c>
      <c r="F16" s="16" t="s">
        <v>272</v>
      </c>
      <c r="G16" s="16" t="s">
        <v>273</v>
      </c>
      <c r="H16" s="8"/>
    </row>
    <row r="17" spans="2:8" x14ac:dyDescent="0.25">
      <c r="H17" s="8"/>
    </row>
    <row r="18" spans="2:8" x14ac:dyDescent="0.25">
      <c r="H18" s="8"/>
    </row>
    <row r="19" spans="2:8" x14ac:dyDescent="0.25">
      <c r="H19" s="8"/>
    </row>
    <row r="20" spans="2:8" ht="15" customHeight="1" x14ac:dyDescent="0.25">
      <c r="H20" s="8"/>
    </row>
    <row r="21" spans="2:8" x14ac:dyDescent="0.25">
      <c r="B21" t="s">
        <v>274</v>
      </c>
      <c r="H21" s="8"/>
    </row>
    <row r="22" spans="2:8" x14ac:dyDescent="0.25">
      <c r="H22" s="8"/>
    </row>
    <row r="23" spans="2:8" x14ac:dyDescent="0.25">
      <c r="H23" s="8"/>
    </row>
    <row r="24" spans="2:8" x14ac:dyDescent="0.25">
      <c r="H24" s="8"/>
    </row>
    <row r="25" spans="2:8" x14ac:dyDescent="0.25">
      <c r="H25" s="8"/>
    </row>
    <row r="26" spans="2:8" x14ac:dyDescent="0.25">
      <c r="H26" s="8"/>
    </row>
    <row r="27" spans="2:8" x14ac:dyDescent="0.25">
      <c r="H27" s="8"/>
    </row>
    <row r="28" spans="2:8" x14ac:dyDescent="0.25">
      <c r="H28" s="8"/>
    </row>
    <row r="29" spans="2:8" x14ac:dyDescent="0.25">
      <c r="H29" s="8"/>
    </row>
    <row r="30" spans="2:8" x14ac:dyDescent="0.25">
      <c r="H30" s="8"/>
    </row>
    <row r="31" spans="2:8" x14ac:dyDescent="0.25">
      <c r="H31" s="8"/>
    </row>
    <row r="32" spans="2:8" x14ac:dyDescent="0.25">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2">
    <mergeCell ref="F2:G2"/>
    <mergeCell ref="B2:E2"/>
  </mergeCell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693D-19DD-42EF-A136-B1B436DC26DF}">
  <sheetPr>
    <tabColor theme="9" tint="0.39997558519241921"/>
  </sheetPr>
  <dimension ref="A1:L40"/>
  <sheetViews>
    <sheetView workbookViewId="0">
      <selection activeCell="G18" sqref="G18"/>
    </sheetView>
  </sheetViews>
  <sheetFormatPr defaultColWidth="9.140625" defaultRowHeight="15" x14ac:dyDescent="0.25"/>
  <cols>
    <col min="1" max="1" width="9.140625" customWidth="1"/>
    <col min="2" max="2" width="37.28515625" bestFit="1" customWidth="1"/>
    <col min="5" max="5" width="44.140625" customWidth="1"/>
    <col min="6" max="6" width="55" customWidth="1"/>
    <col min="7" max="7" width="69.140625" customWidth="1"/>
    <col min="8" max="8" width="47.42578125" customWidth="1"/>
  </cols>
  <sheetData>
    <row r="1" spans="1:12" ht="21" x14ac:dyDescent="0.35">
      <c r="A1" s="2" t="s">
        <v>10</v>
      </c>
      <c r="B1" s="58" t="s">
        <v>275</v>
      </c>
      <c r="C1" s="58"/>
      <c r="D1" s="58"/>
      <c r="E1" s="58"/>
      <c r="F1" s="58"/>
      <c r="G1" s="58"/>
      <c r="H1" s="58"/>
      <c r="I1" s="58"/>
      <c r="J1" s="58"/>
      <c r="K1" s="58"/>
      <c r="L1" s="58"/>
    </row>
    <row r="2" spans="1:12" x14ac:dyDescent="0.25">
      <c r="B2" s="57" t="s">
        <v>110</v>
      </c>
      <c r="C2" s="57"/>
      <c r="D2" s="57"/>
      <c r="E2" s="57"/>
      <c r="F2" s="57"/>
      <c r="G2" s="57"/>
      <c r="H2" s="15"/>
      <c r="J2" s="8" t="s">
        <v>111</v>
      </c>
    </row>
    <row r="3" spans="1:12" x14ac:dyDescent="0.25">
      <c r="B3" s="6" t="s">
        <v>112</v>
      </c>
      <c r="C3" s="6" t="s">
        <v>113</v>
      </c>
      <c r="D3" s="6" t="s">
        <v>114</v>
      </c>
      <c r="E3" s="6" t="s">
        <v>115</v>
      </c>
      <c r="F3" s="6" t="s">
        <v>116</v>
      </c>
      <c r="G3" s="6" t="s">
        <v>117</v>
      </c>
      <c r="H3" s="6" t="s">
        <v>118</v>
      </c>
      <c r="J3" s="20" t="s">
        <v>119</v>
      </c>
    </row>
    <row r="4" spans="1:12" ht="15" customHeight="1" x14ac:dyDescent="0.25">
      <c r="B4" s="16" t="s">
        <v>276</v>
      </c>
      <c r="C4" s="16" t="s">
        <v>121</v>
      </c>
      <c r="D4" s="16" t="s">
        <v>227</v>
      </c>
      <c r="E4" s="16" t="s">
        <v>277</v>
      </c>
      <c r="F4" s="16" t="s">
        <v>157</v>
      </c>
      <c r="G4" s="16" t="s">
        <v>278</v>
      </c>
      <c r="H4" s="8"/>
    </row>
    <row r="5" spans="1:12" ht="15" customHeight="1" x14ac:dyDescent="0.25">
      <c r="B5" s="16" t="s">
        <v>279</v>
      </c>
      <c r="C5" s="16" t="s">
        <v>121</v>
      </c>
      <c r="D5" s="16" t="s">
        <v>227</v>
      </c>
      <c r="E5" s="16" t="s">
        <v>280</v>
      </c>
      <c r="F5" s="16" t="s">
        <v>157</v>
      </c>
      <c r="G5" s="16" t="s">
        <v>281</v>
      </c>
      <c r="H5" s="8"/>
    </row>
    <row r="6" spans="1:12" ht="15" customHeight="1" x14ac:dyDescent="0.25">
      <c r="B6" s="16" t="s">
        <v>282</v>
      </c>
      <c r="C6" s="16" t="s">
        <v>121</v>
      </c>
      <c r="D6" s="16" t="s">
        <v>227</v>
      </c>
      <c r="E6" s="16" t="s">
        <v>283</v>
      </c>
      <c r="F6" s="16" t="s">
        <v>157</v>
      </c>
      <c r="G6" s="16" t="s">
        <v>284</v>
      </c>
      <c r="H6" s="8"/>
    </row>
    <row r="7" spans="1:12" ht="15" customHeight="1" x14ac:dyDescent="0.25">
      <c r="B7" s="16" t="s">
        <v>285</v>
      </c>
      <c r="C7" s="16" t="s">
        <v>121</v>
      </c>
      <c r="D7" s="16" t="s">
        <v>227</v>
      </c>
      <c r="E7" s="16" t="s">
        <v>286</v>
      </c>
      <c r="F7" s="16" t="s">
        <v>157</v>
      </c>
      <c r="G7" s="16" t="s">
        <v>287</v>
      </c>
      <c r="H7" s="8"/>
    </row>
    <row r="8" spans="1:12" ht="15" customHeight="1" x14ac:dyDescent="0.25">
      <c r="B8" s="16" t="s">
        <v>288</v>
      </c>
      <c r="C8" s="16" t="s">
        <v>121</v>
      </c>
      <c r="D8" s="16" t="s">
        <v>227</v>
      </c>
      <c r="E8" s="16"/>
      <c r="F8" s="16" t="s">
        <v>157</v>
      </c>
      <c r="G8" s="16"/>
      <c r="H8" s="16"/>
    </row>
    <row r="9" spans="1:12" ht="15" customHeight="1" x14ac:dyDescent="0.25">
      <c r="B9" s="16" t="s">
        <v>289</v>
      </c>
      <c r="C9" s="16" t="s">
        <v>121</v>
      </c>
      <c r="D9" s="16" t="s">
        <v>227</v>
      </c>
      <c r="E9" s="16"/>
      <c r="F9" s="16" t="s">
        <v>157</v>
      </c>
      <c r="G9" s="16"/>
      <c r="H9" s="8"/>
    </row>
    <row r="10" spans="1:12" ht="15" customHeight="1" x14ac:dyDescent="0.25">
      <c r="B10" s="16" t="s">
        <v>290</v>
      </c>
      <c r="C10" s="16" t="s">
        <v>121</v>
      </c>
      <c r="D10" s="16" t="s">
        <v>227</v>
      </c>
      <c r="E10" s="16"/>
      <c r="F10" s="16" t="s">
        <v>157</v>
      </c>
      <c r="G10" s="16"/>
      <c r="H10" s="8"/>
    </row>
    <row r="11" spans="1:12" ht="15" customHeight="1" x14ac:dyDescent="0.25">
      <c r="B11" s="16" t="s">
        <v>291</v>
      </c>
      <c r="C11" s="16" t="s">
        <v>121</v>
      </c>
      <c r="D11" s="16" t="s">
        <v>227</v>
      </c>
      <c r="E11" s="16"/>
      <c r="F11" s="16" t="s">
        <v>157</v>
      </c>
      <c r="G11" s="16"/>
      <c r="H11" s="8"/>
    </row>
    <row r="12" spans="1:12" ht="15" customHeight="1" x14ac:dyDescent="0.25">
      <c r="B12" s="16" t="s">
        <v>292</v>
      </c>
      <c r="C12" s="16" t="s">
        <v>121</v>
      </c>
      <c r="D12" s="16" t="s">
        <v>227</v>
      </c>
      <c r="E12" s="16"/>
      <c r="F12" s="16" t="s">
        <v>157</v>
      </c>
      <c r="G12" s="16"/>
      <c r="H12" s="8"/>
    </row>
    <row r="13" spans="1:12" ht="15" customHeight="1" x14ac:dyDescent="0.25">
      <c r="B13" s="16" t="s">
        <v>293</v>
      </c>
      <c r="C13" s="16" t="s">
        <v>121</v>
      </c>
      <c r="D13" s="16" t="s">
        <v>227</v>
      </c>
      <c r="E13" s="16"/>
      <c r="F13" s="16" t="s">
        <v>157</v>
      </c>
      <c r="G13" s="16"/>
      <c r="H13" s="8"/>
    </row>
    <row r="14" spans="1:12" ht="15" customHeight="1" x14ac:dyDescent="0.25">
      <c r="B14" s="16" t="s">
        <v>294</v>
      </c>
      <c r="C14" s="16" t="s">
        <v>121</v>
      </c>
      <c r="D14" s="16" t="s">
        <v>227</v>
      </c>
      <c r="E14" s="16"/>
      <c r="F14" s="16" t="s">
        <v>157</v>
      </c>
      <c r="G14" s="16"/>
      <c r="H14" s="8"/>
    </row>
    <row r="15" spans="1:12" ht="15" customHeight="1" x14ac:dyDescent="0.25">
      <c r="B15" s="16" t="s">
        <v>295</v>
      </c>
      <c r="C15" s="16" t="s">
        <v>296</v>
      </c>
      <c r="D15" s="16" t="s">
        <v>227</v>
      </c>
      <c r="E15" s="16">
        <v>123.45</v>
      </c>
      <c r="F15" s="16" t="s">
        <v>157</v>
      </c>
      <c r="G15" s="16" t="s">
        <v>297</v>
      </c>
      <c r="H15" s="8"/>
    </row>
    <row r="16" spans="1:12" ht="15" customHeight="1" x14ac:dyDescent="0.25">
      <c r="B16" s="16" t="s">
        <v>298</v>
      </c>
      <c r="C16" s="16" t="s">
        <v>121</v>
      </c>
      <c r="D16" s="16" t="s">
        <v>227</v>
      </c>
      <c r="E16" s="16" t="s">
        <v>299</v>
      </c>
      <c r="F16" s="16" t="s">
        <v>157</v>
      </c>
      <c r="G16" s="16" t="s">
        <v>300</v>
      </c>
      <c r="H16" s="8"/>
    </row>
    <row r="17" spans="2:8" ht="15" customHeight="1" x14ac:dyDescent="0.25">
      <c r="B17" s="16" t="s">
        <v>301</v>
      </c>
      <c r="C17" s="16" t="s">
        <v>296</v>
      </c>
      <c r="D17" s="16" t="s">
        <v>227</v>
      </c>
      <c r="E17" s="16">
        <v>1.1499999999999999</v>
      </c>
      <c r="F17" s="16" t="s">
        <v>157</v>
      </c>
      <c r="G17" s="16" t="s">
        <v>302</v>
      </c>
      <c r="H17" s="8"/>
    </row>
    <row r="18" spans="2:8" ht="15" customHeight="1" x14ac:dyDescent="0.25">
      <c r="B18" s="16" t="s">
        <v>303</v>
      </c>
      <c r="C18" s="16" t="s">
        <v>296</v>
      </c>
      <c r="D18" s="16" t="s">
        <v>227</v>
      </c>
      <c r="E18" s="16">
        <v>1.8799999999999999E-4</v>
      </c>
      <c r="F18" s="16" t="s">
        <v>157</v>
      </c>
      <c r="G18" s="16" t="s">
        <v>304</v>
      </c>
      <c r="H18" s="8"/>
    </row>
    <row r="19" spans="2:8" ht="15" customHeight="1" x14ac:dyDescent="0.25">
      <c r="B19" s="16" t="s">
        <v>305</v>
      </c>
      <c r="C19" s="16" t="s">
        <v>121</v>
      </c>
      <c r="D19" s="16" t="s">
        <v>227</v>
      </c>
      <c r="E19" s="16" t="s">
        <v>306</v>
      </c>
      <c r="F19" s="16" t="s">
        <v>307</v>
      </c>
      <c r="G19" s="16" t="s">
        <v>308</v>
      </c>
      <c r="H19" s="8"/>
    </row>
    <row r="20" spans="2:8" ht="15" customHeight="1" x14ac:dyDescent="0.25">
      <c r="B20" s="16" t="s">
        <v>309</v>
      </c>
      <c r="C20" s="16" t="s">
        <v>296</v>
      </c>
      <c r="D20" s="16" t="s">
        <v>227</v>
      </c>
      <c r="E20" s="16">
        <v>0.41899999999999998</v>
      </c>
      <c r="F20" s="16" t="s">
        <v>157</v>
      </c>
      <c r="G20" s="16" t="s">
        <v>310</v>
      </c>
      <c r="H20" s="8"/>
    </row>
    <row r="21" spans="2:8" ht="33.75" customHeight="1" x14ac:dyDescent="0.25">
      <c r="B21" s="16" t="s">
        <v>311</v>
      </c>
      <c r="C21" s="16" t="s">
        <v>121</v>
      </c>
      <c r="D21" s="16" t="s">
        <v>227</v>
      </c>
      <c r="E21" s="29" t="s">
        <v>312</v>
      </c>
      <c r="F21" s="16" t="s">
        <v>157</v>
      </c>
      <c r="G21" s="29" t="s">
        <v>313</v>
      </c>
      <c r="H21" s="8"/>
    </row>
    <row r="22" spans="2:8" ht="33.75" customHeight="1" x14ac:dyDescent="0.25">
      <c r="B22" s="16" t="s">
        <v>314</v>
      </c>
      <c r="C22" s="16" t="s">
        <v>121</v>
      </c>
      <c r="D22" s="16" t="s">
        <v>227</v>
      </c>
      <c r="E22" s="29"/>
      <c r="F22" s="16"/>
      <c r="G22" s="29"/>
      <c r="H22" s="8"/>
    </row>
    <row r="23" spans="2:8" x14ac:dyDescent="0.25">
      <c r="H23" s="8"/>
    </row>
    <row r="24" spans="2:8" x14ac:dyDescent="0.25">
      <c r="H24" s="8"/>
    </row>
    <row r="25" spans="2:8" x14ac:dyDescent="0.25">
      <c r="H25" s="8"/>
    </row>
    <row r="26" spans="2:8" x14ac:dyDescent="0.25">
      <c r="H26" s="8"/>
    </row>
    <row r="27" spans="2:8" x14ac:dyDescent="0.25">
      <c r="H27" s="8"/>
    </row>
    <row r="28" spans="2:8" x14ac:dyDescent="0.25">
      <c r="H28" s="8"/>
    </row>
    <row r="29" spans="2:8" x14ac:dyDescent="0.25">
      <c r="H29" s="8"/>
    </row>
    <row r="30" spans="2:8" x14ac:dyDescent="0.25">
      <c r="H30" s="8"/>
    </row>
    <row r="31" spans="2:8" x14ac:dyDescent="0.25">
      <c r="H31" s="8"/>
    </row>
    <row r="32" spans="2:8" x14ac:dyDescent="0.25">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3">
    <mergeCell ref="B2:E2"/>
    <mergeCell ref="B1:L1"/>
    <mergeCell ref="F2:G2"/>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BBB7-A72F-4AB4-825C-A65040978BFF}">
  <sheetPr>
    <tabColor theme="9" tint="0.39997558519241921"/>
  </sheetPr>
  <dimension ref="A1:L40"/>
  <sheetViews>
    <sheetView tabSelected="1" workbookViewId="0">
      <selection activeCell="B31" sqref="B31"/>
    </sheetView>
  </sheetViews>
  <sheetFormatPr defaultColWidth="9.140625" defaultRowHeight="15" x14ac:dyDescent="0.25"/>
  <cols>
    <col min="1" max="1" width="9.140625" customWidth="1"/>
    <col min="2" max="2" width="35" bestFit="1" customWidth="1"/>
    <col min="3" max="4" width="9.140625" customWidth="1"/>
    <col min="5" max="5" width="34.7109375" customWidth="1"/>
    <col min="6" max="6" width="24.28515625" customWidth="1"/>
    <col min="7" max="7" width="252.5703125" customWidth="1"/>
    <col min="8" max="8" width="47.42578125" customWidth="1"/>
    <col min="9" max="10" width="9.140625" customWidth="1"/>
  </cols>
  <sheetData>
    <row r="1" spans="1:12" ht="21" x14ac:dyDescent="0.35">
      <c r="A1" s="2" t="s">
        <v>13</v>
      </c>
    </row>
    <row r="2" spans="1:12" x14ac:dyDescent="0.25">
      <c r="A2" t="s">
        <v>109</v>
      </c>
      <c r="B2" s="57" t="s">
        <v>110</v>
      </c>
      <c r="C2" s="57"/>
      <c r="D2" s="57"/>
      <c r="E2" s="57"/>
      <c r="F2" s="57"/>
      <c r="G2" s="57"/>
      <c r="H2" s="15"/>
      <c r="J2" s="8" t="s">
        <v>111</v>
      </c>
    </row>
    <row r="3" spans="1:12" x14ac:dyDescent="0.25">
      <c r="B3" s="6" t="s">
        <v>112</v>
      </c>
      <c r="C3" s="6" t="s">
        <v>113</v>
      </c>
      <c r="D3" s="6" t="s">
        <v>114</v>
      </c>
      <c r="E3" s="6" t="s">
        <v>115</v>
      </c>
      <c r="F3" s="6" t="s">
        <v>116</v>
      </c>
      <c r="G3" s="6" t="s">
        <v>117</v>
      </c>
      <c r="H3" s="6" t="s">
        <v>118</v>
      </c>
      <c r="J3" s="20" t="s">
        <v>119</v>
      </c>
    </row>
    <row r="4" spans="1:12" x14ac:dyDescent="0.25">
      <c r="B4" s="8" t="s">
        <v>315</v>
      </c>
      <c r="C4" s="8" t="s">
        <v>231</v>
      </c>
      <c r="D4" s="8"/>
      <c r="E4" s="8" t="s">
        <v>171</v>
      </c>
      <c r="F4" s="8" t="s">
        <v>316</v>
      </c>
      <c r="G4" s="8" t="s">
        <v>317</v>
      </c>
      <c r="H4" s="8"/>
    </row>
    <row r="5" spans="1:12" x14ac:dyDescent="0.25">
      <c r="B5" s="16" t="s">
        <v>318</v>
      </c>
      <c r="C5" s="16" t="s">
        <v>231</v>
      </c>
      <c r="D5" s="16"/>
      <c r="E5" s="16" t="s">
        <v>319</v>
      </c>
      <c r="F5" s="16" t="s">
        <v>316</v>
      </c>
      <c r="G5" s="16" t="s">
        <v>320</v>
      </c>
      <c r="H5" s="8"/>
    </row>
    <row r="6" spans="1:12" x14ac:dyDescent="0.25">
      <c r="B6" s="8" t="s">
        <v>321</v>
      </c>
      <c r="C6" s="8" t="s">
        <v>231</v>
      </c>
      <c r="D6" s="8"/>
      <c r="E6" s="8" t="s">
        <v>322</v>
      </c>
      <c r="F6" s="8" t="s">
        <v>323</v>
      </c>
      <c r="G6" s="8" t="s">
        <v>324</v>
      </c>
      <c r="H6" s="8"/>
      <c r="L6" s="8"/>
    </row>
    <row r="7" spans="1:12" x14ac:dyDescent="0.25">
      <c r="B7" s="8" t="s">
        <v>325</v>
      </c>
      <c r="C7" s="8" t="s">
        <v>231</v>
      </c>
      <c r="D7" s="8"/>
      <c r="E7" s="8" t="s">
        <v>326</v>
      </c>
      <c r="F7" s="8" t="s">
        <v>327</v>
      </c>
      <c r="G7" s="8" t="s">
        <v>328</v>
      </c>
      <c r="H7" s="8"/>
      <c r="I7" s="48"/>
    </row>
    <row r="8" spans="1:12" x14ac:dyDescent="0.25">
      <c r="B8" s="8" t="s">
        <v>329</v>
      </c>
      <c r="C8" s="8" t="s">
        <v>231</v>
      </c>
      <c r="D8" s="8"/>
      <c r="E8" s="8" t="s">
        <v>330</v>
      </c>
      <c r="F8" s="8" t="s">
        <v>331</v>
      </c>
      <c r="G8" s="8" t="s">
        <v>332</v>
      </c>
      <c r="H8" s="16"/>
      <c r="I8" s="48"/>
    </row>
    <row r="9" spans="1:12" x14ac:dyDescent="0.25">
      <c r="B9" s="16" t="s">
        <v>333</v>
      </c>
      <c r="C9" s="16" t="s">
        <v>231</v>
      </c>
      <c r="D9" s="16"/>
      <c r="E9" s="16" t="s">
        <v>334</v>
      </c>
      <c r="F9" s="16" t="s">
        <v>335</v>
      </c>
      <c r="G9" s="16" t="s">
        <v>336</v>
      </c>
      <c r="H9" s="8"/>
      <c r="I9" s="48"/>
    </row>
    <row r="10" spans="1:12" x14ac:dyDescent="0.25">
      <c r="B10" s="8" t="s">
        <v>337</v>
      </c>
      <c r="C10" s="8" t="s">
        <v>231</v>
      </c>
      <c r="D10" s="8"/>
      <c r="E10" s="8" t="s">
        <v>243</v>
      </c>
      <c r="F10" s="13" t="s">
        <v>338</v>
      </c>
      <c r="G10" s="8" t="s">
        <v>339</v>
      </c>
      <c r="H10" s="8"/>
      <c r="I10" s="48"/>
    </row>
    <row r="11" spans="1:12" x14ac:dyDescent="0.25">
      <c r="B11" s="8" t="s">
        <v>340</v>
      </c>
      <c r="C11" s="8" t="s">
        <v>231</v>
      </c>
      <c r="D11" s="8"/>
      <c r="E11" s="8" t="s">
        <v>341</v>
      </c>
      <c r="F11" s="8" t="s">
        <v>272</v>
      </c>
      <c r="G11" s="8" t="s">
        <v>342</v>
      </c>
      <c r="H11" s="8"/>
    </row>
    <row r="12" spans="1:12" x14ac:dyDescent="0.25">
      <c r="B12" s="16" t="s">
        <v>343</v>
      </c>
      <c r="C12" s="16" t="s">
        <v>231</v>
      </c>
      <c r="D12" s="16"/>
      <c r="E12" s="16" t="s">
        <v>344</v>
      </c>
      <c r="F12" s="16" t="s">
        <v>272</v>
      </c>
      <c r="G12" s="16" t="s">
        <v>345</v>
      </c>
      <c r="H12" s="8"/>
      <c r="I12" s="46"/>
    </row>
    <row r="13" spans="1:12" x14ac:dyDescent="0.25">
      <c r="B13" s="16" t="s">
        <v>346</v>
      </c>
      <c r="C13" s="16" t="s">
        <v>231</v>
      </c>
      <c r="D13" s="16"/>
      <c r="E13" s="16" t="s">
        <v>347</v>
      </c>
      <c r="F13" s="16" t="s">
        <v>272</v>
      </c>
      <c r="G13" s="16" t="s">
        <v>348</v>
      </c>
      <c r="H13" s="8"/>
      <c r="I13" s="48"/>
    </row>
    <row r="14" spans="1:12" x14ac:dyDescent="0.25">
      <c r="B14" s="8" t="s">
        <v>349</v>
      </c>
      <c r="C14" s="8" t="s">
        <v>231</v>
      </c>
      <c r="D14" s="8"/>
      <c r="E14" s="8" t="s">
        <v>350</v>
      </c>
      <c r="F14" s="8" t="s">
        <v>351</v>
      </c>
      <c r="G14" s="8" t="s">
        <v>352</v>
      </c>
      <c r="H14" s="8"/>
      <c r="I14" s="48"/>
    </row>
    <row r="15" spans="1:12" x14ac:dyDescent="0.25">
      <c r="B15" s="8" t="s">
        <v>353</v>
      </c>
      <c r="C15" s="8" t="s">
        <v>231</v>
      </c>
      <c r="D15" s="8"/>
      <c r="E15" s="8" t="s">
        <v>354</v>
      </c>
      <c r="F15" s="8" t="s">
        <v>272</v>
      </c>
      <c r="G15" s="8" t="s">
        <v>355</v>
      </c>
      <c r="H15" s="8"/>
      <c r="I15" s="46"/>
    </row>
    <row r="16" spans="1:12" x14ac:dyDescent="0.25">
      <c r="B16" s="8" t="s">
        <v>356</v>
      </c>
      <c r="C16" s="8" t="s">
        <v>231</v>
      </c>
      <c r="D16" s="8"/>
      <c r="E16" s="8" t="s">
        <v>357</v>
      </c>
      <c r="F16" s="13" t="s">
        <v>338</v>
      </c>
      <c r="G16" s="8" t="s">
        <v>358</v>
      </c>
      <c r="H16" s="8"/>
    </row>
    <row r="17" spans="2:9" x14ac:dyDescent="0.25">
      <c r="B17" s="8" t="s">
        <v>359</v>
      </c>
      <c r="C17" s="8" t="s">
        <v>231</v>
      </c>
      <c r="D17" s="8"/>
      <c r="E17" s="8" t="s">
        <v>360</v>
      </c>
      <c r="F17" s="13" t="s">
        <v>338</v>
      </c>
      <c r="G17" s="8" t="s">
        <v>361</v>
      </c>
      <c r="H17" s="8"/>
    </row>
    <row r="18" spans="2:9" x14ac:dyDescent="0.25">
      <c r="B18" s="8" t="s">
        <v>362</v>
      </c>
      <c r="C18" s="8" t="s">
        <v>231</v>
      </c>
      <c r="D18" s="8"/>
      <c r="E18" s="8" t="s">
        <v>363</v>
      </c>
      <c r="F18" s="8" t="s">
        <v>272</v>
      </c>
      <c r="G18" s="8" t="s">
        <v>364</v>
      </c>
      <c r="H18" s="8"/>
    </row>
    <row r="19" spans="2:9" x14ac:dyDescent="0.25">
      <c r="B19" s="8" t="s">
        <v>365</v>
      </c>
      <c r="C19" s="8" t="s">
        <v>231</v>
      </c>
      <c r="D19" s="8"/>
      <c r="E19" s="8" t="s">
        <v>366</v>
      </c>
      <c r="F19" s="13"/>
      <c r="G19" s="8" t="s">
        <v>367</v>
      </c>
      <c r="H19" s="8"/>
      <c r="I19" s="48"/>
    </row>
    <row r="20" spans="2:9" x14ac:dyDescent="0.25">
      <c r="B20" s="8" t="s">
        <v>368</v>
      </c>
      <c r="C20" s="8" t="s">
        <v>231</v>
      </c>
      <c r="D20" s="8"/>
      <c r="E20" s="17">
        <v>5</v>
      </c>
      <c r="F20" s="16" t="s">
        <v>272</v>
      </c>
      <c r="G20" s="8" t="s">
        <v>369</v>
      </c>
      <c r="H20" s="8"/>
      <c r="I20" s="48"/>
    </row>
    <row r="21" spans="2:9" x14ac:dyDescent="0.25">
      <c r="B21" s="8" t="s">
        <v>370</v>
      </c>
      <c r="C21" s="8" t="s">
        <v>231</v>
      </c>
      <c r="D21" s="8"/>
      <c r="E21" s="8" t="s">
        <v>371</v>
      </c>
      <c r="F21" s="8" t="s">
        <v>272</v>
      </c>
      <c r="G21" s="8" t="s">
        <v>372</v>
      </c>
      <c r="H21" s="8"/>
      <c r="I21" s="48"/>
    </row>
    <row r="22" spans="2:9" x14ac:dyDescent="0.25">
      <c r="B22" s="8" t="s">
        <v>373</v>
      </c>
      <c r="C22" s="8" t="s">
        <v>231</v>
      </c>
      <c r="D22" s="8"/>
      <c r="E22" s="8" t="s">
        <v>374</v>
      </c>
      <c r="F22" s="8" t="s">
        <v>272</v>
      </c>
      <c r="G22" s="8" t="s">
        <v>375</v>
      </c>
      <c r="H22" s="8"/>
      <c r="I22" s="48"/>
    </row>
    <row r="23" spans="2:9" x14ac:dyDescent="0.25">
      <c r="B23" s="16" t="s">
        <v>376</v>
      </c>
      <c r="C23" s="16" t="s">
        <v>231</v>
      </c>
      <c r="D23" s="16"/>
      <c r="E23" s="16" t="s">
        <v>377</v>
      </c>
      <c r="F23" s="16" t="s">
        <v>272</v>
      </c>
      <c r="G23" s="16" t="s">
        <v>378</v>
      </c>
      <c r="H23" s="8"/>
      <c r="I23" s="48"/>
    </row>
    <row r="24" spans="2:9" x14ac:dyDescent="0.25">
      <c r="B24" s="8" t="s">
        <v>379</v>
      </c>
      <c r="C24" s="8" t="s">
        <v>231</v>
      </c>
      <c r="D24" s="8"/>
      <c r="E24" s="8" t="s">
        <v>380</v>
      </c>
      <c r="F24" s="8" t="s">
        <v>272</v>
      </c>
      <c r="G24" s="8" t="s">
        <v>381</v>
      </c>
      <c r="H24" s="8"/>
    </row>
    <row r="25" spans="2:9" x14ac:dyDescent="0.25">
      <c r="B25" s="16" t="s">
        <v>382</v>
      </c>
      <c r="C25" s="16" t="s">
        <v>231</v>
      </c>
      <c r="D25" s="16"/>
      <c r="E25" s="16" t="s">
        <v>383</v>
      </c>
      <c r="F25" s="16" t="s">
        <v>272</v>
      </c>
      <c r="G25" s="16" t="s">
        <v>384</v>
      </c>
      <c r="H25" s="8"/>
      <c r="I25" s="48"/>
    </row>
    <row r="26" spans="2:9" x14ac:dyDescent="0.25">
      <c r="B26" s="16" t="s">
        <v>385</v>
      </c>
      <c r="C26" s="16" t="s">
        <v>231</v>
      </c>
      <c r="D26" s="16"/>
      <c r="E26" s="9" t="s">
        <v>386</v>
      </c>
      <c r="F26" s="16" t="s">
        <v>272</v>
      </c>
      <c r="G26" s="16" t="s">
        <v>387</v>
      </c>
      <c r="H26" s="8"/>
    </row>
    <row r="27" spans="2:9" x14ac:dyDescent="0.25">
      <c r="B27" s="8" t="s">
        <v>388</v>
      </c>
      <c r="C27" s="8" t="s">
        <v>231</v>
      </c>
      <c r="D27" s="8"/>
      <c r="E27" s="9" t="s">
        <v>386</v>
      </c>
      <c r="F27" s="8" t="s">
        <v>272</v>
      </c>
      <c r="G27" s="8" t="s">
        <v>389</v>
      </c>
      <c r="H27" s="8"/>
    </row>
    <row r="28" spans="2:9" x14ac:dyDescent="0.25">
      <c r="B28" s="8" t="s">
        <v>390</v>
      </c>
      <c r="C28" s="8" t="s">
        <v>231</v>
      </c>
      <c r="D28" s="8"/>
      <c r="E28" s="8" t="s">
        <v>391</v>
      </c>
      <c r="F28" s="8"/>
      <c r="G28" s="8" t="s">
        <v>392</v>
      </c>
      <c r="H28" s="8"/>
    </row>
    <row r="29" spans="2:9" x14ac:dyDescent="0.25">
      <c r="B29" s="8" t="s">
        <v>393</v>
      </c>
      <c r="C29" s="8" t="s">
        <v>231</v>
      </c>
      <c r="D29" s="8"/>
      <c r="E29" s="8" t="s">
        <v>394</v>
      </c>
      <c r="F29" s="8" t="s">
        <v>272</v>
      </c>
      <c r="G29" s="8" t="s">
        <v>395</v>
      </c>
      <c r="H29" s="8"/>
    </row>
    <row r="30" spans="2:9" x14ac:dyDescent="0.25">
      <c r="B30" s="8" t="s">
        <v>396</v>
      </c>
      <c r="C30" s="8" t="s">
        <v>397</v>
      </c>
      <c r="D30" s="8"/>
      <c r="E30" s="8" t="s">
        <v>398</v>
      </c>
      <c r="F30" s="8" t="s">
        <v>272</v>
      </c>
      <c r="G30" s="8" t="s">
        <v>399</v>
      </c>
      <c r="H30" s="8"/>
    </row>
    <row r="31" spans="2:9" x14ac:dyDescent="0.25">
      <c r="B31" s="16" t="s">
        <v>400</v>
      </c>
      <c r="C31" s="16" t="s">
        <v>231</v>
      </c>
      <c r="D31" s="16"/>
      <c r="E31" s="16"/>
      <c r="F31" s="16" t="s">
        <v>272</v>
      </c>
      <c r="G31" s="16" t="s">
        <v>401</v>
      </c>
      <c r="H31" s="8"/>
    </row>
    <row r="32" spans="2:9" x14ac:dyDescent="0.25">
      <c r="B32" s="9" t="s">
        <v>402</v>
      </c>
      <c r="C32" s="9" t="s">
        <v>231</v>
      </c>
      <c r="D32" s="9"/>
      <c r="E32" s="9" t="s">
        <v>403</v>
      </c>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2">
    <mergeCell ref="B2:E2"/>
    <mergeCell ref="F2:G2"/>
  </mergeCells>
  <phoneticPr fontId="13" type="noConversion"/>
  <pageMargins left="0.7" right="0.7" top="0.75" bottom="0.75" header="0.3" footer="0.3"/>
  <pageSetup paperSize="9" orientation="portrait" horizontalDpi="30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BC6F-1677-4A18-B5BB-025BB94AAB78}">
  <sheetPr>
    <tabColor theme="9" tint="0.39997558519241921"/>
  </sheetPr>
  <dimension ref="A1:S40"/>
  <sheetViews>
    <sheetView workbookViewId="0">
      <selection activeCell="E8" sqref="E8"/>
    </sheetView>
  </sheetViews>
  <sheetFormatPr defaultColWidth="9.140625" defaultRowHeight="15" x14ac:dyDescent="0.25"/>
  <cols>
    <col min="2" max="2" width="32.7109375" customWidth="1"/>
    <col min="3" max="4" width="0" hidden="1" customWidth="1"/>
    <col min="5" max="5" width="15.28515625" customWidth="1"/>
    <col min="7" max="7" width="158.42578125" bestFit="1" customWidth="1"/>
    <col min="8" max="8" width="47.42578125" customWidth="1"/>
  </cols>
  <sheetData>
    <row r="1" spans="1:19" ht="21" x14ac:dyDescent="0.35">
      <c r="A1" s="2" t="s">
        <v>404</v>
      </c>
    </row>
    <row r="2" spans="1:19" x14ac:dyDescent="0.25">
      <c r="A2" t="s">
        <v>109</v>
      </c>
      <c r="B2" s="57" t="s">
        <v>110</v>
      </c>
      <c r="C2" s="57"/>
      <c r="D2" s="57"/>
      <c r="E2" s="57"/>
      <c r="F2" s="57"/>
      <c r="G2" s="57"/>
      <c r="H2" s="15"/>
      <c r="J2" s="8" t="s">
        <v>111</v>
      </c>
    </row>
    <row r="3" spans="1:19" x14ac:dyDescent="0.25">
      <c r="B3" s="6" t="s">
        <v>112</v>
      </c>
      <c r="C3" s="6" t="s">
        <v>113</v>
      </c>
      <c r="D3" s="6" t="s">
        <v>114</v>
      </c>
      <c r="E3" s="6" t="s">
        <v>115</v>
      </c>
      <c r="F3" s="6" t="s">
        <v>116</v>
      </c>
      <c r="G3" s="6" t="s">
        <v>117</v>
      </c>
      <c r="H3" s="6" t="s">
        <v>118</v>
      </c>
      <c r="J3" s="20" t="s">
        <v>119</v>
      </c>
    </row>
    <row r="4" spans="1:19" x14ac:dyDescent="0.25">
      <c r="B4" s="55" t="s">
        <v>405</v>
      </c>
      <c r="C4" s="55" t="s">
        <v>231</v>
      </c>
      <c r="D4" s="55" t="s">
        <v>406</v>
      </c>
      <c r="E4" s="55" t="s">
        <v>407</v>
      </c>
      <c r="F4" s="55"/>
      <c r="G4" s="55" t="s">
        <v>408</v>
      </c>
      <c r="H4" s="8"/>
      <c r="I4" s="48"/>
      <c r="J4" s="9" t="s">
        <v>409</v>
      </c>
    </row>
    <row r="5" spans="1:19" x14ac:dyDescent="0.25">
      <c r="B5" s="55" t="s">
        <v>410</v>
      </c>
      <c r="C5" s="55" t="s">
        <v>231</v>
      </c>
      <c r="D5" s="55" t="s">
        <v>406</v>
      </c>
      <c r="E5" s="55" t="s">
        <v>411</v>
      </c>
      <c r="F5" s="55"/>
      <c r="G5" s="55" t="s">
        <v>412</v>
      </c>
      <c r="H5" s="8"/>
      <c r="I5" s="48"/>
    </row>
    <row r="6" spans="1:19" x14ac:dyDescent="0.25">
      <c r="B6" s="8" t="s">
        <v>413</v>
      </c>
      <c r="C6" s="8" t="s">
        <v>231</v>
      </c>
      <c r="D6" s="8" t="s">
        <v>406</v>
      </c>
      <c r="E6" s="8" t="s">
        <v>414</v>
      </c>
      <c r="F6" s="8" t="s">
        <v>415</v>
      </c>
      <c r="G6" s="8" t="s">
        <v>416</v>
      </c>
      <c r="H6" s="8"/>
    </row>
    <row r="7" spans="1:19" x14ac:dyDescent="0.25">
      <c r="B7" s="8" t="s">
        <v>417</v>
      </c>
      <c r="C7" s="8" t="s">
        <v>231</v>
      </c>
      <c r="D7" s="8" t="s">
        <v>406</v>
      </c>
      <c r="E7" s="8" t="s">
        <v>418</v>
      </c>
      <c r="F7" s="8" t="s">
        <v>415</v>
      </c>
      <c r="G7" s="8" t="s">
        <v>419</v>
      </c>
      <c r="H7" s="8"/>
    </row>
    <row r="8" spans="1:19" x14ac:dyDescent="0.25">
      <c r="B8" s="8" t="s">
        <v>420</v>
      </c>
      <c r="C8" s="8" t="s">
        <v>231</v>
      </c>
      <c r="D8" s="8" t="s">
        <v>406</v>
      </c>
      <c r="E8" s="8" t="s">
        <v>421</v>
      </c>
      <c r="F8" s="8" t="s">
        <v>272</v>
      </c>
      <c r="G8" s="8" t="s">
        <v>422</v>
      </c>
      <c r="H8" s="16"/>
    </row>
    <row r="9" spans="1:19" x14ac:dyDescent="0.25">
      <c r="B9" s="55" t="s">
        <v>423</v>
      </c>
      <c r="C9" s="55" t="s">
        <v>231</v>
      </c>
      <c r="D9" s="55" t="s">
        <v>406</v>
      </c>
      <c r="E9" s="55" t="s">
        <v>424</v>
      </c>
      <c r="F9" s="55"/>
      <c r="G9" s="55"/>
      <c r="H9" s="8"/>
    </row>
    <row r="10" spans="1:19" x14ac:dyDescent="0.25">
      <c r="B10" s="8" t="s">
        <v>425</v>
      </c>
      <c r="C10" s="8" t="s">
        <v>231</v>
      </c>
      <c r="D10" s="8" t="s">
        <v>406</v>
      </c>
      <c r="E10" s="8"/>
      <c r="F10" s="8"/>
      <c r="G10" s="8"/>
      <c r="H10" s="8"/>
      <c r="R10" s="8"/>
      <c r="S10" s="48"/>
    </row>
    <row r="11" spans="1:19" x14ac:dyDescent="0.25">
      <c r="B11" s="9" t="s">
        <v>426</v>
      </c>
      <c r="C11" s="9" t="s">
        <v>231</v>
      </c>
      <c r="D11" s="9" t="s">
        <v>406</v>
      </c>
      <c r="E11" s="9"/>
      <c r="F11" s="9"/>
      <c r="G11" s="9"/>
      <c r="H11" s="8"/>
    </row>
    <row r="12" spans="1:19" x14ac:dyDescent="0.25">
      <c r="B12" s="9" t="s">
        <v>427</v>
      </c>
      <c r="C12" s="9" t="s">
        <v>231</v>
      </c>
      <c r="D12" s="9" t="s">
        <v>406</v>
      </c>
      <c r="E12" s="9"/>
      <c r="F12" s="9"/>
      <c r="G12" s="9"/>
      <c r="H12" s="8"/>
    </row>
    <row r="13" spans="1:19" x14ac:dyDescent="0.25">
      <c r="B13" s="9" t="s">
        <v>428</v>
      </c>
      <c r="C13" s="9" t="s">
        <v>231</v>
      </c>
      <c r="D13" s="9" t="s">
        <v>406</v>
      </c>
      <c r="E13" s="9"/>
      <c r="F13" s="9"/>
      <c r="G13" s="9"/>
      <c r="H13" s="8"/>
    </row>
    <row r="14" spans="1:19" x14ac:dyDescent="0.25">
      <c r="H14" s="8"/>
    </row>
    <row r="15" spans="1:19" x14ac:dyDescent="0.25">
      <c r="H15" s="8"/>
    </row>
    <row r="16" spans="1:19" x14ac:dyDescent="0.25">
      <c r="H16" s="8"/>
    </row>
    <row r="17" spans="8:8" x14ac:dyDescent="0.25">
      <c r="H17" s="8"/>
    </row>
    <row r="18" spans="8:8" x14ac:dyDescent="0.25">
      <c r="H18" s="8"/>
    </row>
    <row r="19" spans="8:8" x14ac:dyDescent="0.25">
      <c r="H19" s="8"/>
    </row>
    <row r="20" spans="8:8" x14ac:dyDescent="0.25">
      <c r="H20" s="8"/>
    </row>
    <row r="21" spans="8:8" x14ac:dyDescent="0.25">
      <c r="H21" s="8"/>
    </row>
    <row r="22" spans="8:8" x14ac:dyDescent="0.25">
      <c r="H22" s="8"/>
    </row>
    <row r="23" spans="8:8" x14ac:dyDescent="0.25">
      <c r="H23" s="8"/>
    </row>
    <row r="24" spans="8:8" x14ac:dyDescent="0.25">
      <c r="H24" s="8"/>
    </row>
    <row r="25" spans="8:8" x14ac:dyDescent="0.25">
      <c r="H25" s="8"/>
    </row>
    <row r="26" spans="8:8" x14ac:dyDescent="0.25">
      <c r="H26" s="8"/>
    </row>
    <row r="27" spans="8:8" x14ac:dyDescent="0.25">
      <c r="H27" s="8"/>
    </row>
    <row r="28" spans="8:8" x14ac:dyDescent="0.25">
      <c r="H28" s="8"/>
    </row>
    <row r="29" spans="8:8" x14ac:dyDescent="0.25">
      <c r="H29" s="8"/>
    </row>
    <row r="30" spans="8:8" x14ac:dyDescent="0.25">
      <c r="H30" s="8"/>
    </row>
    <row r="31" spans="8:8" x14ac:dyDescent="0.25">
      <c r="H31" s="8"/>
    </row>
    <row r="32" spans="8:8" x14ac:dyDescent="0.25">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2">
    <mergeCell ref="B2:E2"/>
    <mergeCell ref="F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924A2-798C-4388-A001-D754692768F4}">
  <sheetPr>
    <tabColor theme="9" tint="0.39997558519241921"/>
  </sheetPr>
  <dimension ref="A1:J92"/>
  <sheetViews>
    <sheetView workbookViewId="0">
      <selection activeCell="F23" sqref="F23"/>
    </sheetView>
  </sheetViews>
  <sheetFormatPr defaultColWidth="9.140625" defaultRowHeight="15" x14ac:dyDescent="0.25"/>
  <cols>
    <col min="1" max="1" width="9.140625" customWidth="1"/>
    <col min="2" max="2" width="35" bestFit="1" customWidth="1"/>
    <col min="3" max="3" width="10" bestFit="1" customWidth="1"/>
    <col min="4" max="4" width="9.28515625" customWidth="1"/>
    <col min="5" max="5" width="46" customWidth="1"/>
    <col min="6" max="6" width="71.7109375" customWidth="1"/>
    <col min="7" max="7" width="118.5703125" bestFit="1" customWidth="1"/>
    <col min="8" max="8" width="47.42578125" customWidth="1"/>
    <col min="9" max="9" width="9.140625" customWidth="1"/>
    <col min="29" max="29" width="35" bestFit="1" customWidth="1"/>
    <col min="16367" max="16367" width="9.140625" bestFit="1" customWidth="1"/>
  </cols>
  <sheetData>
    <row r="1" spans="1:10" ht="21" x14ac:dyDescent="0.35">
      <c r="A1" s="2" t="s">
        <v>16</v>
      </c>
    </row>
    <row r="2" spans="1:10" x14ac:dyDescent="0.25">
      <c r="B2" s="57" t="s">
        <v>110</v>
      </c>
      <c r="C2" s="57"/>
      <c r="D2" s="57"/>
      <c r="E2" s="57"/>
      <c r="F2" s="15"/>
      <c r="G2" s="15"/>
      <c r="H2" s="15"/>
      <c r="J2" s="8" t="s">
        <v>111</v>
      </c>
    </row>
    <row r="3" spans="1:10" x14ac:dyDescent="0.25">
      <c r="B3" s="6" t="s">
        <v>112</v>
      </c>
      <c r="C3" s="6" t="s">
        <v>113</v>
      </c>
      <c r="D3" s="6" t="s">
        <v>114</v>
      </c>
      <c r="E3" s="6" t="s">
        <v>115</v>
      </c>
      <c r="F3" s="6" t="s">
        <v>116</v>
      </c>
      <c r="G3" s="6" t="s">
        <v>117</v>
      </c>
      <c r="H3" s="6" t="s">
        <v>118</v>
      </c>
      <c r="J3" s="20" t="s">
        <v>119</v>
      </c>
    </row>
    <row r="4" spans="1:10" x14ac:dyDescent="0.25">
      <c r="B4" s="8" t="s">
        <v>57</v>
      </c>
      <c r="C4" s="8" t="s">
        <v>121</v>
      </c>
      <c r="D4" s="8" t="s">
        <v>429</v>
      </c>
      <c r="E4" s="8" t="s">
        <v>430</v>
      </c>
      <c r="F4" s="8" t="s">
        <v>157</v>
      </c>
      <c r="G4" s="8" t="s">
        <v>431</v>
      </c>
      <c r="H4" s="8"/>
    </row>
    <row r="5" spans="1:10" x14ac:dyDescent="0.25">
      <c r="B5" s="16" t="s">
        <v>432</v>
      </c>
      <c r="C5" s="16" t="s">
        <v>121</v>
      </c>
      <c r="D5" s="16" t="s">
        <v>429</v>
      </c>
      <c r="E5" s="16" t="s">
        <v>433</v>
      </c>
      <c r="F5" s="16" t="s">
        <v>157</v>
      </c>
      <c r="G5" s="16" t="s">
        <v>434</v>
      </c>
      <c r="H5" s="8"/>
    </row>
    <row r="6" spans="1:10" x14ac:dyDescent="0.25">
      <c r="B6" s="16" t="s">
        <v>435</v>
      </c>
      <c r="C6" s="16" t="s">
        <v>121</v>
      </c>
      <c r="D6" s="16" t="s">
        <v>429</v>
      </c>
      <c r="E6" s="16" t="s">
        <v>436</v>
      </c>
      <c r="F6" s="16" t="s">
        <v>157</v>
      </c>
      <c r="G6" s="16" t="s">
        <v>437</v>
      </c>
      <c r="H6" s="8"/>
    </row>
    <row r="7" spans="1:10" x14ac:dyDescent="0.25">
      <c r="B7" s="16" t="s">
        <v>438</v>
      </c>
      <c r="C7" s="16" t="s">
        <v>121</v>
      </c>
      <c r="D7" s="16" t="s">
        <v>429</v>
      </c>
      <c r="E7" s="16" t="s">
        <v>439</v>
      </c>
      <c r="F7" s="16" t="s">
        <v>157</v>
      </c>
      <c r="G7" s="16" t="s">
        <v>437</v>
      </c>
      <c r="H7" s="8"/>
    </row>
    <row r="8" spans="1:10" x14ac:dyDescent="0.25">
      <c r="B8" s="16" t="s">
        <v>440</v>
      </c>
      <c r="C8" s="16" t="s">
        <v>121</v>
      </c>
      <c r="D8" s="16" t="s">
        <v>429</v>
      </c>
      <c r="E8" s="16" t="s">
        <v>441</v>
      </c>
      <c r="F8" s="16" t="s">
        <v>442</v>
      </c>
      <c r="G8" s="16" t="s">
        <v>443</v>
      </c>
      <c r="H8" s="16"/>
    </row>
    <row r="9" spans="1:10" x14ac:dyDescent="0.25">
      <c r="B9" s="16" t="s">
        <v>444</v>
      </c>
      <c r="C9" s="16" t="s">
        <v>121</v>
      </c>
      <c r="D9" s="16" t="s">
        <v>429</v>
      </c>
      <c r="E9" s="16" t="s">
        <v>445</v>
      </c>
      <c r="F9" s="16" t="s">
        <v>442</v>
      </c>
      <c r="G9" s="16" t="s">
        <v>446</v>
      </c>
      <c r="H9" s="8"/>
    </row>
    <row r="10" spans="1:10" x14ac:dyDescent="0.25">
      <c r="B10" s="8" t="s">
        <v>447</v>
      </c>
      <c r="C10" s="8" t="s">
        <v>121</v>
      </c>
      <c r="D10" s="8" t="s">
        <v>429</v>
      </c>
      <c r="E10" s="8" t="s">
        <v>448</v>
      </c>
      <c r="F10" s="16" t="s">
        <v>449</v>
      </c>
      <c r="G10" s="8" t="s">
        <v>450</v>
      </c>
      <c r="H10" s="8"/>
    </row>
    <row r="11" spans="1:10" x14ac:dyDescent="0.25">
      <c r="B11" s="8" t="s">
        <v>451</v>
      </c>
      <c r="C11" s="8" t="s">
        <v>452</v>
      </c>
      <c r="D11" s="8" t="s">
        <v>429</v>
      </c>
      <c r="E11" s="8" t="s">
        <v>453</v>
      </c>
      <c r="F11" s="8" t="s">
        <v>454</v>
      </c>
      <c r="G11" s="8" t="s">
        <v>455</v>
      </c>
      <c r="H11" s="8"/>
    </row>
    <row r="12" spans="1:10" x14ac:dyDescent="0.25">
      <c r="B12" s="16" t="s">
        <v>456</v>
      </c>
      <c r="C12" s="16" t="s">
        <v>121</v>
      </c>
      <c r="D12" s="16" t="s">
        <v>429</v>
      </c>
      <c r="E12" s="16" t="s">
        <v>457</v>
      </c>
      <c r="F12" s="16" t="s">
        <v>157</v>
      </c>
      <c r="G12" s="16" t="s">
        <v>458</v>
      </c>
      <c r="H12" s="8"/>
    </row>
    <row r="13" spans="1:10" x14ac:dyDescent="0.25">
      <c r="B13" s="8" t="s">
        <v>459</v>
      </c>
      <c r="C13" s="8" t="s">
        <v>452</v>
      </c>
      <c r="D13" s="8" t="s">
        <v>429</v>
      </c>
      <c r="E13" s="8" t="s">
        <v>460</v>
      </c>
      <c r="F13" s="8" t="s">
        <v>157</v>
      </c>
      <c r="G13" s="8" t="s">
        <v>461</v>
      </c>
      <c r="H13" s="8"/>
    </row>
    <row r="14" spans="1:10" x14ac:dyDescent="0.25">
      <c r="B14" s="16" t="s">
        <v>462</v>
      </c>
      <c r="C14" s="16" t="s">
        <v>121</v>
      </c>
      <c r="D14" s="16" t="s">
        <v>429</v>
      </c>
      <c r="E14" s="16" t="s">
        <v>463</v>
      </c>
      <c r="F14" s="16" t="s">
        <v>157</v>
      </c>
      <c r="G14" s="16" t="s">
        <v>464</v>
      </c>
      <c r="H14" s="8"/>
    </row>
    <row r="15" spans="1:10" x14ac:dyDescent="0.25">
      <c r="B15" s="16" t="s">
        <v>465</v>
      </c>
      <c r="C15" s="16" t="s">
        <v>121</v>
      </c>
      <c r="D15" s="16" t="s">
        <v>429</v>
      </c>
      <c r="E15" s="16" t="s">
        <v>460</v>
      </c>
      <c r="F15" s="16" t="s">
        <v>157</v>
      </c>
      <c r="G15" s="16" t="s">
        <v>466</v>
      </c>
      <c r="H15" s="8"/>
    </row>
    <row r="16" spans="1:10" x14ac:dyDescent="0.25">
      <c r="B16" s="8" t="s">
        <v>467</v>
      </c>
      <c r="C16" s="8" t="s">
        <v>121</v>
      </c>
      <c r="D16" s="8" t="s">
        <v>429</v>
      </c>
      <c r="E16" s="8" t="s">
        <v>468</v>
      </c>
      <c r="F16" s="8" t="s">
        <v>469</v>
      </c>
      <c r="G16" s="8" t="s">
        <v>470</v>
      </c>
      <c r="H16" s="8"/>
    </row>
    <row r="17" spans="2:8" x14ac:dyDescent="0.25">
      <c r="B17" s="8" t="s">
        <v>471</v>
      </c>
      <c r="C17" s="8" t="s">
        <v>121</v>
      </c>
      <c r="D17" s="8" t="s">
        <v>429</v>
      </c>
      <c r="E17" s="8" t="s">
        <v>472</v>
      </c>
      <c r="F17" s="8" t="s">
        <v>473</v>
      </c>
      <c r="G17" s="8" t="s">
        <v>474</v>
      </c>
      <c r="H17" s="8"/>
    </row>
    <row r="18" spans="2:8" x14ac:dyDescent="0.25">
      <c r="B18" s="16" t="s">
        <v>475</v>
      </c>
      <c r="C18" s="16" t="s">
        <v>121</v>
      </c>
      <c r="D18" s="16" t="s">
        <v>429</v>
      </c>
      <c r="E18" s="16" t="s">
        <v>476</v>
      </c>
      <c r="F18" s="16" t="s">
        <v>477</v>
      </c>
      <c r="G18" s="16" t="s">
        <v>478</v>
      </c>
      <c r="H18" s="8"/>
    </row>
    <row r="19" spans="2:8" x14ac:dyDescent="0.25">
      <c r="B19" s="8" t="s">
        <v>479</v>
      </c>
      <c r="C19" s="8" t="s">
        <v>480</v>
      </c>
      <c r="D19" s="8" t="s">
        <v>429</v>
      </c>
      <c r="E19" s="8">
        <v>1000</v>
      </c>
      <c r="F19" s="8" t="s">
        <v>157</v>
      </c>
      <c r="G19" s="8" t="s">
        <v>481</v>
      </c>
      <c r="H19" s="8"/>
    </row>
    <row r="20" spans="2:8" x14ac:dyDescent="0.25">
      <c r="B20" s="8" t="s">
        <v>482</v>
      </c>
      <c r="C20" s="8" t="s">
        <v>483</v>
      </c>
      <c r="D20" s="8" t="s">
        <v>429</v>
      </c>
      <c r="E20" s="8" t="s">
        <v>484</v>
      </c>
      <c r="F20" s="8" t="s">
        <v>485</v>
      </c>
      <c r="G20" s="8" t="s">
        <v>486</v>
      </c>
      <c r="H20" s="8"/>
    </row>
    <row r="21" spans="2:8" x14ac:dyDescent="0.25">
      <c r="B21" s="8" t="s">
        <v>487</v>
      </c>
      <c r="C21" s="8" t="s">
        <v>480</v>
      </c>
      <c r="D21" s="8" t="s">
        <v>429</v>
      </c>
      <c r="E21" s="8">
        <v>47</v>
      </c>
      <c r="F21" s="8" t="s">
        <v>157</v>
      </c>
      <c r="G21" s="8" t="s">
        <v>488</v>
      </c>
      <c r="H21" s="8"/>
    </row>
    <row r="22" spans="2:8" x14ac:dyDescent="0.25">
      <c r="B22" s="8" t="s">
        <v>489</v>
      </c>
      <c r="C22" s="8" t="s">
        <v>121</v>
      </c>
      <c r="D22" s="8" t="s">
        <v>429</v>
      </c>
      <c r="E22" s="8" t="s">
        <v>490</v>
      </c>
      <c r="F22" s="8" t="s">
        <v>491</v>
      </c>
      <c r="G22" s="8" t="s">
        <v>492</v>
      </c>
      <c r="H22" s="8"/>
    </row>
    <row r="23" spans="2:8" x14ac:dyDescent="0.25">
      <c r="B23" s="16" t="s">
        <v>493</v>
      </c>
      <c r="C23" s="16" t="s">
        <v>480</v>
      </c>
      <c r="D23" s="16" t="s">
        <v>429</v>
      </c>
      <c r="E23" s="16">
        <v>1000</v>
      </c>
      <c r="F23" s="16" t="s">
        <v>157</v>
      </c>
      <c r="G23" s="16" t="s">
        <v>494</v>
      </c>
      <c r="H23" s="8"/>
    </row>
    <row r="24" spans="2:8" x14ac:dyDescent="0.25">
      <c r="B24" s="8" t="s">
        <v>495</v>
      </c>
      <c r="C24" s="8" t="s">
        <v>121</v>
      </c>
      <c r="D24" s="8" t="s">
        <v>429</v>
      </c>
      <c r="E24" s="8">
        <v>3</v>
      </c>
      <c r="F24" s="8" t="s">
        <v>496</v>
      </c>
      <c r="G24" s="8" t="s">
        <v>497</v>
      </c>
      <c r="H24" s="8"/>
    </row>
    <row r="25" spans="2:8" x14ac:dyDescent="0.25">
      <c r="B25" s="8" t="s">
        <v>498</v>
      </c>
      <c r="C25" s="8" t="s">
        <v>121</v>
      </c>
      <c r="D25" s="8" t="s">
        <v>429</v>
      </c>
      <c r="E25" s="8">
        <v>180</v>
      </c>
      <c r="F25" s="8" t="s">
        <v>499</v>
      </c>
      <c r="G25" s="8" t="s">
        <v>500</v>
      </c>
      <c r="H25" s="8"/>
    </row>
    <row r="26" spans="2:8" x14ac:dyDescent="0.25">
      <c r="B26" s="8" t="s">
        <v>501</v>
      </c>
      <c r="C26" s="8" t="s">
        <v>121</v>
      </c>
      <c r="D26" s="8" t="s">
        <v>429</v>
      </c>
      <c r="E26" s="8">
        <v>8</v>
      </c>
      <c r="F26" s="8" t="s">
        <v>496</v>
      </c>
      <c r="G26" s="8" t="s">
        <v>497</v>
      </c>
      <c r="H26" s="8"/>
    </row>
    <row r="27" spans="2:8" x14ac:dyDescent="0.25">
      <c r="B27" s="8" t="s">
        <v>502</v>
      </c>
      <c r="C27" s="8" t="s">
        <v>121</v>
      </c>
      <c r="D27" s="8" t="s">
        <v>429</v>
      </c>
      <c r="E27" s="8" t="s">
        <v>503</v>
      </c>
      <c r="F27" s="8" t="s">
        <v>499</v>
      </c>
      <c r="G27" s="8" t="s">
        <v>500</v>
      </c>
      <c r="H27" s="8"/>
    </row>
    <row r="28" spans="2:8" x14ac:dyDescent="0.25">
      <c r="B28" s="16" t="s">
        <v>504</v>
      </c>
      <c r="C28" s="16" t="s">
        <v>121</v>
      </c>
      <c r="D28" s="16" t="s">
        <v>429</v>
      </c>
      <c r="E28" s="16" t="s">
        <v>505</v>
      </c>
      <c r="F28" s="16" t="s">
        <v>506</v>
      </c>
      <c r="G28" s="16" t="s">
        <v>507</v>
      </c>
      <c r="H28" s="8"/>
    </row>
    <row r="29" spans="2:8" x14ac:dyDescent="0.25">
      <c r="B29" s="8" t="s">
        <v>508</v>
      </c>
      <c r="C29" s="8" t="s">
        <v>121</v>
      </c>
      <c r="D29" s="8" t="s">
        <v>429</v>
      </c>
      <c r="E29" s="8" t="s">
        <v>509</v>
      </c>
      <c r="F29" s="8" t="s">
        <v>454</v>
      </c>
      <c r="G29" s="8" t="s">
        <v>455</v>
      </c>
      <c r="H29" s="8"/>
    </row>
    <row r="30" spans="2:8" x14ac:dyDescent="0.25">
      <c r="B30" s="8" t="s">
        <v>510</v>
      </c>
      <c r="C30" s="8" t="s">
        <v>121</v>
      </c>
      <c r="D30" s="8" t="s">
        <v>429</v>
      </c>
      <c r="E30" s="8" t="s">
        <v>511</v>
      </c>
      <c r="F30" s="8" t="s">
        <v>512</v>
      </c>
      <c r="G30" s="8" t="s">
        <v>513</v>
      </c>
      <c r="H30" s="8"/>
    </row>
    <row r="31" spans="2:8" x14ac:dyDescent="0.25">
      <c r="B31" s="8" t="s">
        <v>514</v>
      </c>
      <c r="C31" s="8" t="s">
        <v>452</v>
      </c>
      <c r="D31" s="8" t="s">
        <v>429</v>
      </c>
      <c r="E31" s="8"/>
      <c r="F31" s="8"/>
      <c r="G31" s="8" t="s">
        <v>515</v>
      </c>
      <c r="H31" s="8"/>
    </row>
    <row r="32" spans="2:8" x14ac:dyDescent="0.25">
      <c r="B32" s="8" t="s">
        <v>516</v>
      </c>
      <c r="C32" s="8" t="s">
        <v>452</v>
      </c>
      <c r="D32" s="8" t="s">
        <v>429</v>
      </c>
      <c r="E32" s="8"/>
      <c r="F32" s="8"/>
      <c r="G32" s="8" t="s">
        <v>517</v>
      </c>
      <c r="H32" s="8"/>
    </row>
    <row r="33" spans="2:8" x14ac:dyDescent="0.25">
      <c r="B33" s="8" t="s">
        <v>518</v>
      </c>
      <c r="C33" s="8" t="s">
        <v>452</v>
      </c>
      <c r="D33" s="8" t="s">
        <v>429</v>
      </c>
      <c r="E33" s="8"/>
      <c r="F33" s="8"/>
      <c r="G33" s="8" t="s">
        <v>517</v>
      </c>
      <c r="H33" s="16"/>
    </row>
    <row r="34" spans="2:8" x14ac:dyDescent="0.25">
      <c r="B34" s="8" t="s">
        <v>519</v>
      </c>
      <c r="C34" s="8" t="s">
        <v>452</v>
      </c>
      <c r="D34" s="8" t="s">
        <v>429</v>
      </c>
      <c r="E34" s="8"/>
      <c r="F34" s="8"/>
      <c r="G34" s="8" t="s">
        <v>517</v>
      </c>
      <c r="H34" s="8"/>
    </row>
    <row r="35" spans="2:8" x14ac:dyDescent="0.25">
      <c r="B35" s="8" t="s">
        <v>520</v>
      </c>
      <c r="C35" s="8" t="s">
        <v>452</v>
      </c>
      <c r="D35" s="8" t="s">
        <v>429</v>
      </c>
      <c r="E35" s="8"/>
      <c r="F35" s="8"/>
      <c r="G35" s="8" t="s">
        <v>517</v>
      </c>
      <c r="H35" s="8"/>
    </row>
    <row r="36" spans="2:8" x14ac:dyDescent="0.25">
      <c r="B36" s="8" t="s">
        <v>521</v>
      </c>
      <c r="C36" s="8" t="s">
        <v>452</v>
      </c>
      <c r="D36" s="8" t="s">
        <v>429</v>
      </c>
      <c r="E36" s="8"/>
      <c r="F36" s="8"/>
      <c r="G36" s="8" t="s">
        <v>517</v>
      </c>
      <c r="H36" s="8"/>
    </row>
    <row r="37" spans="2:8" x14ac:dyDescent="0.25">
      <c r="B37" s="16" t="s">
        <v>522</v>
      </c>
      <c r="C37" s="16" t="s">
        <v>452</v>
      </c>
      <c r="D37" s="16" t="s">
        <v>429</v>
      </c>
      <c r="E37" s="16"/>
      <c r="F37" s="16"/>
      <c r="G37" s="16" t="s">
        <v>517</v>
      </c>
      <c r="H37" s="8"/>
    </row>
    <row r="38" spans="2:8" x14ac:dyDescent="0.25">
      <c r="B38" s="16" t="s">
        <v>523</v>
      </c>
      <c r="C38" s="16" t="s">
        <v>452</v>
      </c>
      <c r="D38" s="16" t="s">
        <v>429</v>
      </c>
      <c r="E38" s="16"/>
      <c r="F38" s="16"/>
      <c r="G38" s="16" t="s">
        <v>517</v>
      </c>
      <c r="H38" s="8"/>
    </row>
    <row r="39" spans="2:8" x14ac:dyDescent="0.25">
      <c r="B39" s="16" t="s">
        <v>524</v>
      </c>
      <c r="C39" s="16" t="s">
        <v>452</v>
      </c>
      <c r="D39" s="16" t="s">
        <v>429</v>
      </c>
      <c r="E39" s="16"/>
      <c r="F39" s="16"/>
      <c r="G39" s="16" t="s">
        <v>517</v>
      </c>
      <c r="H39" s="8"/>
    </row>
    <row r="40" spans="2:8" x14ac:dyDescent="0.25">
      <c r="B40" s="16" t="s">
        <v>525</v>
      </c>
      <c r="C40" s="16" t="s">
        <v>452</v>
      </c>
      <c r="D40" s="16" t="s">
        <v>429</v>
      </c>
      <c r="E40" s="16"/>
      <c r="F40" s="16"/>
      <c r="G40" s="16" t="s">
        <v>517</v>
      </c>
      <c r="H40" s="16"/>
    </row>
    <row r="41" spans="2:8" x14ac:dyDescent="0.25">
      <c r="B41" s="16" t="s">
        <v>526</v>
      </c>
      <c r="C41" s="16" t="s">
        <v>452</v>
      </c>
      <c r="D41" s="16" t="s">
        <v>429</v>
      </c>
      <c r="E41" s="16"/>
      <c r="F41" s="16"/>
      <c r="G41" s="16" t="s">
        <v>517</v>
      </c>
    </row>
    <row r="42" spans="2:8" x14ac:dyDescent="0.25">
      <c r="B42" s="16" t="s">
        <v>527</v>
      </c>
      <c r="C42" s="16" t="s">
        <v>452</v>
      </c>
      <c r="D42" s="16" t="s">
        <v>429</v>
      </c>
      <c r="E42" s="16"/>
      <c r="F42" s="16"/>
      <c r="G42" s="16" t="s">
        <v>517</v>
      </c>
    </row>
    <row r="43" spans="2:8" x14ac:dyDescent="0.25">
      <c r="B43" s="16" t="s">
        <v>528</v>
      </c>
      <c r="C43" s="16" t="s">
        <v>452</v>
      </c>
      <c r="D43" s="16" t="s">
        <v>429</v>
      </c>
      <c r="E43" s="16"/>
      <c r="F43" s="16"/>
      <c r="G43" s="16" t="s">
        <v>517</v>
      </c>
    </row>
    <row r="44" spans="2:8" x14ac:dyDescent="0.25">
      <c r="B44" s="16" t="s">
        <v>529</v>
      </c>
      <c r="C44" s="16" t="s">
        <v>452</v>
      </c>
      <c r="D44" s="16" t="s">
        <v>429</v>
      </c>
      <c r="E44" s="16"/>
      <c r="F44" s="16"/>
      <c r="G44" s="16" t="s">
        <v>517</v>
      </c>
    </row>
    <row r="45" spans="2:8" x14ac:dyDescent="0.25">
      <c r="B45" s="8" t="s">
        <v>530</v>
      </c>
      <c r="C45" s="8" t="s">
        <v>452</v>
      </c>
      <c r="D45" s="8" t="s">
        <v>429</v>
      </c>
      <c r="E45" s="8"/>
      <c r="F45" s="8"/>
      <c r="G45" s="8" t="s">
        <v>531</v>
      </c>
    </row>
    <row r="46" spans="2:8" x14ac:dyDescent="0.25">
      <c r="B46" s="16" t="s">
        <v>532</v>
      </c>
      <c r="C46" s="16" t="s">
        <v>533</v>
      </c>
      <c r="D46" s="16" t="s">
        <v>429</v>
      </c>
      <c r="E46" s="16"/>
      <c r="F46" s="16"/>
      <c r="G46" s="16" t="s">
        <v>534</v>
      </c>
    </row>
    <row r="47" spans="2:8" x14ac:dyDescent="0.25">
      <c r="B47" s="16" t="s">
        <v>535</v>
      </c>
      <c r="C47" s="16" t="s">
        <v>533</v>
      </c>
      <c r="D47" s="16" t="s">
        <v>429</v>
      </c>
      <c r="E47" s="16"/>
      <c r="F47" s="16"/>
      <c r="G47" s="16" t="s">
        <v>534</v>
      </c>
    </row>
    <row r="48" spans="2:8" x14ac:dyDescent="0.25">
      <c r="B48" s="16" t="s">
        <v>536</v>
      </c>
      <c r="C48" s="16" t="s">
        <v>533</v>
      </c>
      <c r="D48" s="16" t="s">
        <v>429</v>
      </c>
      <c r="E48" s="16"/>
      <c r="F48" s="16"/>
      <c r="G48" s="16" t="s">
        <v>534</v>
      </c>
    </row>
    <row r="49" spans="2:7" x14ac:dyDescent="0.25">
      <c r="B49" s="16" t="s">
        <v>537</v>
      </c>
      <c r="C49" s="16" t="s">
        <v>533</v>
      </c>
      <c r="D49" s="16" t="s">
        <v>429</v>
      </c>
      <c r="E49" s="16"/>
      <c r="F49" s="16"/>
      <c r="G49" s="16" t="s">
        <v>534</v>
      </c>
    </row>
    <row r="50" spans="2:7" x14ac:dyDescent="0.25">
      <c r="B50" s="8" t="s">
        <v>538</v>
      </c>
      <c r="C50" s="8" t="s">
        <v>452</v>
      </c>
      <c r="D50" s="8" t="s">
        <v>429</v>
      </c>
      <c r="E50" s="8" t="s">
        <v>539</v>
      </c>
      <c r="F50" s="8" t="s">
        <v>157</v>
      </c>
      <c r="G50" s="8" t="s">
        <v>540</v>
      </c>
    </row>
    <row r="51" spans="2:7" x14ac:dyDescent="0.25">
      <c r="B51" s="8" t="s">
        <v>541</v>
      </c>
      <c r="C51" s="8" t="s">
        <v>452</v>
      </c>
      <c r="D51" s="8" t="s">
        <v>429</v>
      </c>
      <c r="E51" s="8" t="s">
        <v>542</v>
      </c>
      <c r="F51" s="8" t="s">
        <v>157</v>
      </c>
      <c r="G51" s="8" t="s">
        <v>543</v>
      </c>
    </row>
    <row r="52" spans="2:7" x14ac:dyDescent="0.25">
      <c r="B52" s="8" t="s">
        <v>544</v>
      </c>
      <c r="C52" s="8" t="s">
        <v>545</v>
      </c>
      <c r="D52" s="8" t="s">
        <v>429</v>
      </c>
      <c r="E52" s="8" t="s">
        <v>546</v>
      </c>
      <c r="F52" s="8" t="s">
        <v>157</v>
      </c>
      <c r="G52" s="8" t="s">
        <v>458</v>
      </c>
    </row>
    <row r="53" spans="2:7" x14ac:dyDescent="0.25">
      <c r="B53" s="8" t="s">
        <v>547</v>
      </c>
      <c r="C53" s="8" t="s">
        <v>548</v>
      </c>
      <c r="D53" s="8" t="s">
        <v>429</v>
      </c>
      <c r="E53" s="8" t="s">
        <v>549</v>
      </c>
      <c r="F53" s="8" t="s">
        <v>157</v>
      </c>
      <c r="G53" s="8" t="s">
        <v>550</v>
      </c>
    </row>
    <row r="54" spans="2:7" x14ac:dyDescent="0.25">
      <c r="B54" s="8" t="s">
        <v>551</v>
      </c>
      <c r="C54" s="8" t="s">
        <v>548</v>
      </c>
      <c r="D54" s="8" t="s">
        <v>429</v>
      </c>
      <c r="E54" s="8" t="s">
        <v>552</v>
      </c>
      <c r="F54" s="8" t="s">
        <v>157</v>
      </c>
      <c r="G54" s="8" t="s">
        <v>553</v>
      </c>
    </row>
    <row r="55" spans="2:7" x14ac:dyDescent="0.25">
      <c r="B55" s="8" t="s">
        <v>554</v>
      </c>
      <c r="C55" s="8" t="s">
        <v>452</v>
      </c>
      <c r="D55" s="8" t="s">
        <v>429</v>
      </c>
      <c r="E55" s="8"/>
      <c r="F55" s="8" t="s">
        <v>157</v>
      </c>
      <c r="G55" s="8" t="s">
        <v>555</v>
      </c>
    </row>
    <row r="56" spans="2:7" x14ac:dyDescent="0.25">
      <c r="B56" s="8" t="s">
        <v>556</v>
      </c>
      <c r="C56" s="8" t="s">
        <v>452</v>
      </c>
      <c r="D56" s="8" t="s">
        <v>429</v>
      </c>
      <c r="E56" s="8"/>
      <c r="F56" s="8" t="s">
        <v>157</v>
      </c>
      <c r="G56" s="8" t="s">
        <v>555</v>
      </c>
    </row>
    <row r="57" spans="2:7" x14ac:dyDescent="0.25">
      <c r="B57" s="8" t="s">
        <v>557</v>
      </c>
      <c r="C57" s="8" t="s">
        <v>452</v>
      </c>
      <c r="D57" s="8" t="s">
        <v>429</v>
      </c>
      <c r="E57" s="8"/>
      <c r="F57" s="8" t="s">
        <v>157</v>
      </c>
      <c r="G57" s="8" t="s">
        <v>555</v>
      </c>
    </row>
    <row r="58" spans="2:7" x14ac:dyDescent="0.25">
      <c r="B58" s="8" t="s">
        <v>558</v>
      </c>
      <c r="C58" s="8" t="s">
        <v>452</v>
      </c>
      <c r="D58" s="8" t="s">
        <v>429</v>
      </c>
      <c r="E58" s="8"/>
      <c r="F58" s="8" t="s">
        <v>157</v>
      </c>
      <c r="G58" s="8" t="s">
        <v>555</v>
      </c>
    </row>
    <row r="59" spans="2:7" x14ac:dyDescent="0.25">
      <c r="B59" s="8" t="s">
        <v>559</v>
      </c>
      <c r="C59" s="8" t="s">
        <v>452</v>
      </c>
      <c r="D59" s="8" t="s">
        <v>429</v>
      </c>
      <c r="E59" s="8"/>
      <c r="F59" s="8" t="s">
        <v>157</v>
      </c>
      <c r="G59" s="8" t="s">
        <v>555</v>
      </c>
    </row>
    <row r="60" spans="2:7" x14ac:dyDescent="0.25">
      <c r="B60" s="16" t="s">
        <v>560</v>
      </c>
      <c r="C60" s="16" t="s">
        <v>452</v>
      </c>
      <c r="D60" s="16" t="s">
        <v>429</v>
      </c>
      <c r="E60" s="16"/>
      <c r="F60" s="16" t="s">
        <v>157</v>
      </c>
      <c r="G60" s="16" t="s">
        <v>555</v>
      </c>
    </row>
    <row r="61" spans="2:7" x14ac:dyDescent="0.25">
      <c r="B61" s="16" t="s">
        <v>561</v>
      </c>
      <c r="C61" s="16" t="s">
        <v>452</v>
      </c>
      <c r="D61" s="16" t="s">
        <v>429</v>
      </c>
      <c r="E61" s="16"/>
      <c r="F61" s="16" t="s">
        <v>157</v>
      </c>
      <c r="G61" s="16" t="s">
        <v>555</v>
      </c>
    </row>
    <row r="62" spans="2:7" x14ac:dyDescent="0.25">
      <c r="B62" s="16" t="s">
        <v>562</v>
      </c>
      <c r="C62" s="16" t="s">
        <v>452</v>
      </c>
      <c r="D62" s="16" t="s">
        <v>429</v>
      </c>
      <c r="E62" s="16"/>
      <c r="F62" s="16" t="s">
        <v>157</v>
      </c>
      <c r="G62" s="16" t="s">
        <v>555</v>
      </c>
    </row>
    <row r="63" spans="2:7" x14ac:dyDescent="0.25">
      <c r="B63" s="16" t="s">
        <v>563</v>
      </c>
      <c r="C63" s="16" t="s">
        <v>452</v>
      </c>
      <c r="D63" s="16" t="s">
        <v>429</v>
      </c>
      <c r="E63" s="16"/>
      <c r="F63" s="16" t="s">
        <v>157</v>
      </c>
      <c r="G63" s="16" t="s">
        <v>555</v>
      </c>
    </row>
    <row r="64" spans="2:7" x14ac:dyDescent="0.25">
      <c r="B64" s="16" t="s">
        <v>564</v>
      </c>
      <c r="C64" s="16" t="s">
        <v>452</v>
      </c>
      <c r="D64" s="16" t="s">
        <v>429</v>
      </c>
      <c r="E64" s="16"/>
      <c r="F64" s="16" t="s">
        <v>157</v>
      </c>
      <c r="G64" s="16" t="s">
        <v>555</v>
      </c>
    </row>
    <row r="65" spans="2:7" x14ac:dyDescent="0.25">
      <c r="B65" s="16" t="s">
        <v>565</v>
      </c>
      <c r="C65" s="16" t="s">
        <v>452</v>
      </c>
      <c r="D65" s="16" t="s">
        <v>429</v>
      </c>
      <c r="E65" s="16"/>
      <c r="F65" s="16" t="s">
        <v>157</v>
      </c>
      <c r="G65" s="16" t="s">
        <v>555</v>
      </c>
    </row>
    <row r="66" spans="2:7" x14ac:dyDescent="0.25">
      <c r="B66" s="16" t="s">
        <v>566</v>
      </c>
      <c r="C66" s="16" t="s">
        <v>452</v>
      </c>
      <c r="D66" s="16" t="s">
        <v>429</v>
      </c>
      <c r="E66" s="16"/>
      <c r="F66" s="16" t="s">
        <v>157</v>
      </c>
      <c r="G66" s="16" t="s">
        <v>555</v>
      </c>
    </row>
    <row r="67" spans="2:7" x14ac:dyDescent="0.25">
      <c r="B67" s="16" t="s">
        <v>567</v>
      </c>
      <c r="C67" s="16" t="s">
        <v>452</v>
      </c>
      <c r="D67" s="16" t="s">
        <v>429</v>
      </c>
      <c r="E67" s="16"/>
      <c r="F67" s="16" t="s">
        <v>157</v>
      </c>
      <c r="G67" s="16" t="s">
        <v>555</v>
      </c>
    </row>
    <row r="68" spans="2:7" x14ac:dyDescent="0.25">
      <c r="B68" s="16" t="s">
        <v>568</v>
      </c>
      <c r="C68" s="16" t="s">
        <v>452</v>
      </c>
      <c r="D68" s="16" t="s">
        <v>429</v>
      </c>
      <c r="E68" s="16"/>
      <c r="F68" s="16" t="s">
        <v>157</v>
      </c>
      <c r="G68" s="16" t="s">
        <v>555</v>
      </c>
    </row>
    <row r="69" spans="2:7" x14ac:dyDescent="0.25">
      <c r="B69" s="16" t="s">
        <v>569</v>
      </c>
      <c r="C69" s="16" t="s">
        <v>533</v>
      </c>
      <c r="D69" s="16" t="s">
        <v>429</v>
      </c>
      <c r="E69" s="16"/>
      <c r="F69" s="16" t="s">
        <v>157</v>
      </c>
      <c r="G69" s="16" t="s">
        <v>570</v>
      </c>
    </row>
    <row r="70" spans="2:7" x14ac:dyDescent="0.25">
      <c r="B70" s="16" t="s">
        <v>571</v>
      </c>
      <c r="C70" s="16" t="s">
        <v>533</v>
      </c>
      <c r="D70" s="16" t="s">
        <v>429</v>
      </c>
      <c r="E70" s="16"/>
      <c r="F70" s="16" t="s">
        <v>157</v>
      </c>
      <c r="G70" s="16" t="s">
        <v>570</v>
      </c>
    </row>
    <row r="71" spans="2:7" x14ac:dyDescent="0.25">
      <c r="B71" s="16" t="s">
        <v>572</v>
      </c>
      <c r="C71" s="16" t="s">
        <v>533</v>
      </c>
      <c r="D71" s="16" t="s">
        <v>429</v>
      </c>
      <c r="E71" s="16"/>
      <c r="F71" s="16" t="s">
        <v>157</v>
      </c>
      <c r="G71" s="16" t="s">
        <v>570</v>
      </c>
    </row>
    <row r="72" spans="2:7" x14ac:dyDescent="0.25">
      <c r="B72" s="16" t="s">
        <v>573</v>
      </c>
      <c r="C72" s="16" t="s">
        <v>533</v>
      </c>
      <c r="D72" s="16" t="s">
        <v>429</v>
      </c>
      <c r="E72" s="16"/>
      <c r="F72" s="16" t="s">
        <v>157</v>
      </c>
      <c r="G72" s="16" t="s">
        <v>570</v>
      </c>
    </row>
    <row r="73" spans="2:7" x14ac:dyDescent="0.25">
      <c r="B73" s="8" t="s">
        <v>574</v>
      </c>
      <c r="C73" s="8" t="s">
        <v>452</v>
      </c>
      <c r="D73" s="8" t="s">
        <v>429</v>
      </c>
      <c r="E73" s="8"/>
      <c r="F73" s="8" t="s">
        <v>157</v>
      </c>
      <c r="G73" s="8" t="s">
        <v>575</v>
      </c>
    </row>
    <row r="74" spans="2:7" x14ac:dyDescent="0.25">
      <c r="B74" s="8" t="s">
        <v>576</v>
      </c>
      <c r="C74" s="8" t="s">
        <v>452</v>
      </c>
      <c r="D74" s="8" t="s">
        <v>429</v>
      </c>
      <c r="E74" s="8"/>
      <c r="F74" s="8" t="s">
        <v>157</v>
      </c>
      <c r="G74" s="8" t="s">
        <v>577</v>
      </c>
    </row>
    <row r="75" spans="2:7" x14ac:dyDescent="0.25">
      <c r="B75" s="8" t="s">
        <v>578</v>
      </c>
      <c r="C75" s="8" t="s">
        <v>452</v>
      </c>
      <c r="D75" s="8" t="s">
        <v>429</v>
      </c>
      <c r="E75" s="8"/>
      <c r="F75" s="8" t="s">
        <v>157</v>
      </c>
      <c r="G75" s="8" t="s">
        <v>577</v>
      </c>
    </row>
    <row r="76" spans="2:7" x14ac:dyDescent="0.25">
      <c r="B76" s="8" t="s">
        <v>579</v>
      </c>
      <c r="C76" s="8" t="s">
        <v>452</v>
      </c>
      <c r="D76" s="8" t="s">
        <v>429</v>
      </c>
      <c r="E76" s="8"/>
      <c r="F76" s="8" t="s">
        <v>157</v>
      </c>
      <c r="G76" s="8" t="s">
        <v>577</v>
      </c>
    </row>
    <row r="77" spans="2:7" x14ac:dyDescent="0.25">
      <c r="B77" s="8" t="s">
        <v>580</v>
      </c>
      <c r="C77" s="8" t="s">
        <v>452</v>
      </c>
      <c r="D77" s="8" t="s">
        <v>429</v>
      </c>
      <c r="E77" s="8"/>
      <c r="F77" s="8" t="s">
        <v>157</v>
      </c>
      <c r="G77" s="8" t="s">
        <v>577</v>
      </c>
    </row>
    <row r="78" spans="2:7" x14ac:dyDescent="0.25">
      <c r="B78" s="8" t="s">
        <v>581</v>
      </c>
      <c r="C78" s="8" t="s">
        <v>452</v>
      </c>
      <c r="D78" s="8" t="s">
        <v>429</v>
      </c>
      <c r="E78" s="8"/>
      <c r="F78" s="8" t="s">
        <v>157</v>
      </c>
      <c r="G78" s="8" t="s">
        <v>577</v>
      </c>
    </row>
    <row r="79" spans="2:7" x14ac:dyDescent="0.25">
      <c r="B79" s="16" t="s">
        <v>582</v>
      </c>
      <c r="C79" s="16" t="s">
        <v>452</v>
      </c>
      <c r="D79" s="16" t="s">
        <v>429</v>
      </c>
      <c r="E79" s="16"/>
      <c r="F79" s="16" t="s">
        <v>157</v>
      </c>
      <c r="G79" s="16" t="s">
        <v>577</v>
      </c>
    </row>
    <row r="80" spans="2:7" x14ac:dyDescent="0.25">
      <c r="B80" s="16" t="s">
        <v>583</v>
      </c>
      <c r="C80" s="16" t="s">
        <v>452</v>
      </c>
      <c r="D80" s="16" t="s">
        <v>429</v>
      </c>
      <c r="E80" s="16"/>
      <c r="F80" s="16" t="s">
        <v>157</v>
      </c>
      <c r="G80" s="16" t="s">
        <v>577</v>
      </c>
    </row>
    <row r="81" spans="2:7" x14ac:dyDescent="0.25">
      <c r="B81" s="16" t="s">
        <v>584</v>
      </c>
      <c r="C81" s="16" t="s">
        <v>452</v>
      </c>
      <c r="D81" s="16" t="s">
        <v>429</v>
      </c>
      <c r="E81" s="16"/>
      <c r="F81" s="16" t="s">
        <v>157</v>
      </c>
      <c r="G81" s="16" t="s">
        <v>577</v>
      </c>
    </row>
    <row r="82" spans="2:7" x14ac:dyDescent="0.25">
      <c r="B82" s="16" t="s">
        <v>585</v>
      </c>
      <c r="C82" s="16" t="s">
        <v>452</v>
      </c>
      <c r="D82" s="16" t="s">
        <v>429</v>
      </c>
      <c r="E82" s="16"/>
      <c r="F82" s="16" t="s">
        <v>157</v>
      </c>
      <c r="G82" s="16" t="s">
        <v>577</v>
      </c>
    </row>
    <row r="83" spans="2:7" x14ac:dyDescent="0.25">
      <c r="B83" s="16" t="s">
        <v>586</v>
      </c>
      <c r="C83" s="16" t="s">
        <v>452</v>
      </c>
      <c r="D83" s="16" t="s">
        <v>429</v>
      </c>
      <c r="E83" s="16"/>
      <c r="F83" s="16" t="s">
        <v>157</v>
      </c>
      <c r="G83" s="16" t="s">
        <v>577</v>
      </c>
    </row>
    <row r="84" spans="2:7" x14ac:dyDescent="0.25">
      <c r="B84" s="16" t="s">
        <v>587</v>
      </c>
      <c r="C84" s="16" t="s">
        <v>452</v>
      </c>
      <c r="D84" s="16" t="s">
        <v>429</v>
      </c>
      <c r="E84" s="16"/>
      <c r="F84" s="16" t="s">
        <v>157</v>
      </c>
      <c r="G84" s="16" t="s">
        <v>577</v>
      </c>
    </row>
    <row r="85" spans="2:7" x14ac:dyDescent="0.25">
      <c r="B85" s="16" t="s">
        <v>588</v>
      </c>
      <c r="C85" s="16" t="s">
        <v>452</v>
      </c>
      <c r="D85" s="16" t="s">
        <v>429</v>
      </c>
      <c r="E85" s="16"/>
      <c r="F85" s="16" t="s">
        <v>157</v>
      </c>
      <c r="G85" s="16" t="s">
        <v>577</v>
      </c>
    </row>
    <row r="86" spans="2:7" x14ac:dyDescent="0.25">
      <c r="B86" s="16" t="s">
        <v>589</v>
      </c>
      <c r="C86" s="16" t="s">
        <v>452</v>
      </c>
      <c r="D86" s="16" t="s">
        <v>429</v>
      </c>
      <c r="E86" s="16"/>
      <c r="F86" s="16" t="s">
        <v>157</v>
      </c>
      <c r="G86" s="16" t="s">
        <v>577</v>
      </c>
    </row>
    <row r="87" spans="2:7" x14ac:dyDescent="0.25">
      <c r="B87" s="16" t="s">
        <v>590</v>
      </c>
      <c r="C87" s="16" t="s">
        <v>452</v>
      </c>
      <c r="D87" s="16" t="s">
        <v>429</v>
      </c>
      <c r="E87" s="16"/>
      <c r="F87" s="16" t="s">
        <v>157</v>
      </c>
      <c r="G87" s="16" t="s">
        <v>577</v>
      </c>
    </row>
    <row r="88" spans="2:7" x14ac:dyDescent="0.25">
      <c r="B88" s="16" t="s">
        <v>591</v>
      </c>
      <c r="C88" s="16" t="s">
        <v>533</v>
      </c>
      <c r="D88" s="16" t="s">
        <v>429</v>
      </c>
      <c r="E88" s="16"/>
      <c r="F88" s="16" t="s">
        <v>157</v>
      </c>
      <c r="G88" s="16" t="s">
        <v>592</v>
      </c>
    </row>
    <row r="89" spans="2:7" x14ac:dyDescent="0.25">
      <c r="B89" s="16" t="s">
        <v>593</v>
      </c>
      <c r="C89" s="16" t="s">
        <v>533</v>
      </c>
      <c r="D89" s="16" t="s">
        <v>429</v>
      </c>
      <c r="E89" s="16"/>
      <c r="F89" s="16" t="s">
        <v>157</v>
      </c>
      <c r="G89" s="16" t="s">
        <v>592</v>
      </c>
    </row>
    <row r="90" spans="2:7" x14ac:dyDescent="0.25">
      <c r="B90" s="16" t="s">
        <v>594</v>
      </c>
      <c r="C90" s="16" t="s">
        <v>533</v>
      </c>
      <c r="D90" s="16" t="s">
        <v>429</v>
      </c>
      <c r="E90" s="16"/>
      <c r="F90" s="16" t="s">
        <v>157</v>
      </c>
      <c r="G90" s="16" t="s">
        <v>592</v>
      </c>
    </row>
    <row r="91" spans="2:7" x14ac:dyDescent="0.25">
      <c r="B91" s="16" t="s">
        <v>595</v>
      </c>
      <c r="C91" s="16" t="s">
        <v>533</v>
      </c>
      <c r="D91" s="16" t="s">
        <v>429</v>
      </c>
      <c r="E91" s="16"/>
      <c r="F91" s="16" t="s">
        <v>157</v>
      </c>
      <c r="G91" s="16" t="s">
        <v>592</v>
      </c>
    </row>
    <row r="92" spans="2:7" x14ac:dyDescent="0.25">
      <c r="B92" s="8" t="s">
        <v>596</v>
      </c>
      <c r="C92" s="8" t="s">
        <v>452</v>
      </c>
      <c r="D92" s="8" t="s">
        <v>429</v>
      </c>
      <c r="E92" s="8"/>
      <c r="F92" s="8" t="s">
        <v>157</v>
      </c>
      <c r="G92" s="8" t="s">
        <v>597</v>
      </c>
    </row>
  </sheetData>
  <mergeCells count="1">
    <mergeCell ref="B2:E2"/>
  </mergeCells>
  <hyperlinks>
    <hyperlink ref="E30" r:id="rId1" xr:uid="{763A1815-DD35-42AE-9E2E-939F9C99C81C}"/>
  </hyperlinks>
  <pageMargins left="0.7" right="0.7" top="0.75" bottom="0.75" header="0.3" footer="0.3"/>
  <pageSetup paperSize="9" orientation="portrait" horizontalDpi="300"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CDE3-4410-410F-B257-3C212BFF8B13}">
  <sheetPr>
    <tabColor theme="9" tint="0.39997558519241921"/>
  </sheetPr>
  <dimension ref="A1:H40"/>
  <sheetViews>
    <sheetView topLeftCell="F1" zoomScaleNormal="100" workbookViewId="0">
      <selection activeCell="H1" sqref="H1:H1048576"/>
    </sheetView>
  </sheetViews>
  <sheetFormatPr defaultColWidth="9.140625" defaultRowHeight="15" x14ac:dyDescent="0.25"/>
  <cols>
    <col min="1" max="1" width="9.140625" customWidth="1"/>
    <col min="2" max="2" width="36.28515625" bestFit="1" customWidth="1"/>
    <col min="3" max="3" width="9" hidden="1" customWidth="1"/>
    <col min="4" max="4" width="9.7109375" hidden="1" customWidth="1"/>
    <col min="5" max="5" width="42.140625" customWidth="1"/>
    <col min="6" max="6" width="38.5703125" customWidth="1"/>
    <col min="7" max="7" width="123.5703125" customWidth="1"/>
    <col min="8" max="8" width="47.42578125" customWidth="1"/>
  </cols>
  <sheetData>
    <row r="1" spans="1:8" ht="21" x14ac:dyDescent="0.35">
      <c r="A1" s="2" t="s">
        <v>19</v>
      </c>
    </row>
    <row r="2" spans="1:8" ht="26.25" customHeight="1" x14ac:dyDescent="0.25">
      <c r="B2" s="57" t="s">
        <v>110</v>
      </c>
      <c r="C2" s="57"/>
      <c r="D2" s="57"/>
      <c r="E2" s="57"/>
      <c r="F2" s="57"/>
      <c r="G2" s="57"/>
      <c r="H2" s="15"/>
    </row>
    <row r="3" spans="1:8" x14ac:dyDescent="0.25">
      <c r="B3" s="6" t="s">
        <v>112</v>
      </c>
      <c r="C3" s="6" t="s">
        <v>113</v>
      </c>
      <c r="D3" s="6" t="s">
        <v>114</v>
      </c>
      <c r="E3" s="6" t="s">
        <v>115</v>
      </c>
      <c r="F3" s="6" t="s">
        <v>116</v>
      </c>
      <c r="G3" s="6" t="s">
        <v>117</v>
      </c>
      <c r="H3" s="6" t="s">
        <v>118</v>
      </c>
    </row>
    <row r="4" spans="1:8" x14ac:dyDescent="0.25">
      <c r="B4" s="8" t="s">
        <v>598</v>
      </c>
      <c r="C4" s="8" t="s">
        <v>121</v>
      </c>
      <c r="D4" s="8" t="s">
        <v>406</v>
      </c>
      <c r="E4" s="8" t="s">
        <v>599</v>
      </c>
      <c r="F4" s="8" t="s">
        <v>600</v>
      </c>
      <c r="G4" s="8" t="s">
        <v>601</v>
      </c>
      <c r="H4" s="8"/>
    </row>
    <row r="5" spans="1:8" x14ac:dyDescent="0.25">
      <c r="B5" s="8" t="s">
        <v>602</v>
      </c>
      <c r="C5" s="8" t="s">
        <v>121</v>
      </c>
      <c r="D5" s="8" t="s">
        <v>406</v>
      </c>
      <c r="E5" s="8" t="s">
        <v>603</v>
      </c>
      <c r="F5" s="8" t="s">
        <v>604</v>
      </c>
      <c r="G5" s="8" t="s">
        <v>605</v>
      </c>
      <c r="H5" s="8"/>
    </row>
    <row r="6" spans="1:8" x14ac:dyDescent="0.25">
      <c r="B6" s="8" t="s">
        <v>606</v>
      </c>
      <c r="C6" s="8" t="s">
        <v>121</v>
      </c>
      <c r="D6" s="8" t="s">
        <v>406</v>
      </c>
      <c r="E6" s="8" t="s">
        <v>607</v>
      </c>
      <c r="F6" s="8" t="s">
        <v>608</v>
      </c>
      <c r="G6" s="8" t="s">
        <v>609</v>
      </c>
      <c r="H6" s="8"/>
    </row>
    <row r="7" spans="1:8" x14ac:dyDescent="0.25">
      <c r="B7" s="16" t="s">
        <v>610</v>
      </c>
      <c r="C7" s="16" t="s">
        <v>121</v>
      </c>
      <c r="D7" s="16" t="s">
        <v>406</v>
      </c>
      <c r="E7" s="16" t="s">
        <v>611</v>
      </c>
      <c r="F7" s="16" t="str">
        <f>KON_Felles!F17</f>
        <v>Forslag i egen liste</v>
      </c>
      <c r="G7" s="16" t="str">
        <f>KON_Felles!G17</f>
        <v>Presis materialspesifikasjon for materiale.</v>
      </c>
      <c r="H7" s="8"/>
    </row>
    <row r="8" spans="1:8" x14ac:dyDescent="0.25">
      <c r="B8" s="16" t="s">
        <v>612</v>
      </c>
      <c r="C8" s="16" t="s">
        <v>121</v>
      </c>
      <c r="D8" s="16" t="s">
        <v>406</v>
      </c>
      <c r="E8" s="16" t="s">
        <v>613</v>
      </c>
      <c r="F8" s="16" t="s">
        <v>608</v>
      </c>
      <c r="G8" s="16" t="s">
        <v>614</v>
      </c>
      <c r="H8" s="16"/>
    </row>
    <row r="9" spans="1:8" x14ac:dyDescent="0.25">
      <c r="B9" s="16" t="s">
        <v>615</v>
      </c>
      <c r="C9" s="16" t="s">
        <v>121</v>
      </c>
      <c r="D9" s="16" t="s">
        <v>406</v>
      </c>
      <c r="E9" s="16" t="s">
        <v>250</v>
      </c>
      <c r="F9" s="16" t="s">
        <v>616</v>
      </c>
      <c r="G9" s="16" t="s">
        <v>617</v>
      </c>
      <c r="H9" s="8"/>
    </row>
    <row r="10" spans="1:8" x14ac:dyDescent="0.25">
      <c r="B10" s="16"/>
      <c r="E10" s="14"/>
      <c r="H10" s="8"/>
    </row>
    <row r="11" spans="1:8" x14ac:dyDescent="0.25">
      <c r="B11" s="8" t="s">
        <v>618</v>
      </c>
      <c r="C11" s="8" t="s">
        <v>121</v>
      </c>
      <c r="D11" s="8" t="s">
        <v>406</v>
      </c>
      <c r="E11" s="8" t="s">
        <v>619</v>
      </c>
      <c r="F11" s="8" t="s">
        <v>620</v>
      </c>
      <c r="G11" s="8" t="s">
        <v>621</v>
      </c>
      <c r="H11" s="8"/>
    </row>
    <row r="12" spans="1:8" x14ac:dyDescent="0.25">
      <c r="B12" s="8" t="s">
        <v>622</v>
      </c>
      <c r="C12" s="8" t="s">
        <v>121</v>
      </c>
      <c r="D12" s="8" t="s">
        <v>406</v>
      </c>
      <c r="E12" s="8" t="s">
        <v>623</v>
      </c>
      <c r="F12" s="8" t="s">
        <v>624</v>
      </c>
      <c r="G12" s="56" t="s">
        <v>625</v>
      </c>
      <c r="H12" s="8"/>
    </row>
    <row r="13" spans="1:8" x14ac:dyDescent="0.25">
      <c r="B13" s="8" t="s">
        <v>626</v>
      </c>
      <c r="C13" s="8" t="s">
        <v>121</v>
      </c>
      <c r="D13" s="8" t="s">
        <v>406</v>
      </c>
      <c r="E13" s="8" t="s">
        <v>627</v>
      </c>
      <c r="F13" s="8" t="s">
        <v>157</v>
      </c>
      <c r="G13" s="8" t="s">
        <v>628</v>
      </c>
      <c r="H13" s="8"/>
    </row>
    <row r="14" spans="1:8" x14ac:dyDescent="0.25">
      <c r="B14" s="8" t="s">
        <v>629</v>
      </c>
      <c r="C14" s="8" t="s">
        <v>121</v>
      </c>
      <c r="D14" s="8" t="s">
        <v>406</v>
      </c>
      <c r="E14" s="8" t="s">
        <v>630</v>
      </c>
      <c r="F14" s="8" t="s">
        <v>157</v>
      </c>
      <c r="G14" s="9" t="s">
        <v>631</v>
      </c>
      <c r="H14" s="8"/>
    </row>
    <row r="15" spans="1:8" x14ac:dyDescent="0.25">
      <c r="B15" s="8" t="s">
        <v>632</v>
      </c>
      <c r="C15" s="8" t="s">
        <v>121</v>
      </c>
      <c r="D15" s="8" t="s">
        <v>406</v>
      </c>
      <c r="E15" s="8" t="s">
        <v>633</v>
      </c>
      <c r="F15" s="8" t="s">
        <v>157</v>
      </c>
      <c r="G15" s="9" t="s">
        <v>631</v>
      </c>
      <c r="H15" s="8"/>
    </row>
    <row r="16" spans="1:8" x14ac:dyDescent="0.25">
      <c r="B16" s="8" t="s">
        <v>634</v>
      </c>
      <c r="C16" s="8" t="s">
        <v>452</v>
      </c>
      <c r="D16" s="8" t="s">
        <v>406</v>
      </c>
      <c r="E16" s="8" t="s">
        <v>635</v>
      </c>
      <c r="F16" s="8" t="s">
        <v>636</v>
      </c>
      <c r="G16" s="8" t="s">
        <v>637</v>
      </c>
      <c r="H16" s="8"/>
    </row>
    <row r="17" spans="7:8" x14ac:dyDescent="0.25">
      <c r="H17" s="8"/>
    </row>
    <row r="18" spans="7:8" x14ac:dyDescent="0.25">
      <c r="H18" s="8"/>
    </row>
    <row r="19" spans="7:8" x14ac:dyDescent="0.25">
      <c r="H19" s="8"/>
    </row>
    <row r="20" spans="7:8" x14ac:dyDescent="0.25">
      <c r="G20" t="s">
        <v>638</v>
      </c>
      <c r="H20" s="8"/>
    </row>
    <row r="21" spans="7:8" x14ac:dyDescent="0.25">
      <c r="H21" s="8"/>
    </row>
    <row r="22" spans="7:8" x14ac:dyDescent="0.25">
      <c r="H22" s="8"/>
    </row>
    <row r="23" spans="7:8" x14ac:dyDescent="0.25">
      <c r="H23" s="8"/>
    </row>
    <row r="24" spans="7:8" x14ac:dyDescent="0.25">
      <c r="H24" s="8"/>
    </row>
    <row r="25" spans="7:8" x14ac:dyDescent="0.25">
      <c r="H25" s="8"/>
    </row>
    <row r="26" spans="7:8" x14ac:dyDescent="0.25">
      <c r="H26" s="8"/>
    </row>
    <row r="27" spans="7:8" x14ac:dyDescent="0.25">
      <c r="H27" s="8"/>
    </row>
    <row r="28" spans="7:8" x14ac:dyDescent="0.25">
      <c r="H28" s="8"/>
    </row>
    <row r="29" spans="7:8" x14ac:dyDescent="0.25">
      <c r="H29" s="8"/>
    </row>
    <row r="30" spans="7:8" x14ac:dyDescent="0.25">
      <c r="H30" s="8"/>
    </row>
    <row r="31" spans="7:8" x14ac:dyDescent="0.25">
      <c r="H31" s="8"/>
    </row>
    <row r="32" spans="7:8" x14ac:dyDescent="0.25">
      <c r="H32" s="8"/>
    </row>
    <row r="33" spans="8:8" x14ac:dyDescent="0.25">
      <c r="H33" s="16"/>
    </row>
    <row r="34" spans="8:8" x14ac:dyDescent="0.25">
      <c r="H34" s="8"/>
    </row>
    <row r="35" spans="8:8" x14ac:dyDescent="0.25">
      <c r="H35" s="8"/>
    </row>
    <row r="36" spans="8:8" x14ac:dyDescent="0.25">
      <c r="H36" s="8"/>
    </row>
    <row r="37" spans="8:8" x14ac:dyDescent="0.25">
      <c r="H37" s="8"/>
    </row>
    <row r="38" spans="8:8" x14ac:dyDescent="0.25">
      <c r="H38" s="8"/>
    </row>
    <row r="39" spans="8:8" x14ac:dyDescent="0.25">
      <c r="H39" s="8"/>
    </row>
    <row r="40" spans="8:8" x14ac:dyDescent="0.25">
      <c r="H40" s="16"/>
    </row>
  </sheetData>
  <mergeCells count="2">
    <mergeCell ref="F2:G2"/>
    <mergeCell ref="B2:E2"/>
  </mergeCells>
  <phoneticPr fontId="13" type="noConversion"/>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2A20-07D7-4445-A947-EDB272977D9C}">
  <sheetPr>
    <tabColor theme="9" tint="0.39997558519241921"/>
  </sheetPr>
  <dimension ref="A1:K125"/>
  <sheetViews>
    <sheetView workbookViewId="0">
      <selection activeCell="E47" sqref="E47"/>
    </sheetView>
  </sheetViews>
  <sheetFormatPr defaultColWidth="9.140625" defaultRowHeight="15" x14ac:dyDescent="0.25"/>
  <cols>
    <col min="1" max="1" width="9.140625" customWidth="1"/>
    <col min="2" max="2" width="57.7109375" bestFit="1" customWidth="1"/>
    <col min="3" max="3" width="14.42578125" customWidth="1"/>
    <col min="4" max="4" width="40.5703125" customWidth="1"/>
    <col min="5" max="5" width="55.28515625" customWidth="1"/>
    <col min="6" max="6" width="18.140625" customWidth="1"/>
    <col min="7" max="7" width="45.28515625" customWidth="1"/>
    <col min="8" max="8" width="47.42578125" customWidth="1"/>
    <col min="9" max="9" width="54.7109375" bestFit="1" customWidth="1"/>
  </cols>
  <sheetData>
    <row r="1" spans="1:10" ht="21" x14ac:dyDescent="0.35">
      <c r="A1" s="2" t="s">
        <v>25</v>
      </c>
    </row>
    <row r="2" spans="1:10" x14ac:dyDescent="0.25">
      <c r="B2" s="57" t="s">
        <v>110</v>
      </c>
      <c r="C2" s="57"/>
      <c r="D2" s="57"/>
      <c r="E2" s="57"/>
      <c r="F2" s="57"/>
      <c r="G2" s="57"/>
      <c r="H2" s="15"/>
    </row>
    <row r="3" spans="1:10" x14ac:dyDescent="0.25">
      <c r="B3" s="6" t="s">
        <v>112</v>
      </c>
      <c r="C3" s="6" t="s">
        <v>113</v>
      </c>
      <c r="D3" s="6" t="s">
        <v>114</v>
      </c>
      <c r="E3" s="6" t="s">
        <v>115</v>
      </c>
      <c r="F3" s="6" t="s">
        <v>116</v>
      </c>
      <c r="G3" s="6" t="s">
        <v>117</v>
      </c>
      <c r="H3" s="6" t="s">
        <v>118</v>
      </c>
    </row>
    <row r="4" spans="1:10" ht="15" customHeight="1" x14ac:dyDescent="0.25">
      <c r="B4" s="8" t="s">
        <v>639</v>
      </c>
      <c r="C4" s="8" t="s">
        <v>121</v>
      </c>
      <c r="D4" s="8" t="s">
        <v>640</v>
      </c>
      <c r="E4" s="8" t="s">
        <v>641</v>
      </c>
      <c r="F4" s="8"/>
      <c r="G4" s="8" t="s">
        <v>642</v>
      </c>
      <c r="H4" s="8"/>
      <c r="J4" s="1"/>
    </row>
    <row r="5" spans="1:10" ht="15" customHeight="1" x14ac:dyDescent="0.25">
      <c r="B5" s="8" t="s">
        <v>643</v>
      </c>
      <c r="C5" s="8" t="s">
        <v>644</v>
      </c>
      <c r="D5" s="8" t="s">
        <v>645</v>
      </c>
      <c r="E5" s="8" t="s">
        <v>646</v>
      </c>
      <c r="F5" s="8"/>
      <c r="G5" s="8" t="s">
        <v>647</v>
      </c>
      <c r="H5" s="8"/>
      <c r="J5" s="1"/>
    </row>
    <row r="6" spans="1:10" ht="15" customHeight="1" x14ac:dyDescent="0.25">
      <c r="B6" s="8" t="s">
        <v>648</v>
      </c>
      <c r="C6" s="8" t="s">
        <v>649</v>
      </c>
      <c r="D6" s="8" t="s">
        <v>645</v>
      </c>
      <c r="E6" s="8" t="s">
        <v>650</v>
      </c>
      <c r="F6" s="8"/>
      <c r="G6" s="8" t="s">
        <v>651</v>
      </c>
      <c r="H6" s="8"/>
      <c r="I6" s="9"/>
      <c r="J6" s="1"/>
    </row>
    <row r="7" spans="1:10" ht="14.25" customHeight="1" x14ac:dyDescent="0.25">
      <c r="B7" s="8" t="s">
        <v>652</v>
      </c>
      <c r="C7" s="8" t="s">
        <v>653</v>
      </c>
      <c r="D7" s="8" t="s">
        <v>645</v>
      </c>
      <c r="E7" s="17">
        <v>15</v>
      </c>
      <c r="F7" s="8"/>
      <c r="G7" s="8" t="s">
        <v>654</v>
      </c>
      <c r="H7" s="8"/>
      <c r="J7" s="1"/>
    </row>
    <row r="8" spans="1:10" ht="15" customHeight="1" x14ac:dyDescent="0.25">
      <c r="B8" s="8" t="s">
        <v>655</v>
      </c>
      <c r="C8" s="8" t="s">
        <v>121</v>
      </c>
      <c r="D8" s="8" t="s">
        <v>656</v>
      </c>
      <c r="E8" s="8" t="s">
        <v>657</v>
      </c>
      <c r="F8" s="8"/>
      <c r="G8" s="8" t="s">
        <v>658</v>
      </c>
      <c r="H8" s="16"/>
      <c r="J8" s="1"/>
    </row>
    <row r="9" spans="1:10" ht="15" customHeight="1" x14ac:dyDescent="0.25">
      <c r="B9" s="8" t="s">
        <v>659</v>
      </c>
      <c r="C9" s="8" t="s">
        <v>121</v>
      </c>
      <c r="D9" s="8" t="s">
        <v>645</v>
      </c>
      <c r="E9" s="8" t="s">
        <v>660</v>
      </c>
      <c r="F9" s="8"/>
      <c r="G9" s="8" t="s">
        <v>661</v>
      </c>
      <c r="H9" s="8"/>
      <c r="J9" s="1"/>
    </row>
    <row r="10" spans="1:10" ht="15" customHeight="1" x14ac:dyDescent="0.25">
      <c r="B10" s="8" t="s">
        <v>662</v>
      </c>
      <c r="C10" s="8" t="s">
        <v>121</v>
      </c>
      <c r="D10" s="8" t="s">
        <v>656</v>
      </c>
      <c r="E10" s="8" t="s">
        <v>663</v>
      </c>
      <c r="F10" s="8"/>
      <c r="G10" s="8" t="s">
        <v>664</v>
      </c>
      <c r="H10" s="8"/>
      <c r="I10" s="9"/>
      <c r="J10" s="1"/>
    </row>
    <row r="11" spans="1:10" ht="15" customHeight="1" x14ac:dyDescent="0.25">
      <c r="B11" s="8" t="s">
        <v>665</v>
      </c>
      <c r="C11" s="8" t="s">
        <v>121</v>
      </c>
      <c r="D11" s="8" t="s">
        <v>645</v>
      </c>
      <c r="E11" s="8" t="s">
        <v>666</v>
      </c>
      <c r="F11" s="8"/>
      <c r="G11" s="8" t="s">
        <v>667</v>
      </c>
      <c r="H11" s="8"/>
      <c r="J11" s="1"/>
    </row>
    <row r="12" spans="1:10" ht="15" customHeight="1" x14ac:dyDescent="0.25">
      <c r="B12" s="8" t="s">
        <v>668</v>
      </c>
      <c r="C12" s="8" t="s">
        <v>121</v>
      </c>
      <c r="D12" s="8" t="s">
        <v>645</v>
      </c>
      <c r="E12" s="8" t="s">
        <v>669</v>
      </c>
      <c r="F12" s="8"/>
      <c r="G12" s="8" t="s">
        <v>670</v>
      </c>
      <c r="H12" s="8"/>
      <c r="J12" s="1"/>
    </row>
    <row r="13" spans="1:10" ht="15" customHeight="1" x14ac:dyDescent="0.25">
      <c r="B13" s="8" t="s">
        <v>671</v>
      </c>
      <c r="C13" s="8" t="s">
        <v>121</v>
      </c>
      <c r="D13" s="8" t="s">
        <v>645</v>
      </c>
      <c r="E13" s="8" t="s">
        <v>672</v>
      </c>
      <c r="F13" s="8"/>
      <c r="G13" s="8" t="s">
        <v>670</v>
      </c>
      <c r="H13" s="8"/>
      <c r="J13" s="1"/>
    </row>
    <row r="14" spans="1:10" ht="15" customHeight="1" x14ac:dyDescent="0.25">
      <c r="B14" s="16" t="s">
        <v>673</v>
      </c>
      <c r="C14" s="16" t="s">
        <v>121</v>
      </c>
      <c r="D14" s="8" t="s">
        <v>656</v>
      </c>
      <c r="E14" s="16" t="s">
        <v>674</v>
      </c>
      <c r="F14" s="16"/>
      <c r="G14" s="16" t="s">
        <v>675</v>
      </c>
      <c r="H14" s="8"/>
      <c r="J14" s="1"/>
    </row>
    <row r="15" spans="1:10" ht="16.5" customHeight="1" x14ac:dyDescent="0.25">
      <c r="B15" s="8" t="s">
        <v>676</v>
      </c>
      <c r="C15" s="8" t="s">
        <v>121</v>
      </c>
      <c r="D15" s="8" t="s">
        <v>645</v>
      </c>
      <c r="E15" s="8" t="s">
        <v>677</v>
      </c>
      <c r="F15" s="8"/>
      <c r="G15" s="8" t="s">
        <v>678</v>
      </c>
      <c r="H15" s="8"/>
      <c r="J15" s="1"/>
    </row>
    <row r="16" spans="1:10" ht="15" customHeight="1" x14ac:dyDescent="0.25">
      <c r="B16" s="16" t="s">
        <v>679</v>
      </c>
      <c r="C16" s="16" t="s">
        <v>452</v>
      </c>
      <c r="D16" s="8" t="s">
        <v>645</v>
      </c>
      <c r="E16" s="16" t="s">
        <v>680</v>
      </c>
      <c r="F16" s="16"/>
      <c r="G16" s="16" t="s">
        <v>681</v>
      </c>
      <c r="H16" s="8"/>
      <c r="J16" s="1"/>
    </row>
    <row r="17" spans="2:11" ht="16.5" customHeight="1" x14ac:dyDescent="0.25">
      <c r="B17" s="8" t="s">
        <v>682</v>
      </c>
      <c r="C17" s="8" t="s">
        <v>121</v>
      </c>
      <c r="D17" s="8" t="s">
        <v>656</v>
      </c>
      <c r="E17" s="8" t="s">
        <v>683</v>
      </c>
      <c r="F17" s="8"/>
      <c r="G17" s="8" t="s">
        <v>684</v>
      </c>
      <c r="H17" s="8"/>
      <c r="J17" s="1"/>
    </row>
    <row r="18" spans="2:11" x14ac:dyDescent="0.25">
      <c r="B18" s="16" t="s">
        <v>685</v>
      </c>
      <c r="C18" s="16" t="s">
        <v>121</v>
      </c>
      <c r="D18" s="8" t="s">
        <v>645</v>
      </c>
      <c r="E18" s="16" t="s">
        <v>686</v>
      </c>
      <c r="F18" s="16"/>
      <c r="G18" s="16" t="s">
        <v>687</v>
      </c>
      <c r="H18" s="8"/>
      <c r="J18" s="1"/>
    </row>
    <row r="19" spans="2:11" x14ac:dyDescent="0.25">
      <c r="H19" s="8"/>
      <c r="J19" s="1"/>
      <c r="K19" t="str">
        <f t="shared" ref="K19:K24" si="0">REPLACE(B19,5,2,J19)</f>
        <v/>
      </c>
    </row>
    <row r="20" spans="2:11" x14ac:dyDescent="0.25">
      <c r="H20" s="8"/>
      <c r="J20" s="1"/>
      <c r="K20" t="str">
        <f t="shared" si="0"/>
        <v/>
      </c>
    </row>
    <row r="21" spans="2:11" x14ac:dyDescent="0.25">
      <c r="H21" s="8"/>
      <c r="J21" s="1"/>
      <c r="K21" t="str">
        <f t="shared" si="0"/>
        <v/>
      </c>
    </row>
    <row r="22" spans="2:11" x14ac:dyDescent="0.25">
      <c r="H22" s="8"/>
      <c r="J22" s="1"/>
      <c r="K22" t="str">
        <f t="shared" si="0"/>
        <v/>
      </c>
    </row>
    <row r="23" spans="2:11" x14ac:dyDescent="0.25">
      <c r="H23" s="8"/>
      <c r="J23" s="1"/>
      <c r="K23" t="str">
        <f t="shared" si="0"/>
        <v/>
      </c>
    </row>
    <row r="24" spans="2:11" x14ac:dyDescent="0.25">
      <c r="H24" s="8"/>
      <c r="K24" t="str">
        <f t="shared" si="0"/>
        <v/>
      </c>
    </row>
    <row r="25" spans="2:11" x14ac:dyDescent="0.25">
      <c r="H25" s="8"/>
    </row>
    <row r="26" spans="2:11" x14ac:dyDescent="0.25">
      <c r="H26" s="8"/>
    </row>
    <row r="27" spans="2:11" x14ac:dyDescent="0.25">
      <c r="H27" s="8"/>
    </row>
    <row r="28" spans="2:11" x14ac:dyDescent="0.25">
      <c r="H28" s="8"/>
    </row>
    <row r="29" spans="2:11" x14ac:dyDescent="0.25">
      <c r="H29" s="8"/>
    </row>
    <row r="30" spans="2:11" x14ac:dyDescent="0.25">
      <c r="H30" s="8"/>
    </row>
    <row r="31" spans="2:11" x14ac:dyDescent="0.25">
      <c r="H31" s="8"/>
    </row>
    <row r="32" spans="2:11" x14ac:dyDescent="0.25">
      <c r="H32" s="8"/>
    </row>
    <row r="33" spans="3:8" x14ac:dyDescent="0.25">
      <c r="H33" s="16"/>
    </row>
    <row r="34" spans="3:8" x14ac:dyDescent="0.25">
      <c r="H34" s="8"/>
    </row>
    <row r="35" spans="3:8" x14ac:dyDescent="0.25">
      <c r="H35" s="8"/>
    </row>
    <row r="36" spans="3:8" x14ac:dyDescent="0.25">
      <c r="H36" s="8"/>
    </row>
    <row r="37" spans="3:8" x14ac:dyDescent="0.25">
      <c r="H37" s="8"/>
    </row>
    <row r="38" spans="3:8" x14ac:dyDescent="0.25">
      <c r="H38" s="8"/>
    </row>
    <row r="39" spans="3:8" x14ac:dyDescent="0.25">
      <c r="H39" s="8"/>
    </row>
    <row r="40" spans="3:8" x14ac:dyDescent="0.25">
      <c r="H40" s="16"/>
    </row>
    <row r="43" spans="3:8" x14ac:dyDescent="0.25">
      <c r="C43" s="20"/>
    </row>
    <row r="47" spans="3:8" x14ac:dyDescent="0.25">
      <c r="C47" s="31"/>
    </row>
    <row r="73" spans="2:2" x14ac:dyDescent="0.25">
      <c r="B73" s="31"/>
    </row>
    <row r="92" spans="1:1" x14ac:dyDescent="0.25">
      <c r="A92" s="58" t="s">
        <v>688</v>
      </c>
    </row>
    <row r="93" spans="1:1" x14ac:dyDescent="0.25">
      <c r="A93" s="58"/>
    </row>
    <row r="94" spans="1:1" x14ac:dyDescent="0.25">
      <c r="A94" s="58"/>
    </row>
    <row r="95" spans="1:1" x14ac:dyDescent="0.25">
      <c r="A95" s="58"/>
    </row>
    <row r="96" spans="1:1" x14ac:dyDescent="0.25">
      <c r="A96" s="58"/>
    </row>
    <row r="97" spans="1:1" x14ac:dyDescent="0.25">
      <c r="A97" s="58"/>
    </row>
    <row r="98" spans="1:1" x14ac:dyDescent="0.25">
      <c r="A98" s="58"/>
    </row>
    <row r="99" spans="1:1" x14ac:dyDescent="0.25">
      <c r="A99" s="58"/>
    </row>
    <row r="100" spans="1:1" x14ac:dyDescent="0.25">
      <c r="A100" s="58"/>
    </row>
    <row r="101" spans="1:1" x14ac:dyDescent="0.25">
      <c r="A101" s="58"/>
    </row>
    <row r="102" spans="1:1" x14ac:dyDescent="0.25">
      <c r="A102" s="58"/>
    </row>
    <row r="103" spans="1:1" x14ac:dyDescent="0.25">
      <c r="A103" s="58"/>
    </row>
    <row r="104" spans="1:1" x14ac:dyDescent="0.25">
      <c r="A104" s="58"/>
    </row>
    <row r="105" spans="1:1" x14ac:dyDescent="0.25">
      <c r="A105" s="58"/>
    </row>
    <row r="106" spans="1:1" x14ac:dyDescent="0.25">
      <c r="A106" s="58"/>
    </row>
    <row r="107" spans="1:1" x14ac:dyDescent="0.25">
      <c r="A107" s="58"/>
    </row>
    <row r="108" spans="1:1" x14ac:dyDescent="0.25">
      <c r="A108" s="58"/>
    </row>
    <row r="112" spans="1:1" x14ac:dyDescent="0.25">
      <c r="A112" s="58" t="s">
        <v>689</v>
      </c>
    </row>
    <row r="113" spans="1:1" x14ac:dyDescent="0.25">
      <c r="A113" s="58"/>
    </row>
    <row r="114" spans="1:1" x14ac:dyDescent="0.25">
      <c r="A114" s="58"/>
    </row>
    <row r="115" spans="1:1" x14ac:dyDescent="0.25">
      <c r="A115" s="58"/>
    </row>
    <row r="118" spans="1:1" x14ac:dyDescent="0.25">
      <c r="A118" s="58" t="s">
        <v>690</v>
      </c>
    </row>
    <row r="119" spans="1:1" x14ac:dyDescent="0.25">
      <c r="A119" s="58"/>
    </row>
    <row r="121" spans="1:1" x14ac:dyDescent="0.25">
      <c r="A121" s="59" t="s">
        <v>691</v>
      </c>
    </row>
    <row r="122" spans="1:1" x14ac:dyDescent="0.25">
      <c r="A122" s="59"/>
    </row>
    <row r="123" spans="1:1" x14ac:dyDescent="0.25">
      <c r="A123" s="59"/>
    </row>
    <row r="124" spans="1:1" x14ac:dyDescent="0.25">
      <c r="A124" s="59"/>
    </row>
    <row r="125" spans="1:1" x14ac:dyDescent="0.25">
      <c r="A125" s="59"/>
    </row>
  </sheetData>
  <mergeCells count="6">
    <mergeCell ref="A121:A125"/>
    <mergeCell ref="F2:G2"/>
    <mergeCell ref="B2:E2"/>
    <mergeCell ref="A92:A108"/>
    <mergeCell ref="A112:A115"/>
    <mergeCell ref="A118:A119"/>
  </mergeCell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4CF3E58B532A40B457D8441EE99344" ma:contentTypeVersion="13" ma:contentTypeDescription="Create a new document." ma:contentTypeScope="" ma:versionID="1ee5c5cb1a34cf3028d52035a34667d6">
  <xsd:schema xmlns:xsd="http://www.w3.org/2001/XMLSchema" xmlns:xs="http://www.w3.org/2001/XMLSchema" xmlns:p="http://schemas.microsoft.com/office/2006/metadata/properties" xmlns:ns2="21e92a0e-ca46-40b5-ac8f-045718af97db" xmlns:ns3="c505a3a6-8e8a-47f0-9487-e261b3244898" targetNamespace="http://schemas.microsoft.com/office/2006/metadata/properties" ma:root="true" ma:fieldsID="19a0bc91dab2dc85212af2969442dc91" ns2:_="" ns3:_="">
    <xsd:import namespace="21e92a0e-ca46-40b5-ac8f-045718af97db"/>
    <xsd:import namespace="c505a3a6-8e8a-47f0-9487-e261b32448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e92a0e-ca46-40b5-ac8f-045718af97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6ba8a11-c170-4d93-a6b3-de3dc91d54c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05a3a6-8e8a-47f0-9487-e261b32448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815eaf7-6548-4924-b20a-31e8e0d8c703}" ma:internalName="TaxCatchAll" ma:showField="CatchAllData" ma:web="c505a3a6-8e8a-47f0-9487-e261b3244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505a3a6-8e8a-47f0-9487-e261b3244898">
      <UserInfo>
        <DisplayName>Inge Handagard</DisplayName>
        <AccountId>32</AccountId>
        <AccountType/>
      </UserInfo>
    </SharedWithUsers>
    <lcf76f155ced4ddcb4097134ff3c332f xmlns="21e92a0e-ca46-40b5-ac8f-045718af97db">
      <Terms xmlns="http://schemas.microsoft.com/office/infopath/2007/PartnerControls"/>
    </lcf76f155ced4ddcb4097134ff3c332f>
    <TaxCatchAll xmlns="c505a3a6-8e8a-47f0-9487-e261b3244898" xsi:nil="true"/>
  </documentManagement>
</p:properties>
</file>

<file path=customXml/itemProps1.xml><?xml version="1.0" encoding="utf-8"?>
<ds:datastoreItem xmlns:ds="http://schemas.openxmlformats.org/officeDocument/2006/customXml" ds:itemID="{A35EF7FD-4AF1-4AD2-978E-B8F09F27A1A9}"/>
</file>

<file path=customXml/itemProps2.xml><?xml version="1.0" encoding="utf-8"?>
<ds:datastoreItem xmlns:ds="http://schemas.openxmlformats.org/officeDocument/2006/customXml" ds:itemID="{6E5DD0AB-45F7-48A1-A0B6-CA5621869649}">
  <ds:schemaRefs>
    <ds:schemaRef ds:uri="http://schemas.microsoft.com/sharepoint/v3/contenttype/forms"/>
  </ds:schemaRefs>
</ds:datastoreItem>
</file>

<file path=customXml/itemProps3.xml><?xml version="1.0" encoding="utf-8"?>
<ds:datastoreItem xmlns:ds="http://schemas.openxmlformats.org/officeDocument/2006/customXml" ds:itemID="{EEBD2EFE-208C-4ADF-B9FC-AAC0BB48727C}">
  <ds:schemaRefs>
    <ds:schemaRef ds:uri="http://purl.org/dc/dcmitype/"/>
    <ds:schemaRef ds:uri="http://purl.org/dc/terms/"/>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c505a3a6-8e8a-47f0-9487-e261b3244898"/>
    <ds:schemaRef ds:uri="21e92a0e-ca46-40b5-ac8f-045718af97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Oversikt</vt:lpstr>
      <vt:lpstr>BIM_Modellinfo</vt:lpstr>
      <vt:lpstr>BIM_Tverrfaglig</vt:lpstr>
      <vt:lpstr>BIM_Beskrivelse</vt:lpstr>
      <vt:lpstr>KON_Felles</vt:lpstr>
      <vt:lpstr>KON_FDV</vt:lpstr>
      <vt:lpstr>KON_Armering</vt:lpstr>
      <vt:lpstr>KON_Betong</vt:lpstr>
      <vt:lpstr>KON_Spennarmering</vt:lpstr>
      <vt:lpstr>KON_Lager</vt:lpstr>
      <vt:lpstr>KON_Fuger</vt:lpstr>
      <vt:lpstr>KON_Peler</vt:lpstr>
      <vt:lpstr>KON_Stål</vt:lpstr>
      <vt:lpstr>KON_Sveis</vt:lpstr>
      <vt:lpstr>KON_Festemidler</vt:lpstr>
      <vt:lpstr>KON_Tre</vt:lpstr>
      <vt:lpstr>Spesielle egenskapsverdier</vt:lpstr>
      <vt:lpstr>KON_Løsmasser</vt:lpstr>
      <vt:lpstr>KON_Geometri</vt:lpstr>
      <vt:lpstr>Ark1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Vegard Gavel-Solberg</dc:creator>
  <cp:keywords/>
  <dc:description/>
  <cp:lastModifiedBy>Vegard Gavel-Solberg</cp:lastModifiedBy>
  <cp:revision/>
  <dcterms:created xsi:type="dcterms:W3CDTF">2023-10-09T08:31:52Z</dcterms:created>
  <dcterms:modified xsi:type="dcterms:W3CDTF">2024-11-13T21:20:10Z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nleggstype">
    <vt:lpwstr/>
  </property>
  <property fmtid="{D5CDD505-2E9C-101B-9397-08002B2CF9AE}" pid="3" name="NS3451">
    <vt:lpwstr/>
  </property>
  <property fmtid="{D5CDD505-2E9C-101B-9397-08002B2CF9AE}" pid="4" name="e1de80c4eb934287ac3e2f49ade17d8f">
    <vt:lpwstr/>
  </property>
  <property fmtid="{D5CDD505-2E9C-101B-9397-08002B2CF9AE}" pid="5" name="MediaServiceImageTags">
    <vt:lpwstr/>
  </property>
  <property fmtid="{D5CDD505-2E9C-101B-9397-08002B2CF9AE}" pid="6" name="m805d2c6dcc34b82ae93f1ce63476d5c">
    <vt:lpwstr/>
  </property>
  <property fmtid="{D5CDD505-2E9C-101B-9397-08002B2CF9AE}" pid="7" name="ContentTypeId">
    <vt:lpwstr>0x010100E04CF3E58B532A40B457D8441EE99344</vt:lpwstr>
  </property>
  <property fmtid="{D5CDD505-2E9C-101B-9397-08002B2CF9AE}" pid="8" name="Dokumenttype">
    <vt:lpwstr/>
  </property>
  <property fmtid="{D5CDD505-2E9C-101B-9397-08002B2CF9AE}" pid="9" name="_x004e_S3451">
    <vt:lpwstr/>
  </property>
  <property fmtid="{D5CDD505-2E9C-101B-9397-08002B2CF9AE}" pid="10" name="dd0905083dba4921806934485c737a23">
    <vt:lpwstr/>
  </property>
  <property fmtid="{D5CDD505-2E9C-101B-9397-08002B2CF9AE}" pid="11" name="MSIP_Label_43f08ec5-d6d9-4227-8387-ccbfcb3632c4_Enabled">
    <vt:lpwstr>true</vt:lpwstr>
  </property>
  <property fmtid="{D5CDD505-2E9C-101B-9397-08002B2CF9AE}" pid="12" name="MSIP_Label_43f08ec5-d6d9-4227-8387-ccbfcb3632c4_SetDate">
    <vt:lpwstr>2024-04-12T08:39:27Z</vt:lpwstr>
  </property>
  <property fmtid="{D5CDD505-2E9C-101B-9397-08002B2CF9AE}" pid="13" name="MSIP_Label_43f08ec5-d6d9-4227-8387-ccbfcb3632c4_Method">
    <vt:lpwstr>Standard</vt:lpwstr>
  </property>
  <property fmtid="{D5CDD505-2E9C-101B-9397-08002B2CF9AE}" pid="14" name="MSIP_Label_43f08ec5-d6d9-4227-8387-ccbfcb3632c4_Name">
    <vt:lpwstr>Sweco Restricted</vt:lpwstr>
  </property>
  <property fmtid="{D5CDD505-2E9C-101B-9397-08002B2CF9AE}" pid="15" name="MSIP_Label_43f08ec5-d6d9-4227-8387-ccbfcb3632c4_SiteId">
    <vt:lpwstr>b7872ef0-9a00-4c18-8a4a-c7d25c778a9e</vt:lpwstr>
  </property>
  <property fmtid="{D5CDD505-2E9C-101B-9397-08002B2CF9AE}" pid="16" name="MSIP_Label_43f08ec5-d6d9-4227-8387-ccbfcb3632c4_ActionId">
    <vt:lpwstr>4c047105-7a07-4333-b355-9198d1d87e59</vt:lpwstr>
  </property>
  <property fmtid="{D5CDD505-2E9C-101B-9397-08002B2CF9AE}" pid="17" name="MSIP_Label_43f08ec5-d6d9-4227-8387-ccbfcb3632c4_ContentBits">
    <vt:lpwstr>0</vt:lpwstr>
  </property>
</Properties>
</file>