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Plant Data" sheetId="2" state="visible" r:id="rId2"/>
    <sheet xmlns:r="http://schemas.openxmlformats.org/officeDocument/2006/relationships" name="Other Links" sheetId="3" state="visible" r:id="rId3"/>
    <sheet xmlns:r="http://schemas.openxmlformats.org/officeDocument/2006/relationships" name="RAW CSV Export" sheetId="4" state="visible" r:id="rId4"/>
    <sheet xmlns:r="http://schemas.openxmlformats.org/officeDocument/2006/relationships" name="GeneratePDF.py" sheetId="5" state="visible" r:id="rId5"/>
    <sheet xmlns:r="http://schemas.openxmlformats.org/officeDocument/2006/relationships" name="Excelify.p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</font>
    <font>
      <b val="1"/>
      <sz val="11"/>
    </font>
    <font>
      <i val="1"/>
      <sz val="8"/>
    </font>
    <font>
      <i val="1"/>
    </font>
    <font>
      <name val="Calibri"/>
      <family val="2"/>
      <color theme="10"/>
      <sz val="12"/>
      <scheme val="minor"/>
    </font>
    <font>
      <color rgb="000000EE"/>
      <u val="single"/>
    </font>
    <font>
      <b val="1"/>
      <i val="1"/>
      <sz val="9"/>
    </font>
    <font>
      <color rgb="00666666"/>
      <sz val="9"/>
    </font>
    <font>
      <b val="1"/>
      <sz val="12"/>
    </font>
  </fonts>
  <fills count="13">
    <fill>
      <patternFill/>
    </fill>
    <fill>
      <patternFill patternType="gray125"/>
    </fill>
    <fill>
      <patternFill patternType="solid">
        <fgColor rgb="00CFE2F3"/>
        <bgColor rgb="00CFE2F3"/>
      </patternFill>
    </fill>
    <fill>
      <patternFill patternType="solid">
        <fgColor rgb="00FFCCCC"/>
        <bgColor rgb="00FFCCCC"/>
      </patternFill>
    </fill>
    <fill>
      <patternFill patternType="solid">
        <fgColor rgb="00B7D7FF"/>
        <bgColor rgb="00B7D7FF"/>
      </patternFill>
    </fill>
    <fill>
      <patternFill patternType="solid">
        <fgColor rgb="00C6EFCE"/>
        <bgColor rgb="00C6EFCE"/>
      </patternFill>
    </fill>
    <fill>
      <patternFill patternType="solid">
        <fgColor rgb="00F9F9F9"/>
        <bgColor rgb="00F9F9F9"/>
      </patternFill>
    </fill>
    <fill>
      <patternFill patternType="solid">
        <fgColor rgb="00FFF79A"/>
        <bgColor rgb="00FFF79A"/>
      </patternFill>
    </fill>
    <fill>
      <patternFill patternType="solid">
        <fgColor rgb="00FDE9D9"/>
        <bgColor rgb="00FDE9D9"/>
      </patternFill>
    </fill>
    <fill>
      <patternFill patternType="solid">
        <fgColor rgb="00EAD1DC"/>
        <bgColor rgb="00EAD1DC"/>
      </patternFill>
    </fill>
    <fill>
      <patternFill patternType="solid">
        <fgColor rgb="00DAEEF3"/>
        <bgColor rgb="00DAEEF3"/>
      </patternFill>
    </fill>
    <fill>
      <patternFill patternType="solid">
        <fgColor rgb="00FCE5CD"/>
        <bgColor rgb="00FCE5CD"/>
      </patternFill>
    </fill>
    <fill>
      <patternFill patternType="solid">
        <fgColor rgb="00E2EFDA"/>
        <bgColor rgb="00E2EFDA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medium"/>
    </border>
  </borders>
  <cellStyleXfs count="2">
    <xf numFmtId="0" fontId="0" fillId="0" borderId="0"/>
    <xf numFmtId="0" fontId="5" fillId="0" borderId="0"/>
  </cellStyleXfs>
  <cellXfs count="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9" fillId="0" borderId="0" pivotButton="0" quotePrefix="0" xfId="0"/>
    <xf numFmtId="0" fontId="9" fillId="12" borderId="0" pivotButton="0" quotePrefix="0" xfId="0"/>
    <xf numFmtId="0" fontId="0" fillId="1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2" fillId="2" borderId="1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top"/>
    </xf>
    <xf numFmtId="0" fontId="7" fillId="8" borderId="6" applyAlignment="1" pivotButton="0" quotePrefix="0" xfId="0">
      <alignment horizontal="center" vertical="bottom"/>
    </xf>
    <xf numFmtId="0" fontId="4" fillId="6" borderId="0" applyAlignment="1" pivotButton="0" quotePrefix="0" xfId="0">
      <alignment vertical="top"/>
    </xf>
    <xf numFmtId="0" fontId="0" fillId="6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  <xf numFmtId="0" fontId="0" fillId="6" borderId="0" applyAlignment="1" pivotButton="0" quotePrefix="0" xfId="0">
      <alignment vertical="top" wrapText="1"/>
    </xf>
    <xf numFmtId="0" fontId="6" fillId="6" borderId="0" applyAlignment="1" pivotButton="0" quotePrefix="0" xfId="1">
      <alignment vertical="top"/>
    </xf>
    <xf numFmtId="0" fontId="0" fillId="4" borderId="0" applyAlignment="1" pivotButton="0" quotePrefix="0" xfId="0">
      <alignment vertical="top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top"/>
    </xf>
    <xf numFmtId="0" fontId="5" fillId="0" borderId="0" pivotButton="0" quotePrefix="0" xfId="1"/>
    <xf numFmtId="0" fontId="4" fillId="0" borderId="0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6" fillId="0" borderId="0" applyAlignment="1" pivotButton="0" quotePrefix="0" xfId="1">
      <alignment vertical="top"/>
    </xf>
    <xf numFmtId="0" fontId="0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bottom"/>
    </xf>
    <xf numFmtId="0" fontId="1" fillId="10" borderId="0" applyAlignment="1" pivotButton="0" quotePrefix="0" xfId="0">
      <alignment horizontal="center" vertical="bottom"/>
    </xf>
    <xf numFmtId="0" fontId="1" fillId="11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9" borderId="0" applyAlignment="1" pivotButton="0" quotePrefix="0" xfId="0">
      <alignment horizontal="center" vertical="top"/>
    </xf>
    <xf numFmtId="0" fontId="0" fillId="10" borderId="0" applyAlignment="1" pivotButton="0" quotePrefix="0" xfId="0">
      <alignment horizontal="left" vertical="top" wrapText="1"/>
    </xf>
    <xf numFmtId="0" fontId="0" fillId="11" borderId="0" applyAlignment="1" pivotButton="0" quotePrefix="0" xfId="0">
      <alignment horizontal="left" vertical="top"/>
    </xf>
    <xf numFmtId="0" fontId="8" fillId="6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</cellXfs>
  <cellStyles count="2">
    <cellStyle name="Normal" xfId="0" builtinId="0" hidden="0"/>
    <cellStyle name="Hyperlink" xfId="1" builtinId="8" hidden="0"/>
  </cellStyles>
  <dxfs count="3">
    <dxf>
      <fill>
        <patternFill patternType="solid">
          <fgColor rgb="00FFF79A"/>
          <bgColor rgb="00FFF79A"/>
        </patternFill>
      </fill>
    </dxf>
    <dxf>
      <font>
        <b val="1"/>
        <color rgb="00006100"/>
      </font>
      <fill>
        <patternFill patternType="solid">
          <fgColor rgb="00C6EFCE"/>
          <bgColor rgb="00C6EFCE"/>
        </patternFill>
      </fill>
    </dxf>
    <dxf>
      <fill>
        <patternFill patternType="solid">
          <fgColor rgb="00FFBABA"/>
          <bgColor rgb="00FFBAB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mbg.org/agenus" TargetMode="External" Id="rId1"/><Relationship Type="http://schemas.openxmlformats.org/officeDocument/2006/relationships/hyperlink" Target="http://wildflower.org/agenus" TargetMode="External" Id="rId2"/><Relationship Type="http://schemas.openxmlformats.org/officeDocument/2006/relationships/hyperlink" Target="https://pleasantrunnursery.com/plants/agenusaspecies" TargetMode="External" Id="rId3"/><Relationship Type="http://schemas.openxmlformats.org/officeDocument/2006/relationships/hyperlink" Target="https://newmoonnursery.com/plants/agenusaspecies" TargetMode="External" Id="rId4"/><Relationship Type="http://schemas.openxmlformats.org/officeDocument/2006/relationships/hyperlink" Target="http://mbg.org/bgenus" TargetMode="External" Id="rId5"/><Relationship Type="http://schemas.openxmlformats.org/officeDocument/2006/relationships/hyperlink" Target="http://wildflower.org/bgenus" TargetMode="External" Id="rId6"/><Relationship Type="http://schemas.openxmlformats.org/officeDocument/2006/relationships/hyperlink" Target="https://pleasantrunnursery.com/plants/bgenusbspecies" TargetMode="External" Id="rId7"/><Relationship Type="http://schemas.openxmlformats.org/officeDocument/2006/relationships/hyperlink" Target="https://pinelandsnursery.com/plants/bgenusbspecies" TargetMode="External" Id="rId8"/><Relationship Type="http://schemas.openxmlformats.org/officeDocument/2006/relationships/hyperlink" Target="http://mbg.org/cgenus" TargetMode="External" Id="rId9"/><Relationship Type="http://schemas.openxmlformats.org/officeDocument/2006/relationships/hyperlink" Target="http://wildflower.org/cgenus" TargetMode="External" Id="rId10"/><Relationship Type="http://schemas.openxmlformats.org/officeDocument/2006/relationships/hyperlink" Target="https://newmoonnursery.com/plants/cgenuscspecies" TargetMode="External" Id="rId11"/><Relationship Type="http://schemas.openxmlformats.org/officeDocument/2006/relationships/hyperlink" Target="https://pinelandsnursery.com/plants/cgenuscspecies" TargetMode="External" Id="rId12"/><Relationship Type="http://schemas.openxmlformats.org/officeDocument/2006/relationships/hyperlink" Target="http://mbg.org/dgenus" TargetMode="External" Id="rId13"/><Relationship Type="http://schemas.openxmlformats.org/officeDocument/2006/relationships/hyperlink" Target="https://pleasantrunnursery.com/plants/dgenusdspecies" TargetMode="External" Id="rId14"/><Relationship Type="http://schemas.openxmlformats.org/officeDocument/2006/relationships/hyperlink" Target="https://newmoonnursery.com/plants/dgenusdspecies" TargetMode="External" Id="rId15"/><Relationship Type="http://schemas.openxmlformats.org/officeDocument/2006/relationships/hyperlink" Target="https://pinelandsnursery.com/plants/dgenusdspecies" TargetMode="External" Id="rId16"/><Relationship Type="http://schemas.openxmlformats.org/officeDocument/2006/relationships/hyperlink" Target="http://wildflower.org/egenus" TargetMode="External" Id="rId17"/><Relationship Type="http://schemas.openxmlformats.org/officeDocument/2006/relationships/hyperlink" Target="https://pleasantrunnursery.com/plants/egenusespecies" TargetMode="External" Id="rId18"/><Relationship Type="http://schemas.openxmlformats.org/officeDocument/2006/relationships/hyperlink" Target="https://newmoonnursery.com/plants/egenusespecies" TargetMode="External" Id="rId19"/><Relationship Type="http://schemas.openxmlformats.org/officeDocument/2006/relationships/hyperlink" Target="https://pinelandsnursery.com/plants/egenusespecies" TargetMode="External" Id="rId20"/><Relationship Type="http://schemas.openxmlformats.org/officeDocument/2006/relationships/hyperlink" Target="http://mbg.org/fgenus" TargetMode="External" Id="rId21"/><Relationship Type="http://schemas.openxmlformats.org/officeDocument/2006/relationships/hyperlink" Target="http://wildflower.org/fgenus" TargetMode="External" Id="rId22"/><Relationship Type="http://schemas.openxmlformats.org/officeDocument/2006/relationships/hyperlink" Target="https://pleasantrunnursery.com/plants/fgenusfspecies" TargetMode="External" Id="rId23"/><Relationship Type="http://schemas.openxmlformats.org/officeDocument/2006/relationships/hyperlink" Target="https://newmoonnursery.com/plants/fgenusfspecies" TargetMode="External" Id="rId24"/><Relationship Type="http://schemas.openxmlformats.org/officeDocument/2006/relationships/hyperlink" Target="https://pinelandsnursery.com/plants/fgenusfspecies" TargetMode="External" Id="rId25"/><Relationship Type="http://schemas.openxmlformats.org/officeDocument/2006/relationships/hyperlink" Target="http://mbg.org/ggenus" TargetMode="External" Id="rId26"/><Relationship Type="http://schemas.openxmlformats.org/officeDocument/2006/relationships/hyperlink" Target="http://wildflower.org/ggenus" TargetMode="External" Id="rId27"/><Relationship Type="http://schemas.openxmlformats.org/officeDocument/2006/relationships/hyperlink" Target="https://pleasantrunnursery.com/plants/ggenusgspecies" TargetMode="External" Id="rId28"/><Relationship Type="http://schemas.openxmlformats.org/officeDocument/2006/relationships/hyperlink" Target="https://newmoonnursery.com/plants/ggenusgspecies" TargetMode="External" Id="rId29"/><Relationship Type="http://schemas.openxmlformats.org/officeDocument/2006/relationships/hyperlink" Target="https://pinelandsnursery.com/plants/ggenusgspecies" TargetMode="External" Id="rId30"/><Relationship Type="http://schemas.openxmlformats.org/officeDocument/2006/relationships/hyperlink" Target="http://mbg.org/hgenus" TargetMode="External" Id="rId31"/><Relationship Type="http://schemas.openxmlformats.org/officeDocument/2006/relationships/hyperlink" Target="http://wildflower.org/hgenus" TargetMode="External" Id="rId32"/><Relationship Type="http://schemas.openxmlformats.org/officeDocument/2006/relationships/hyperlink" Target="https://pleasantrunnursery.com/plants/hgenushspecies" TargetMode="External" Id="rId33"/><Relationship Type="http://schemas.openxmlformats.org/officeDocument/2006/relationships/hyperlink" Target="https://newmoonnursery.com/plants/hgenushspecies" TargetMode="External" Id="rId34"/><Relationship Type="http://schemas.openxmlformats.org/officeDocument/2006/relationships/hyperlink" Target="https://pinelandsnursery.com/plants/hgenushspecies" TargetMode="External" Id="rId35"/><Relationship Type="http://schemas.openxmlformats.org/officeDocument/2006/relationships/hyperlink" Target="http://mbg.org/igenus" TargetMode="External" Id="rId36"/><Relationship Type="http://schemas.openxmlformats.org/officeDocument/2006/relationships/hyperlink" Target="http://wildflower.org/igenus" TargetMode="External" Id="rId37"/><Relationship Type="http://schemas.openxmlformats.org/officeDocument/2006/relationships/hyperlink" Target="https://pleasantrunnursery.com/plants/igenusispecies" TargetMode="External" Id="rId38"/><Relationship Type="http://schemas.openxmlformats.org/officeDocument/2006/relationships/hyperlink" Target="https://newmoonnursery.com/plants/igenusispecies" TargetMode="External" Id="rId39"/><Relationship Type="http://schemas.openxmlformats.org/officeDocument/2006/relationships/hyperlink" Target="https://pinelandsnursery.com/plants/igenusispecies" TargetMode="External" Id="rId40"/><Relationship Type="http://schemas.openxmlformats.org/officeDocument/2006/relationships/hyperlink" Target="http://mbg.org/jgenus" TargetMode="External" Id="rId41"/><Relationship Type="http://schemas.openxmlformats.org/officeDocument/2006/relationships/hyperlink" Target="http://wildflower.org/jgenus" TargetMode="External" Id="rId42"/><Relationship Type="http://schemas.openxmlformats.org/officeDocument/2006/relationships/hyperlink" Target="https://pleasantrunnursery.com/plants/jgenusjspecies" TargetMode="External" Id="rId43"/><Relationship Type="http://schemas.openxmlformats.org/officeDocument/2006/relationships/hyperlink" Target="https://newmoonnursery.com/plants/jgenusjspecies" TargetMode="External" Id="rId44"/><Relationship Type="http://schemas.openxmlformats.org/officeDocument/2006/relationships/hyperlink" Target="https://pinelandsnursery.com/plants/jgenusjspecies" TargetMode="External" Id="rId45"/><Relationship Type="http://schemas.openxmlformats.org/officeDocument/2006/relationships/hyperlink" Target="http://mbg.org/kgenus" TargetMode="External" Id="rId46"/><Relationship Type="http://schemas.openxmlformats.org/officeDocument/2006/relationships/hyperlink" Target="http://wildflower.org/kgenus" TargetMode="External" Id="rId47"/><Relationship Type="http://schemas.openxmlformats.org/officeDocument/2006/relationships/hyperlink" Target="https://pleasantrunnursery.com/plants/kgenuskspecies" TargetMode="External" Id="rId48"/><Relationship Type="http://schemas.openxmlformats.org/officeDocument/2006/relationships/hyperlink" Target="https://newmoonnursery.com/plants/kgenuskspecies" TargetMode="External" Id="rId49"/><Relationship Type="http://schemas.openxmlformats.org/officeDocument/2006/relationships/hyperlink" Target="https://pinelandsnursery.com/plants/kgenuskspecies" TargetMode="External" Id="rId50"/><Relationship Type="http://schemas.openxmlformats.org/officeDocument/2006/relationships/hyperlink" Target="http://mbg.org/lgenus" TargetMode="External" Id="rId51"/><Relationship Type="http://schemas.openxmlformats.org/officeDocument/2006/relationships/hyperlink" Target="http://wildflower.org/lgenus" TargetMode="External" Id="rId52"/><Relationship Type="http://schemas.openxmlformats.org/officeDocument/2006/relationships/hyperlink" Target="https://pleasantrunnursery.com/plants/lgenuslspecies" TargetMode="External" Id="rId53"/><Relationship Type="http://schemas.openxmlformats.org/officeDocument/2006/relationships/hyperlink" Target="https://newmoonnursery.com/plants/lgenuslspecies" TargetMode="External" Id="rId54"/><Relationship Type="http://schemas.openxmlformats.org/officeDocument/2006/relationships/hyperlink" Target="https://pinelandsnursery.com/plants/lgenuslspecies" TargetMode="External" Id="rId55"/><Relationship Type="http://schemas.openxmlformats.org/officeDocument/2006/relationships/hyperlink" Target="http://mbg.org/mgenus" TargetMode="External" Id="rId56"/><Relationship Type="http://schemas.openxmlformats.org/officeDocument/2006/relationships/hyperlink" Target="http://wildflower.org/mgenus" TargetMode="External" Id="rId57"/><Relationship Type="http://schemas.openxmlformats.org/officeDocument/2006/relationships/hyperlink" Target="https://pleasantrunnursery.com/plants/mgenusmspecies" TargetMode="External" Id="rId58"/><Relationship Type="http://schemas.openxmlformats.org/officeDocument/2006/relationships/hyperlink" Target="https://newmoonnursery.com/plants/mgenusmspecies" TargetMode="External" Id="rId59"/><Relationship Type="http://schemas.openxmlformats.org/officeDocument/2006/relationships/hyperlink" Target="https://pinelandsnursery.com/plants/mgenusmspecies" TargetMode="External" Id="rId60"/><Relationship Type="http://schemas.openxmlformats.org/officeDocument/2006/relationships/hyperlink" Target="http://mbg.org/ngenus" TargetMode="External" Id="rId61"/><Relationship Type="http://schemas.openxmlformats.org/officeDocument/2006/relationships/hyperlink" Target="http://wildflower.org/ngenus" TargetMode="External" Id="rId62"/><Relationship Type="http://schemas.openxmlformats.org/officeDocument/2006/relationships/hyperlink" Target="https://pleasantrunnursery.com/plants/ngenusnspecies" TargetMode="External" Id="rId63"/><Relationship Type="http://schemas.openxmlformats.org/officeDocument/2006/relationships/hyperlink" Target="https://newmoonnursery.com/plants/ngenusnspecies" TargetMode="External" Id="rId64"/><Relationship Type="http://schemas.openxmlformats.org/officeDocument/2006/relationships/hyperlink" Target="https://pinelandsnursery.com/plants/ngenusnspecies" TargetMode="External" Id="rId65"/><Relationship Type="http://schemas.openxmlformats.org/officeDocument/2006/relationships/hyperlink" Target="http://mbg.org/ogenus" TargetMode="External" Id="rId66"/><Relationship Type="http://schemas.openxmlformats.org/officeDocument/2006/relationships/hyperlink" Target="http://wildflower.org/ogenus" TargetMode="External" Id="rId67"/><Relationship Type="http://schemas.openxmlformats.org/officeDocument/2006/relationships/hyperlink" Target="https://pleasantrunnursery.com/plants/ogenusospecies" TargetMode="External" Id="rId68"/><Relationship Type="http://schemas.openxmlformats.org/officeDocument/2006/relationships/hyperlink" Target="https://newmoonnursery.com/plants/ogenusospecies" TargetMode="External" Id="rId69"/><Relationship Type="http://schemas.openxmlformats.org/officeDocument/2006/relationships/hyperlink" Target="https://pinelandsnursery.com/plants/ogenusospecies" TargetMode="External" Id="rId70"/><Relationship Type="http://schemas.openxmlformats.org/officeDocument/2006/relationships/hyperlink" Target="http://mbg.org/pgenus" TargetMode="External" Id="rId71"/><Relationship Type="http://schemas.openxmlformats.org/officeDocument/2006/relationships/hyperlink" Target="http://wildflower.org/pgenus" TargetMode="External" Id="rId72"/><Relationship Type="http://schemas.openxmlformats.org/officeDocument/2006/relationships/hyperlink" Target="https://pleasantrunnursery.com/plants/pgenuspspecies" TargetMode="External" Id="rId73"/><Relationship Type="http://schemas.openxmlformats.org/officeDocument/2006/relationships/hyperlink" Target="https://newmoonnursery.com/plants/pgenuspspecies" TargetMode="External" Id="rId74"/><Relationship Type="http://schemas.openxmlformats.org/officeDocument/2006/relationships/hyperlink" Target="https://pinelandsnursery.com/plants/pgenuspspecies" TargetMode="External" Id="rId75"/><Relationship Type="http://schemas.openxmlformats.org/officeDocument/2006/relationships/hyperlink" Target="http://mbg.org/qgenus" TargetMode="External" Id="rId76"/><Relationship Type="http://schemas.openxmlformats.org/officeDocument/2006/relationships/hyperlink" Target="http://wildflower.org/qgenus" TargetMode="External" Id="rId77"/><Relationship Type="http://schemas.openxmlformats.org/officeDocument/2006/relationships/hyperlink" Target="https://pleasantrunnursery.com/plants/qgenusqspecies" TargetMode="External" Id="rId78"/><Relationship Type="http://schemas.openxmlformats.org/officeDocument/2006/relationships/hyperlink" Target="https://newmoonnursery.com/plants/qgenusqspecies" TargetMode="External" Id="rId79"/><Relationship Type="http://schemas.openxmlformats.org/officeDocument/2006/relationships/hyperlink" Target="https://pinelandsnursery.com/plants/qgenusqspecies" TargetMode="External" Id="rId80"/><Relationship Type="http://schemas.openxmlformats.org/officeDocument/2006/relationships/hyperlink" Target="http://mbg.org/rgenus" TargetMode="External" Id="rId81"/><Relationship Type="http://schemas.openxmlformats.org/officeDocument/2006/relationships/hyperlink" Target="http://wildflower.org/rgenus" TargetMode="External" Id="rId82"/><Relationship Type="http://schemas.openxmlformats.org/officeDocument/2006/relationships/hyperlink" Target="https://pleasantrunnursery.com/plants/rgenusrspecies" TargetMode="External" Id="rId83"/><Relationship Type="http://schemas.openxmlformats.org/officeDocument/2006/relationships/hyperlink" Target="https://newmoonnursery.com/plants/rgenusrspecies" TargetMode="External" Id="rId84"/><Relationship Type="http://schemas.openxmlformats.org/officeDocument/2006/relationships/hyperlink" Target="https://pinelandsnursery.com/plants/rgenusrspecies" TargetMode="External" Id="rId85"/><Relationship Type="http://schemas.openxmlformats.org/officeDocument/2006/relationships/hyperlink" Target="http://mbg.org/sgenus" TargetMode="External" Id="rId86"/><Relationship Type="http://schemas.openxmlformats.org/officeDocument/2006/relationships/hyperlink" Target="http://wildflower.org/sgenus" TargetMode="External" Id="rId87"/><Relationship Type="http://schemas.openxmlformats.org/officeDocument/2006/relationships/hyperlink" Target="https://pleasantrunnursery.com/plants/sgenussspecies" TargetMode="External" Id="rId88"/><Relationship Type="http://schemas.openxmlformats.org/officeDocument/2006/relationships/hyperlink" Target="https://newmoonnursery.com/plants/sgenussspecies" TargetMode="External" Id="rId89"/><Relationship Type="http://schemas.openxmlformats.org/officeDocument/2006/relationships/hyperlink" Target="https://pinelandsnursery.com/plants/sgenussspecies" TargetMode="External" Id="rId90"/><Relationship Type="http://schemas.openxmlformats.org/officeDocument/2006/relationships/hyperlink" Target="http://mbg.org/tgenus" TargetMode="External" Id="rId91"/><Relationship Type="http://schemas.openxmlformats.org/officeDocument/2006/relationships/hyperlink" Target="http://wildflower.org/tgenus" TargetMode="External" Id="rId92"/><Relationship Type="http://schemas.openxmlformats.org/officeDocument/2006/relationships/hyperlink" Target="https://pleasantrunnursery.com/plants/tgenustspecies" TargetMode="External" Id="rId93"/><Relationship Type="http://schemas.openxmlformats.org/officeDocument/2006/relationships/hyperlink" Target="https://newmoonnursery.com/plants/tgenustspecies" TargetMode="External" Id="rId94"/><Relationship Type="http://schemas.openxmlformats.org/officeDocument/2006/relationships/hyperlink" Target="https://pinelandsnursery.com/plants/tgenustspecies" TargetMode="External" Id="rId95"/><Relationship Type="http://schemas.openxmlformats.org/officeDocument/2006/relationships/hyperlink" Target="http://mbg.org/ugenus" TargetMode="External" Id="rId96"/><Relationship Type="http://schemas.openxmlformats.org/officeDocument/2006/relationships/hyperlink" Target="http://wildflower.org/ugenus" TargetMode="External" Id="rId97"/><Relationship Type="http://schemas.openxmlformats.org/officeDocument/2006/relationships/hyperlink" Target="https://pleasantrunnursery.com/plants/ugenususpecies" TargetMode="External" Id="rId98"/><Relationship Type="http://schemas.openxmlformats.org/officeDocument/2006/relationships/hyperlink" Target="https://newmoonnursery.com/plants/ugenususpecies" TargetMode="External" Id="rId99"/><Relationship Type="http://schemas.openxmlformats.org/officeDocument/2006/relationships/hyperlink" Target="https://pinelandsnursery.com/plants/ugenususpecies" TargetMode="External" Id="rId100"/><Relationship Type="http://schemas.openxmlformats.org/officeDocument/2006/relationships/hyperlink" Target="http://mbg.org/vgenus" TargetMode="External" Id="rId101"/><Relationship Type="http://schemas.openxmlformats.org/officeDocument/2006/relationships/hyperlink" Target="http://wildflower.org/vgenus" TargetMode="External" Id="rId102"/><Relationship Type="http://schemas.openxmlformats.org/officeDocument/2006/relationships/hyperlink" Target="https://pleasantrunnursery.com/plants/vgenusvspecies" TargetMode="External" Id="rId103"/><Relationship Type="http://schemas.openxmlformats.org/officeDocument/2006/relationships/hyperlink" Target="https://newmoonnursery.com/plants/vgenusvspecies" TargetMode="External" Id="rId104"/><Relationship Type="http://schemas.openxmlformats.org/officeDocument/2006/relationships/hyperlink" Target="https://pinelandsnursery.com/plants/vgenusvspecies" TargetMode="External" Id="rId105"/><Relationship Type="http://schemas.openxmlformats.org/officeDocument/2006/relationships/hyperlink" Target="http://mbg.org/wgenus" TargetMode="External" Id="rId106"/><Relationship Type="http://schemas.openxmlformats.org/officeDocument/2006/relationships/hyperlink" Target="http://wildflower.org/wgenus" TargetMode="External" Id="rId107"/><Relationship Type="http://schemas.openxmlformats.org/officeDocument/2006/relationships/hyperlink" Target="https://pleasantrunnursery.com/plants/wgenuswspecies" TargetMode="External" Id="rId108"/><Relationship Type="http://schemas.openxmlformats.org/officeDocument/2006/relationships/hyperlink" Target="https://newmoonnursery.com/plants/wgenuswspecies" TargetMode="External" Id="rId109"/><Relationship Type="http://schemas.openxmlformats.org/officeDocument/2006/relationships/hyperlink" Target="https://pinelandsnursery.com/plants/wgenuswspecies" TargetMode="External" Id="rId110"/><Relationship Type="http://schemas.openxmlformats.org/officeDocument/2006/relationships/hyperlink" Target="http://mbg.org/xgenus" TargetMode="External" Id="rId111"/><Relationship Type="http://schemas.openxmlformats.org/officeDocument/2006/relationships/hyperlink" Target="http://wildflower.org/xgenus" TargetMode="External" Id="rId112"/><Relationship Type="http://schemas.openxmlformats.org/officeDocument/2006/relationships/hyperlink" Target="https://pleasantrunnursery.com/plants/xgenusxspecies" TargetMode="External" Id="rId113"/><Relationship Type="http://schemas.openxmlformats.org/officeDocument/2006/relationships/hyperlink" Target="https://newmoonnursery.com/plants/xgenusxspecies" TargetMode="External" Id="rId114"/><Relationship Type="http://schemas.openxmlformats.org/officeDocument/2006/relationships/hyperlink" Target="https://pinelandsnursery.com/plants/xgenusxspecies" TargetMode="External" Id="rId115"/><Relationship Type="http://schemas.openxmlformats.org/officeDocument/2006/relationships/hyperlink" Target="http://mbg.org/ygenus" TargetMode="External" Id="rId116"/><Relationship Type="http://schemas.openxmlformats.org/officeDocument/2006/relationships/hyperlink" Target="http://wildflower.org/ygenus" TargetMode="External" Id="rId117"/><Relationship Type="http://schemas.openxmlformats.org/officeDocument/2006/relationships/hyperlink" Target="https://pleasantrunnursery.com/plants/ygenusyspecies" TargetMode="External" Id="rId118"/><Relationship Type="http://schemas.openxmlformats.org/officeDocument/2006/relationships/hyperlink" Target="https://newmoonnursery.com/plants/ygenusyspecies" TargetMode="External" Id="rId119"/><Relationship Type="http://schemas.openxmlformats.org/officeDocument/2006/relationships/hyperlink" Target="https://pinelandsnursery.com/plants/ygenusyspecies" TargetMode="External" Id="rId120"/></Relationships>
</file>

<file path=xl/worksheets/sheet1.xml><?xml version="1.0" encoding="utf-8"?>
<worksheet xmlns="http://schemas.openxmlformats.org/spreadsheetml/2006/main">
  <sheetPr>
    <tabColor rgb="00A9A9A9"/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2" t="inlineStr">
        <is>
          <t>📘 RU Plant Workbook – Sheet Guide and Instructions</t>
        </is>
      </c>
    </row>
    <row r="3">
      <c r="A3" s="3" t="inlineStr">
        <is>
          <t>🧾 'Plant Data' – Main Display Sheet:</t>
        </is>
      </c>
    </row>
    <row r="4">
      <c r="A4" s="4" t="inlineStr">
        <is>
          <t>• This is the primary, styled sheet for review and validation.</t>
        </is>
      </c>
    </row>
    <row r="5">
      <c r="A5" s="4" t="inlineStr">
        <is>
          <t>• Each row represents one plant; missing or incomplete fields are highlighted.</t>
        </is>
      </c>
    </row>
    <row r="6">
      <c r="A6" s="4" t="inlineStr">
        <is>
          <t>• Use the 'Mark Reviewed' column to enter your initials when verified.</t>
        </is>
      </c>
    </row>
    <row r="7">
      <c r="A7" s="4" t="inlineStr">
        <is>
          <t>• The 'Rev' column auto-generates the current date + your initials when reviewed.</t>
        </is>
      </c>
    </row>
    <row r="9">
      <c r="A9" s="3" t="inlineStr">
        <is>
          <t>🔗 'Other Links' – Manual Tag + URL Entry:</t>
        </is>
      </c>
    </row>
    <row r="10">
      <c r="A10" s="4" t="inlineStr">
        <is>
          <t>• You can enter up to 5 custom links per plant using Tag, URL, and Label columns.</t>
        </is>
      </c>
    </row>
    <row r="11">
      <c r="A11" s="4" t="inlineStr">
        <is>
          <t>• The 'Formula' column builds a CSV-ready string based on those links.</t>
        </is>
      </c>
    </row>
    <row r="12">
      <c r="A12" s="4" t="inlineStr">
        <is>
          <t>• The 'Match Status' column compares your formula with the original CSV string.</t>
        </is>
      </c>
    </row>
    <row r="13">
      <c r="A13" s="4" t="inlineStr">
        <is>
          <t>⚠️ Excel may display '#NAME?' in the 'Formula' column until manually resolved.</t>
        </is>
      </c>
    </row>
    <row r="14">
      <c r="A14" s="4" t="inlineStr">
        <is>
          <t xml:space="preserve">   ➤ To fix: Click into any formula cell and press Enter, or retype and confirm it.</t>
        </is>
      </c>
    </row>
    <row r="15">
      <c r="A15" s="4" t="inlineStr">
        <is>
          <t xml:space="preserve">   ➤ This is a known Excel issue when formulas are generated via script.</t>
        </is>
      </c>
    </row>
    <row r="17">
      <c r="A17" s="3" t="inlineStr">
        <is>
          <t>📤 'RAW CSV Export' – Live Reference of Raw Values:</t>
        </is>
      </c>
    </row>
    <row r="18">
      <c r="A18" s="4" t="inlineStr">
        <is>
          <t>• Mirrors 'Plant Data' structure, but every value is linked back via formulas.</t>
        </is>
      </c>
    </row>
    <row r="19">
      <c r="A19" s="4" t="inlineStr">
        <is>
          <t>• Use this for export validation or to track live updates from edits.</t>
        </is>
      </c>
    </row>
    <row r="21">
      <c r="A21" s="3" t="inlineStr">
        <is>
          <t>📄 Code Sheets – Embedded Scripts:</t>
        </is>
      </c>
    </row>
    <row r="22">
      <c r="A22" s="4" t="inlineStr">
        <is>
          <t>• Full source code for helper scripts like FillMissingData.py and Excelify.py are included.</t>
        </is>
      </c>
    </row>
    <row r="24">
      <c r="A24" s="3" t="inlineStr">
        <is>
          <t>🎨 Legend (Color Key):</t>
        </is>
      </c>
    </row>
    <row r="25">
      <c r="A25" s="5" t="inlineStr">
        <is>
          <t>• RED: Required value is missing</t>
        </is>
      </c>
    </row>
    <row r="26">
      <c r="A26" s="6" t="inlineStr">
        <is>
          <t>• BLUE: Link marked as 'NA' (not available)</t>
        </is>
      </c>
    </row>
    <row r="27">
      <c r="A27" s="7" t="inlineStr">
        <is>
          <t>• YELLOW: 'Rev' pending — will auto-fill once reviewed or Link needs review</t>
        </is>
      </c>
    </row>
    <row r="28">
      <c r="A28" s="8" t="inlineStr">
        <is>
          <t>• GREEN: 'Rev' has been filled correctly</t>
        </is>
      </c>
    </row>
    <row r="30">
      <c r="A30" s="3" t="inlineStr">
        <is>
          <t>🧪 Tips:</t>
        </is>
      </c>
    </row>
    <row r="31">
      <c r="A31" s="4" t="inlineStr">
        <is>
          <t>• Filters work best in the 'Plant Data' sheet — use Excel filters for fast lookups.</t>
        </is>
      </c>
    </row>
    <row r="32">
      <c r="A32" s="4" t="inlineStr">
        <is>
          <t>• To filter partial text: click column dropdown → 'Text Filters' → 'Contains…'</t>
        </is>
      </c>
    </row>
    <row r="34">
      <c r="A34" s="3" t="inlineStr">
        <is>
          <t>✅ Workflow:</t>
        </is>
      </c>
    </row>
    <row r="35">
      <c r="A35" s="4" t="inlineStr">
        <is>
          <t>1. Fill out missing or highlighted values in 'Plant Data'.</t>
        </is>
      </c>
    </row>
    <row r="36">
      <c r="A36" s="4" t="inlineStr">
        <is>
          <t>2. Add/edit custom links under 'Other Links' if needed.</t>
        </is>
      </c>
    </row>
    <row r="37">
      <c r="A37" s="4" t="inlineStr">
        <is>
          <t>3. Mark rows reviewed using your initials.</t>
        </is>
      </c>
    </row>
    <row r="38">
      <c r="A38" s="4" t="inlineStr">
        <is>
          <t>4. Review the 'Formula' column (click to resolve if needed).</t>
        </is>
      </c>
    </row>
    <row r="39">
      <c r="A39" s="4" t="inlineStr">
        <is>
          <t>5. Export-ready values are stored in 'RAW CSV Export'.</t>
        </is>
      </c>
    </row>
    <row r="41">
      <c r="A41" t="inlineStr">
        <is>
          <t>[PKG] Required Python Packages:</t>
        </is>
      </c>
    </row>
    <row r="42">
      <c r="A42" t="inlineStr">
        <is>
          <t>beautifulsoup4  # Static/Python_full/GetLinks.py, Static/Python_full/FillMissingData.py</t>
        </is>
      </c>
    </row>
    <row r="43">
      <c r="A43" t="inlineStr">
        <is>
          <t>black  # Static/Python_full/Excelify2.py</t>
        </is>
      </c>
    </row>
    <row r="44">
      <c r="A44" t="inlineStr">
        <is>
          <t>customtkinter  # Launcher.py</t>
        </is>
      </c>
    </row>
    <row r="45">
      <c r="A45" t="inlineStr">
        <is>
          <t>fpdf2  # Static/Python_full/GeneratePDF.py</t>
        </is>
      </c>
    </row>
    <row r="46">
      <c r="A46" t="inlineStr">
        <is>
          <t>lxml  # Static/Python_full/GetLinks.py, Static/Python_full/FillMissingData.py</t>
        </is>
      </c>
    </row>
    <row r="47">
      <c r="A47" t="inlineStr">
        <is>
          <t>openpyxl  # Static/Python_full/Excelify2.py</t>
        </is>
      </c>
    </row>
    <row r="48">
      <c r="A48" t="inlineStr">
        <is>
          <t>pandas  # Static/Tools/CleanMerge.py, Static/Python_full/Excelify2.py, Static/Python_full/FillMissingData.py, Static/Python_full/GeneratePDF.py, Static/Python_full/GetLinks.py, Static/Python_full/PDFScraper_depreciate.py, ReviewFiles/SampleTest/SampleTestvManual.py</t>
        </is>
      </c>
    </row>
    <row r="49">
      <c r="A49" t="inlineStr">
        <is>
          <t>pdfplumber  # Static/Python_full/PDFScraper_depreciate.py</t>
        </is>
      </c>
    </row>
    <row r="50">
      <c r="A50" t="inlineStr">
        <is>
          <t>pillow  # Static/Python_full/GeneratePDF.py, Static/Python_full/PDFScraper_depreciate.py</t>
        </is>
      </c>
    </row>
    <row r="51">
      <c r="A51" t="inlineStr">
        <is>
          <t>pymupdf  # Static/Python_full/PDFScraper_depreciate.py</t>
        </is>
      </c>
    </row>
    <row r="52">
      <c r="A52" t="inlineStr">
        <is>
          <t>pytest  # tests</t>
        </is>
      </c>
    </row>
    <row r="53">
      <c r="A53" t="inlineStr">
        <is>
          <t>pyyaml  # Static/Python_full/GeneratePDF.py</t>
        </is>
      </c>
    </row>
    <row r="54">
      <c r="A54" t="inlineStr">
        <is>
          <t>requests  # Static/Python_full/GetLinks.py, Static/Python_full/FillMissingData.py</t>
        </is>
      </c>
    </row>
    <row r="55">
      <c r="A55" t="inlineStr">
        <is>
          <t>rich  # ReviewFiles/SampleTest/SampleTestvManual.py</t>
        </is>
      </c>
    </row>
    <row r="56">
      <c r="A56" t="inlineStr">
        <is>
          <t>selenium  # Static/Python_full/GetLinks.py</t>
        </is>
      </c>
    </row>
    <row r="57">
      <c r="A57" t="inlineStr">
        <is>
          <t>tqdm  # Static/Python_full/FillMissingData.py, Static/Python_full/PDFScraper_depreciate.py</t>
        </is>
      </c>
    </row>
    <row r="58">
      <c r="A58" t="inlineStr">
        <is>
          <t>xlwings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1" max="1"/>
    <col width="23" customWidth="1" min="2" max="2"/>
    <col width="20" customWidth="1" min="3" max="3"/>
    <col width="7" customWidth="1" min="4" max="4"/>
    <col width="10" customWidth="1" min="5" max="5"/>
    <col width="10" customWidth="1" min="6" max="6"/>
    <col width="18" customWidth="1" min="7" max="7"/>
    <col width="18" customWidth="1" min="8" max="8"/>
    <col width="18" customWidth="1" min="9" max="9"/>
    <col width="15" customWidth="1" min="10" max="10"/>
    <col width="18" customWidth="1" min="11" max="11"/>
    <col width="16" customWidth="1" min="12" max="12"/>
    <col width="24" customWidth="1" min="13" max="13"/>
    <col width="28" customWidth="1" min="14" max="14"/>
    <col width="32" customWidth="1" min="15" max="15"/>
    <col width="32" customWidth="1" min="16" max="16"/>
    <col width="15" customWidth="1" min="17" max="17"/>
    <col width="26" customWidth="1" min="18" max="18"/>
    <col width="24" customWidth="1" min="19" max="19"/>
    <col width="20" customWidth="1" min="20" max="20"/>
    <col width="20" customWidth="1" min="21" max="21"/>
    <col width="22" customWidth="1" min="22" max="22"/>
    <col width="25" customWidth="1" min="23" max="23"/>
    <col width="27" customWidth="1" min="24" max="24"/>
    <col width="27" customWidth="1" min="25" max="25"/>
    <col width="27" customWidth="1" min="26" max="26"/>
    <col width="27" customWidth="1" min="27" max="27"/>
    <col width="27" customWidth="1" min="28" max="28"/>
    <col width="15" customWidth="1" min="29" max="29"/>
    <col width="8" customWidth="1" min="30" max="30"/>
    <col width="18" customWidth="1" min="31" max="31"/>
    <col width="18" customWidth="1" min="32" max="32"/>
    <col width="18" customWidth="1" min="33" max="33"/>
    <col width="18" customWidth="1" min="34" max="34"/>
  </cols>
  <sheetData>
    <row r="1">
      <c r="A1" s="9" t="inlineStr">
        <is>
          <t>Botanical Name</t>
        </is>
      </c>
      <c r="B1" s="9" t="inlineStr">
        <is>
          <t>Common Name</t>
        </is>
      </c>
      <c r="C1" s="9" t="inlineStr">
        <is>
          <t>Plant Type</t>
        </is>
      </c>
      <c r="D1" s="9" t="inlineStr">
        <is>
          <t>Key</t>
        </is>
      </c>
      <c r="E1" s="9" t="inlineStr">
        <is>
          <t>Height (ft)</t>
        </is>
      </c>
      <c r="F1" s="9" t="inlineStr">
        <is>
          <t>Spread (ft)</t>
        </is>
      </c>
      <c r="G1" s="9" t="inlineStr">
        <is>
          <t>Bloom Color</t>
        </is>
      </c>
      <c r="H1" s="9" t="inlineStr">
        <is>
          <t>Bloom Time</t>
        </is>
      </c>
      <c r="I1" s="9" t="inlineStr">
        <is>
          <t>Sun</t>
        </is>
      </c>
      <c r="J1" s="9" t="inlineStr">
        <is>
          <t>Water</t>
        </is>
      </c>
      <c r="K1" s="9" t="inlineStr">
        <is>
          <t>AGCP Regional Status</t>
        </is>
      </c>
      <c r="L1" s="9" t="inlineStr">
        <is>
          <t>USDA Hardiness Zone</t>
        </is>
      </c>
      <c r="M1" s="9" t="inlineStr">
        <is>
          <t>Attracts</t>
        </is>
      </c>
      <c r="N1" s="9" t="inlineStr">
        <is>
          <t>Tolerates</t>
        </is>
      </c>
      <c r="O1" s="9" t="inlineStr">
        <is>
          <t>Soil Description</t>
        </is>
      </c>
      <c r="P1" s="9" t="inlineStr">
        <is>
          <t>Condition Comments</t>
        </is>
      </c>
      <c r="Q1" s="9" t="inlineStr">
        <is>
          <t>MaintenanceLevel</t>
        </is>
      </c>
      <c r="R1" s="9" t="inlineStr">
        <is>
          <t>Native Habitats</t>
        </is>
      </c>
      <c r="S1" s="9" t="inlineStr">
        <is>
          <t>Culture</t>
        </is>
      </c>
      <c r="T1" s="9" t="inlineStr">
        <is>
          <t>Uses</t>
        </is>
      </c>
      <c r="U1" s="9" t="inlineStr">
        <is>
          <t>UseXYZ</t>
        </is>
      </c>
      <c r="V1" s="9" t="inlineStr">
        <is>
          <t>WFMaintenance</t>
        </is>
      </c>
      <c r="W1" s="9" t="inlineStr">
        <is>
          <t>Problems</t>
        </is>
      </c>
      <c r="X1" s="9" t="inlineStr">
        <is>
          <t>Link: Missouri Botanical Garden</t>
        </is>
      </c>
      <c r="Y1" s="9" t="inlineStr">
        <is>
          <t>Link: Wildflower.org</t>
        </is>
      </c>
      <c r="Z1" s="9" t="inlineStr">
        <is>
          <t>Link: Pleasantrunnursery.com</t>
        </is>
      </c>
      <c r="AA1" s="9" t="inlineStr">
        <is>
          <t>Link: Newmoonnursery.com</t>
        </is>
      </c>
      <c r="AB1" s="9" t="inlineStr">
        <is>
          <t>Link: Pinelandsnursery.com</t>
        </is>
      </c>
      <c r="AC1" s="9" t="inlineStr">
        <is>
          <t>Rev</t>
        </is>
      </c>
      <c r="AD1" s="9" t="inlineStr">
        <is>
          <t>Mark Reviewed</t>
        </is>
      </c>
      <c r="AE1" s="9" t="inlineStr">
        <is>
          <t>Link Lists</t>
        </is>
      </c>
      <c r="AF1" s="10" t="n"/>
      <c r="AG1" s="10" t="n"/>
      <c r="AH1" s="11" t="n"/>
    </row>
    <row r="2">
      <c r="A2" s="12" t="inlineStr">
        <is>
          <t>Masterlist</t>
        </is>
      </c>
      <c r="B2" s="12" t="inlineStr">
        <is>
          <t>Masterlist</t>
        </is>
      </c>
      <c r="C2" s="12" t="inlineStr">
        <is>
          <t>Masterlist</t>
        </is>
      </c>
      <c r="D2" s="12" t="inlineStr">
        <is>
          <t>FillMissingData</t>
        </is>
      </c>
      <c r="E2" s="12" t="inlineStr">
        <is>
          <t>MBG -&gt; WF -&gt; Pinelands</t>
        </is>
      </c>
      <c r="F2" s="12" t="inlineStr">
        <is>
          <t>MBG -&gt; WF -&gt; Pinelands</t>
        </is>
      </c>
      <c r="G2" s="12" t="inlineStr">
        <is>
          <t>WF + MBG + Pinelands/NM</t>
        </is>
      </c>
      <c r="H2" s="12" t="inlineStr">
        <is>
          <t>WF + MBG + Pinelands/NM</t>
        </is>
      </c>
      <c r="I2" s="12" t="inlineStr">
        <is>
          <t>MBG -&gt; WF “Light Req.”</t>
        </is>
      </c>
      <c r="J2" s="12" t="inlineStr">
        <is>
          <t>MBG -&gt; WF “Soil Moisture”</t>
        </is>
      </c>
      <c r="K2" s="12" t="inlineStr">
        <is>
          <t>WF (Wetland Indicator)</t>
        </is>
      </c>
      <c r="L2" s="12" t="inlineStr">
        <is>
          <t>MBG “Zone”</t>
        </is>
      </c>
      <c r="M2" s="12" t="inlineStr">
        <is>
          <t>PR + WF + MBG + Pinelands</t>
        </is>
      </c>
      <c r="N2" s="12" t="inlineStr">
        <is>
          <t>MBG + PR + NM + Pinelands</t>
        </is>
      </c>
      <c r="O2" s="12" t="inlineStr">
        <is>
          <t>WF “Soil Description”</t>
        </is>
      </c>
      <c r="P2" s="12" t="inlineStr">
        <is>
          <t>WF “Condition Comments”</t>
        </is>
      </c>
      <c r="Q2" s="12" t="inlineStr">
        <is>
          <t>MBG “Maintenance”</t>
        </is>
      </c>
      <c r="R2" s="12" t="inlineStr">
        <is>
          <t>WF “Native Habitat”</t>
        </is>
      </c>
      <c r="S2" s="12" t="inlineStr">
        <is>
          <t>MBG “Culture”</t>
        </is>
      </c>
      <c r="T2" s="12" t="inlineStr">
        <is>
          <t>MBG “Uses”</t>
        </is>
      </c>
      <c r="U2" s="12" t="inlineStr">
        <is>
          <t>WF Benefit list</t>
        </is>
      </c>
      <c r="V2" s="12" t="inlineStr">
        <is>
          <t>WF “Maintenance:”</t>
        </is>
      </c>
      <c r="W2" s="12" t="inlineStr">
        <is>
          <t>MBG “Problems”</t>
        </is>
      </c>
      <c r="X2" s="12" t="inlineStr">
        <is>
          <t>GetLinks (MBG ID)</t>
        </is>
      </c>
      <c r="Y2" s="12" t="inlineStr">
        <is>
          <t>GetLinks (USDA ID)</t>
        </is>
      </c>
      <c r="Z2" s="12" t="inlineStr">
        <is>
          <t>GetLinks (name)</t>
        </is>
      </c>
      <c r="AA2" s="12" t="inlineStr">
        <is>
          <t>GetLinks (name)</t>
        </is>
      </c>
      <c r="AB2" s="12" t="inlineStr">
        <is>
          <t>GetLinks (name)</t>
        </is>
      </c>
      <c r="AC2" s="12" t="inlineStr">
        <is>
          <t>User Input (YYYYMMDD_FL)</t>
        </is>
      </c>
      <c r="AD2" s="12" t="inlineStr">
        <is>
          <t>Type Initials</t>
        </is>
      </c>
      <c r="AE2" s="13" t="inlineStr">
        <is>
          <t>Populated from `Other Links`</t>
        </is>
      </c>
      <c r="AF2" s="13" t="inlineStr"/>
      <c r="AG2" s="13" t="inlineStr"/>
      <c r="AH2" s="13" t="inlineStr"/>
    </row>
    <row r="3" ht="28" customHeight="1">
      <c r="A3" s="14" t="inlineStr">
        <is>
          <t>Agenus aspecies 'Variety1'</t>
        </is>
      </c>
      <c r="B3" s="15" t="inlineStr">
        <is>
          <t>COMMON NAME1</t>
        </is>
      </c>
      <c r="C3" s="15" t="inlineStr">
        <is>
          <t>Herbaceous, Perennial</t>
        </is>
      </c>
      <c r="D3" s="15" t="inlineStr">
        <is>
          <t>HE1</t>
        </is>
      </c>
      <c r="E3" s="15" t="inlineStr">
        <is>
          <t>1 - 3</t>
        </is>
      </c>
      <c r="F3" s="15" t="inlineStr">
        <is>
          <t>1 - 2</t>
        </is>
      </c>
      <c r="G3" s="15" t="inlineStr">
        <is>
          <t>Blue</t>
        </is>
      </c>
      <c r="H3" s="15" t="inlineStr">
        <is>
          <t>Apr, May</t>
        </is>
      </c>
      <c r="I3" s="15" t="inlineStr">
        <is>
          <t>Full Sun, Part Shade</t>
        </is>
      </c>
      <c r="J3" s="15" t="inlineStr">
        <is>
          <t>Medium</t>
        </is>
      </c>
      <c r="K3" s="16" t="inlineStr">
        <is>
          <t>Needs Review</t>
        </is>
      </c>
      <c r="L3" s="15" t="inlineStr">
        <is>
          <t>Zone 5 - 9</t>
        </is>
      </c>
      <c r="M3" s="17" t="inlineStr">
        <is>
          <t>Bees</t>
        </is>
      </c>
      <c r="N3" s="17" t="inlineStr">
        <is>
          <t>Deer, Clay Soil</t>
        </is>
      </c>
      <c r="O3" s="17" t="inlineStr">
        <is>
          <t>Grow in medium, well-drained soil in full sun to part shade.</t>
        </is>
      </c>
      <c r="P3" s="17" t="inlineStr">
        <is>
          <t>Best fall color occurs in full sun, but flowers last longer with some afternoon shade. To much shade causes stems to flop over. Cut back to 6 inches after flowering to shape plants into a mound.</t>
        </is>
      </c>
      <c r="Q3" s="15" t="inlineStr">
        <is>
          <t>Low</t>
        </is>
      </c>
      <c r="R3" s="17" t="inlineStr">
        <is>
          <t>Wet</t>
        </is>
      </c>
      <c r="S3" s="17" t="inlineStr">
        <is>
          <t>Borders, rock gardens, cottage gardens, open woodland areas, rain gardens. Best when massed. Flowers can be used in fresh cut arrangements.</t>
        </is>
      </c>
      <c r="T3" s="17" t="inlineStr">
        <is>
          <t>Borders, rock gardens, cottage gardens, open woodland areas, rain gardens. Best when massed. Flowers can be used in fresh cut arrangements.</t>
        </is>
      </c>
      <c r="U3" s="17" t="inlineStr">
        <is>
          <t>Use Ornamental: EXAPMLE, Use Wildlife: Wild., Use Food: Foods., Use Medicinal: Meds.</t>
        </is>
      </c>
      <c r="V3" s="15" t="inlineStr">
        <is>
          <t>Maintenance: lorem ipsum.</t>
        </is>
      </c>
      <c r="W3" s="15" t="inlineStr">
        <is>
          <t>No serious insect or disease problems.</t>
        </is>
      </c>
      <c r="X3" s="18" t="inlineStr">
        <is>
          <t>http://mbg.org/agenus</t>
        </is>
      </c>
      <c r="Y3" s="18" t="inlineStr">
        <is>
          <t>http://wildflower.org/agenus</t>
        </is>
      </c>
      <c r="Z3" s="18" t="inlineStr">
        <is>
          <t>https://pleasantrunnursery.com/plants/agenusaspecies</t>
        </is>
      </c>
      <c r="AA3" s="18" t="inlineStr">
        <is>
          <t>https://newmoonnursery.com/plants/agenusaspecies</t>
        </is>
      </c>
      <c r="AB3" s="19" t="inlineStr">
        <is>
          <t>NA</t>
        </is>
      </c>
      <c r="AC3" s="8" t="inlineStr">
        <is>
          <t>00010101_JC</t>
        </is>
      </c>
      <c r="AD3" s="20" t="inlineStr"/>
      <c r="AE3" s="21" t="inlineStr">
        <is>
          <t>Link 1</t>
        </is>
      </c>
      <c r="AF3" s="21">
        <f>CHOOSE(MATCH($AE3,{"Link 1","Link 2","Link 3","Link 4","Link 5"},0),'Other Links'!$C$3,'Other Links'!$F$3,'Other Links'!$I$3,'Other Links'!$L$3,'Other Links'!$O$3)</f>
        <v/>
      </c>
      <c r="AG3" s="22">
        <f>CHOOSE(MATCH($AE3,{"Link 1","Link 2","Link 3","Link 4","Link 5"},0),'Other Links'!$D$3,'Other Links'!$G$3,'Other Links'!$J$3,'Other Links'!$M$3,'Other Links'!$P$3)</f>
        <v/>
      </c>
      <c r="AH3" s="21">
        <f>CHOOSE(MATCH($AE3,{"Link 1","Link 2","Link 3","Link 4","Link 5"},0),'Other Links'!$E$3,'Other Links'!$H$3,'Other Links'!$K$3,'Other Links'!$N$3,'Other Links'!$Q$3)</f>
        <v/>
      </c>
    </row>
    <row r="4" ht="28" customHeight="1">
      <c r="A4" s="23" t="inlineStr">
        <is>
          <t>Bgenus bspecies 'Variety2'</t>
        </is>
      </c>
      <c r="B4" s="24" t="inlineStr">
        <is>
          <t>COMMON NAME2</t>
        </is>
      </c>
      <c r="C4" s="24" t="inlineStr">
        <is>
          <t>Herbaceous, Perennial</t>
        </is>
      </c>
      <c r="D4" s="24" t="inlineStr">
        <is>
          <t>HE2</t>
        </is>
      </c>
      <c r="E4" s="24" t="inlineStr">
        <is>
          <t>1 - 3</t>
        </is>
      </c>
      <c r="F4" s="24" t="inlineStr">
        <is>
          <t>1 - 2</t>
        </is>
      </c>
      <c r="G4" s="24" t="inlineStr">
        <is>
          <t>Red, Orange, Yellow, Blue, Inigo, Violet</t>
        </is>
      </c>
      <c r="H4" s="24" t="inlineStr">
        <is>
          <t>Jan, Feb, Mar, Apr, May, Jun, Jul, Aug, Sep, Oct, Nov, Dec</t>
        </is>
      </c>
      <c r="I4" s="24" t="inlineStr">
        <is>
          <t>Part Shade, Full Shade</t>
        </is>
      </c>
      <c r="J4" s="24" t="inlineStr">
        <is>
          <t>Medium, Wet</t>
        </is>
      </c>
      <c r="K4" s="24" t="inlineStr">
        <is>
          <t>FACW</t>
        </is>
      </c>
      <c r="L4" s="24" t="inlineStr">
        <is>
          <t>Zone 5 - 9</t>
        </is>
      </c>
      <c r="M4" s="25" t="inlineStr">
        <is>
          <t>Bees</t>
        </is>
      </c>
      <c r="N4" s="25" t="inlineStr">
        <is>
          <t>Deer, Drought, Clay Soil, Dry Soil, Shallow-Rocky Soil</t>
        </is>
      </c>
      <c r="O4" s="25" t="inlineStr">
        <is>
          <t>Light, rich, wet to moist soils.</t>
        </is>
      </c>
      <c r="P4" s="25" t="inlineStr">
        <is>
          <t>Condition Comments Lorem ipsum</t>
        </is>
      </c>
      <c r="Q4" s="24" t="inlineStr">
        <is>
          <t>Low</t>
        </is>
      </c>
      <c r="R4" s="25" t="inlineStr">
        <is>
          <t>Well-drained limestone, sand, clay, loam. Rocky, open woods; thickets; prairies.</t>
        </is>
      </c>
      <c r="S4" s="25" t="inlineStr">
        <is>
          <t>Easily grown in average, medium to wet soils in full sun</t>
        </is>
      </c>
      <c r="T4" s="25" t="inlineStr">
        <is>
          <t>Water or bog gardens. Pond edges.</t>
        </is>
      </c>
      <c r="U4" s="25" t="inlineStr">
        <is>
          <t>Use Ornamental: EXAPMLE, Use Wildlife: Wild., Use Food: Foods., Use Medicinal: Meds.</t>
        </is>
      </c>
      <c r="V4" s="24" t="inlineStr">
        <is>
          <t>Maintenance: lorem ipsum.</t>
        </is>
      </c>
      <c r="W4" s="24" t="inlineStr">
        <is>
          <t>Problems Lorem ipsum</t>
        </is>
      </c>
      <c r="X4" s="26" t="inlineStr">
        <is>
          <t>http://mbg.org/bgenus</t>
        </is>
      </c>
      <c r="Y4" s="26" t="inlineStr">
        <is>
          <t>http://wildflower.org/bgenus</t>
        </is>
      </c>
      <c r="Z4" s="26" t="inlineStr">
        <is>
          <t>https://pleasantrunnursery.com/plants/bgenusbspecies</t>
        </is>
      </c>
      <c r="AA4" s="19" t="inlineStr">
        <is>
          <t>NA</t>
        </is>
      </c>
      <c r="AB4" s="26" t="inlineStr">
        <is>
          <t>https://pinelandsnursery.com/plants/bgenusbspecies</t>
        </is>
      </c>
      <c r="AC4" s="8" t="inlineStr">
        <is>
          <t>00010101_JC</t>
        </is>
      </c>
      <c r="AD4" s="27" t="inlineStr"/>
      <c r="AE4" s="21" t="inlineStr">
        <is>
          <t>Link 1</t>
        </is>
      </c>
      <c r="AF4" s="21">
        <f>CHOOSE(MATCH($AE4,{"Link 1","Link 2","Link 3","Link 4","Link 5"},0),'Other Links'!$C$4,'Other Links'!$F$4,'Other Links'!$I$4,'Other Links'!$L$4,'Other Links'!$O$4)</f>
        <v/>
      </c>
      <c r="AG4" s="22">
        <f>CHOOSE(MATCH($AE4,{"Link 1","Link 2","Link 3","Link 4","Link 5"},0),'Other Links'!$D$4,'Other Links'!$G$4,'Other Links'!$J$4,'Other Links'!$M$4,'Other Links'!$P$4)</f>
        <v/>
      </c>
      <c r="AH4" s="21">
        <f>CHOOSE(MATCH($AE4,{"Link 1","Link 2","Link 3","Link 4","Link 5"},0),'Other Links'!$E$4,'Other Links'!$H$4,'Other Links'!$K$4,'Other Links'!$N$4,'Other Links'!$Q$4)</f>
        <v/>
      </c>
    </row>
    <row r="5" ht="28" customHeight="1">
      <c r="A5" s="14" t="inlineStr">
        <is>
          <t>Cgenus cspecies 'Variety3'</t>
        </is>
      </c>
      <c r="B5" s="15" t="inlineStr">
        <is>
          <t>COMMON NAME3</t>
        </is>
      </c>
      <c r="C5" s="15" t="inlineStr">
        <is>
          <t>Herbaceous, Perennial</t>
        </is>
      </c>
      <c r="D5" s="15" t="inlineStr">
        <is>
          <t>HE3</t>
        </is>
      </c>
      <c r="E5" s="15" t="inlineStr">
        <is>
          <t>1 - 3</t>
        </is>
      </c>
      <c r="F5" s="15" t="inlineStr">
        <is>
          <t>1 - 2</t>
        </is>
      </c>
      <c r="G5" s="15" t="inlineStr">
        <is>
          <t>Red, Pink, Yellow</t>
        </is>
      </c>
      <c r="H5" s="15" t="inlineStr">
        <is>
          <t>May</t>
        </is>
      </c>
      <c r="I5" s="15" t="inlineStr">
        <is>
          <t>Full Sun</t>
        </is>
      </c>
      <c r="J5" s="15" t="inlineStr">
        <is>
          <t>Dry, Medium</t>
        </is>
      </c>
      <c r="K5" s="15" t="inlineStr">
        <is>
          <t>FACU</t>
        </is>
      </c>
      <c r="L5" s="15" t="inlineStr">
        <is>
          <t>Zone 5 - 9</t>
        </is>
      </c>
      <c r="M5" s="17" t="inlineStr">
        <is>
          <t>Bees</t>
        </is>
      </c>
      <c r="N5" s="17" t="inlineStr">
        <is>
          <t>Deer, Clay Soil</t>
        </is>
      </c>
      <c r="O5" s="17" t="inlineStr">
        <is>
          <t>Soil Lorem ipsum</t>
        </is>
      </c>
      <c r="P5" s="17" t="inlineStr">
        <is>
          <t>Condition Comments Lorem ipsum</t>
        </is>
      </c>
      <c r="Q5" s="15" t="inlineStr">
        <is>
          <t>Low</t>
        </is>
      </c>
      <c r="R5" s="17" t="inlineStr">
        <is>
          <t>Native Habitats Lorem ipsum</t>
        </is>
      </c>
      <c r="S5" s="17" t="inlineStr">
        <is>
          <t>Culture Lorem ipsum.</t>
        </is>
      </c>
      <c r="T5" s="17" t="inlineStr">
        <is>
          <t>Uses Lorem ipsum.</t>
        </is>
      </c>
      <c r="U5" s="17" t="inlineStr">
        <is>
          <t>Use Ornamental: EXAPMLE, Use Wildlife: Wild., Use Food: Foods., Use Medicinal: Meds.</t>
        </is>
      </c>
      <c r="V5" s="15" t="inlineStr">
        <is>
          <t>Maintenance: lorem ipsum.</t>
        </is>
      </c>
      <c r="W5" s="15" t="inlineStr">
        <is>
          <t>Problems Lorem ipsum</t>
        </is>
      </c>
      <c r="X5" s="18" t="inlineStr">
        <is>
          <t>http://mbg.org/cgenus</t>
        </is>
      </c>
      <c r="Y5" s="18" t="inlineStr">
        <is>
          <t>http://wildflower.org/cgenus</t>
        </is>
      </c>
      <c r="Z5" s="19" t="inlineStr">
        <is>
          <t>NA</t>
        </is>
      </c>
      <c r="AA5" s="18" t="inlineStr">
        <is>
          <t>https://newmoonnursery.com/plants/cgenuscspecies</t>
        </is>
      </c>
      <c r="AB5" s="18" t="inlineStr">
        <is>
          <t>https://pinelandsnursery.com/plants/cgenuscspecies</t>
        </is>
      </c>
      <c r="AC5" s="8" t="inlineStr">
        <is>
          <t>00010101_JC</t>
        </is>
      </c>
      <c r="AD5" s="20" t="inlineStr"/>
      <c r="AE5" s="21" t="inlineStr">
        <is>
          <t>Link 1</t>
        </is>
      </c>
      <c r="AF5" s="21">
        <f>CHOOSE(MATCH($AE5,{"Link 1","Link 2","Link 3","Link 4","Link 5"},0),'Other Links'!$C$5,'Other Links'!$F$5,'Other Links'!$I$5,'Other Links'!$L$5,'Other Links'!$O$5)</f>
        <v/>
      </c>
      <c r="AG5" s="22">
        <f>CHOOSE(MATCH($AE5,{"Link 1","Link 2","Link 3","Link 4","Link 5"},0),'Other Links'!$D$5,'Other Links'!$G$5,'Other Links'!$J$5,'Other Links'!$M$5,'Other Links'!$P$5)</f>
        <v/>
      </c>
      <c r="AH5" s="21">
        <f>CHOOSE(MATCH($AE5,{"Link 1","Link 2","Link 3","Link 4","Link 5"},0),'Other Links'!$E$5,'Other Links'!$H$5,'Other Links'!$K$5,'Other Links'!$N$5,'Other Links'!$Q$5)</f>
        <v/>
      </c>
    </row>
    <row r="6" ht="28" customHeight="1">
      <c r="A6" s="23" t="inlineStr">
        <is>
          <t>Dgenus dspecies 'Variety4'</t>
        </is>
      </c>
      <c r="B6" s="24" t="inlineStr">
        <is>
          <t>COMMON NAME4</t>
        </is>
      </c>
      <c r="C6" s="24" t="inlineStr">
        <is>
          <t>Herbaceous, Perennial</t>
        </is>
      </c>
      <c r="D6" s="24" t="inlineStr">
        <is>
          <t>HE4</t>
        </is>
      </c>
      <c r="E6" s="24" t="inlineStr">
        <is>
          <t>1 - 3</t>
        </is>
      </c>
      <c r="F6" s="24" t="inlineStr">
        <is>
          <t>1 - 2</t>
        </is>
      </c>
      <c r="G6" s="24" t="inlineStr">
        <is>
          <t>Pink</t>
        </is>
      </c>
      <c r="H6" s="24" t="inlineStr">
        <is>
          <t>Feb, Mar, Apr, May, Jun, Jul</t>
        </is>
      </c>
      <c r="I6" s="24" t="inlineStr">
        <is>
          <t>Part Shade</t>
        </is>
      </c>
      <c r="J6" s="24" t="inlineStr">
        <is>
          <t>Wet</t>
        </is>
      </c>
      <c r="K6" s="24" t="inlineStr">
        <is>
          <t>OBL</t>
        </is>
      </c>
      <c r="L6" s="24" t="inlineStr">
        <is>
          <t>Zone 5 - 9</t>
        </is>
      </c>
      <c r="M6" s="25" t="inlineStr">
        <is>
          <t>Bees</t>
        </is>
      </c>
      <c r="N6" s="25" t="inlineStr">
        <is>
          <t>Deer, Clay Soil</t>
        </is>
      </c>
      <c r="O6" s="25" t="inlineStr">
        <is>
          <t>Soil Lorem ipsum</t>
        </is>
      </c>
      <c r="P6" s="25" t="inlineStr">
        <is>
          <t>Condition Comments Lorem ipsum</t>
        </is>
      </c>
      <c r="Q6" s="24" t="inlineStr">
        <is>
          <t>Low</t>
        </is>
      </c>
      <c r="R6" s="25" t="inlineStr">
        <is>
          <t>Native Habitats Lorem ipsum</t>
        </is>
      </c>
      <c r="S6" s="25" t="inlineStr">
        <is>
          <t>Culture Lorem ipsum.</t>
        </is>
      </c>
      <c r="T6" s="25" t="inlineStr">
        <is>
          <t>Uses Lorem ipsum.</t>
        </is>
      </c>
      <c r="U6" s="25" t="inlineStr">
        <is>
          <t>Use Ornamental: EXAPMLE, Use Wildlife: Wild., Use Food: Foods., Use Medicinal: Meds.</t>
        </is>
      </c>
      <c r="V6" s="24" t="inlineStr">
        <is>
          <t>Maintenance: lorem ipsum.</t>
        </is>
      </c>
      <c r="W6" s="24" t="inlineStr">
        <is>
          <t>Problems Lorem ipsum</t>
        </is>
      </c>
      <c r="X6" s="26" t="inlineStr">
        <is>
          <t>http://mbg.org/dgenus</t>
        </is>
      </c>
      <c r="Y6" s="19" t="inlineStr">
        <is>
          <t>NA</t>
        </is>
      </c>
      <c r="Z6" s="26" t="inlineStr">
        <is>
          <t>https://pleasantrunnursery.com/plants/dgenusdspecies</t>
        </is>
      </c>
      <c r="AA6" s="26" t="inlineStr">
        <is>
          <t>https://newmoonnursery.com/plants/dgenusdspecies</t>
        </is>
      </c>
      <c r="AB6" s="26" t="inlineStr">
        <is>
          <t>https://pinelandsnursery.com/plants/dgenusdspecies</t>
        </is>
      </c>
      <c r="AC6" s="8" t="inlineStr">
        <is>
          <t>00010101_JC</t>
        </is>
      </c>
      <c r="AD6" s="27" t="inlineStr"/>
      <c r="AE6" s="21" t="inlineStr">
        <is>
          <t>Link 1</t>
        </is>
      </c>
      <c r="AF6" s="21">
        <f>CHOOSE(MATCH($AE6,{"Link 1","Link 2","Link 3","Link 4","Link 5"},0),'Other Links'!$C$6,'Other Links'!$F$6,'Other Links'!$I$6,'Other Links'!$L$6,'Other Links'!$O$6)</f>
        <v/>
      </c>
      <c r="AG6" s="22">
        <f>CHOOSE(MATCH($AE6,{"Link 1","Link 2","Link 3","Link 4","Link 5"},0),'Other Links'!$D$6,'Other Links'!$G$6,'Other Links'!$J$6,'Other Links'!$M$6,'Other Links'!$P$6)</f>
        <v/>
      </c>
      <c r="AH6" s="21">
        <f>CHOOSE(MATCH($AE6,{"Link 1","Link 2","Link 3","Link 4","Link 5"},0),'Other Links'!$E$6,'Other Links'!$H$6,'Other Links'!$K$6,'Other Links'!$N$6,'Other Links'!$Q$6)</f>
        <v/>
      </c>
    </row>
    <row r="7" ht="28" customHeight="1">
      <c r="A7" s="14" t="inlineStr">
        <is>
          <t>Egenus especies 'Variety5'</t>
        </is>
      </c>
      <c r="B7" s="15" t="inlineStr">
        <is>
          <t>COMMON NAME5</t>
        </is>
      </c>
      <c r="C7" s="15" t="inlineStr">
        <is>
          <t>Herbaceous, Perennial</t>
        </is>
      </c>
      <c r="D7" s="15" t="inlineStr">
        <is>
          <t>HE5</t>
        </is>
      </c>
      <c r="E7" s="15" t="inlineStr">
        <is>
          <t>1 - 3</t>
        </is>
      </c>
      <c r="F7" s="15" t="inlineStr">
        <is>
          <t>1 - 2</t>
        </is>
      </c>
      <c r="G7" s="15" t="inlineStr">
        <is>
          <t>White, Purple</t>
        </is>
      </c>
      <c r="H7" s="15" t="inlineStr">
        <is>
          <t>Jun, Jul, Aug</t>
        </is>
      </c>
      <c r="I7" s="15" t="inlineStr">
        <is>
          <t>No Sun</t>
        </is>
      </c>
      <c r="J7" s="15" t="inlineStr">
        <is>
          <t>Wet</t>
        </is>
      </c>
      <c r="K7" s="15" t="inlineStr">
        <is>
          <t>UPL</t>
        </is>
      </c>
      <c r="L7" s="15" t="inlineStr">
        <is>
          <t>Zone 5 - 9</t>
        </is>
      </c>
      <c r="M7" s="17" t="inlineStr">
        <is>
          <t>Bees</t>
        </is>
      </c>
      <c r="N7" s="17" t="inlineStr">
        <is>
          <t>Deer, Drought, Dry Soil, Shallow-Rocky Soil</t>
        </is>
      </c>
      <c r="O7" s="17" t="inlineStr">
        <is>
          <t>Soil Lorem ipsum</t>
        </is>
      </c>
      <c r="P7" s="17" t="inlineStr">
        <is>
          <t>Not shade tolerant. Needs lots of sunlight.</t>
        </is>
      </c>
      <c r="Q7" s="15" t="inlineStr">
        <is>
          <t>Low</t>
        </is>
      </c>
      <c r="R7" s="17" t="inlineStr">
        <is>
          <t>Native Habitats Lorem ipsum</t>
        </is>
      </c>
      <c r="S7" s="17" t="inlineStr">
        <is>
          <t>Culture Lorem ipsum.</t>
        </is>
      </c>
      <c r="T7" s="17" t="inlineStr">
        <is>
          <t>Uses Lorem ipsum.</t>
        </is>
      </c>
      <c r="U7" s="17" t="inlineStr">
        <is>
          <t>Use Ornamental: EXAPMLE, Use Wildlife: Wild., Use Food: Foods., Use Medicinal: Meds.</t>
        </is>
      </c>
      <c r="V7" s="15" t="inlineStr">
        <is>
          <t>Maintenance: lorem ipsum.</t>
        </is>
      </c>
      <c r="W7" s="15" t="inlineStr">
        <is>
          <t>Problems Lorem ipsum</t>
        </is>
      </c>
      <c r="X7" s="19" t="inlineStr">
        <is>
          <t>NA</t>
        </is>
      </c>
      <c r="Y7" s="18" t="inlineStr">
        <is>
          <t>http://wildflower.org/egenus</t>
        </is>
      </c>
      <c r="Z7" s="18" t="inlineStr">
        <is>
          <t>https://pleasantrunnursery.com/plants/egenusespecies</t>
        </is>
      </c>
      <c r="AA7" s="18" t="inlineStr">
        <is>
          <t>https://newmoonnursery.com/plants/egenusespecies</t>
        </is>
      </c>
      <c r="AB7" s="18" t="inlineStr">
        <is>
          <t>https://pinelandsnursery.com/plants/egenusespecies</t>
        </is>
      </c>
      <c r="AC7" s="8" t="inlineStr">
        <is>
          <t>00010101_JC</t>
        </is>
      </c>
      <c r="AD7" s="20" t="inlineStr"/>
      <c r="AE7" s="21" t="inlineStr">
        <is>
          <t>Link 1</t>
        </is>
      </c>
      <c r="AF7" s="21">
        <f>CHOOSE(MATCH($AE7,{"Link 1","Link 2","Link 3","Link 4","Link 5"},0),'Other Links'!$C$7,'Other Links'!$F$7,'Other Links'!$I$7,'Other Links'!$L$7,'Other Links'!$O$7)</f>
        <v/>
      </c>
      <c r="AG7" s="22">
        <f>CHOOSE(MATCH($AE7,{"Link 1","Link 2","Link 3","Link 4","Link 5"},0),'Other Links'!$D$7,'Other Links'!$G$7,'Other Links'!$J$7,'Other Links'!$M$7,'Other Links'!$P$7)</f>
        <v/>
      </c>
      <c r="AH7" s="21">
        <f>CHOOSE(MATCH($AE7,{"Link 1","Link 2","Link 3","Link 4","Link 5"},0),'Other Links'!$E$7,'Other Links'!$H$7,'Other Links'!$K$7,'Other Links'!$N$7,'Other Links'!$Q$7)</f>
        <v/>
      </c>
    </row>
    <row r="8" ht="28" customHeight="1">
      <c r="A8" s="23" t="inlineStr">
        <is>
          <t>Fgenus fspecies 'Variety1'</t>
        </is>
      </c>
      <c r="B8" s="24" t="inlineStr">
        <is>
          <t>COMMON NAME1</t>
        </is>
      </c>
      <c r="C8" s="24" t="inlineStr">
        <is>
          <t>Ferns</t>
        </is>
      </c>
      <c r="D8" s="24" t="inlineStr">
        <is>
          <t>FE1</t>
        </is>
      </c>
      <c r="E8" s="24" t="inlineStr">
        <is>
          <t>1 - 3</t>
        </is>
      </c>
      <c r="F8" s="24" t="inlineStr">
        <is>
          <t>1 - 2</t>
        </is>
      </c>
      <c r="G8" s="24" t="inlineStr">
        <is>
          <t>Orange</t>
        </is>
      </c>
      <c r="H8" s="24" t="inlineStr">
        <is>
          <t>May, Jun, Jul, Aug, Sep</t>
        </is>
      </c>
      <c r="I8" s="24" t="inlineStr">
        <is>
          <t>Full Sun, Part Shade</t>
        </is>
      </c>
      <c r="J8" s="24" t="inlineStr">
        <is>
          <t>Medium</t>
        </is>
      </c>
      <c r="K8" s="24" t="inlineStr">
        <is>
          <t>FAC</t>
        </is>
      </c>
      <c r="L8" s="24" t="inlineStr">
        <is>
          <t>Zone 5 - 9</t>
        </is>
      </c>
      <c r="M8" s="25" t="inlineStr">
        <is>
          <t>Bees</t>
        </is>
      </c>
      <c r="N8" s="25" t="inlineStr">
        <is>
          <t>Deer, Clay Soil</t>
        </is>
      </c>
      <c r="O8" s="25" t="inlineStr">
        <is>
          <t>Soil Lorem ipsum</t>
        </is>
      </c>
      <c r="P8" s="25" t="inlineStr">
        <is>
          <t>Condition Comments Lorem ipsum</t>
        </is>
      </c>
      <c r="Q8" s="24" t="inlineStr">
        <is>
          <t>Low</t>
        </is>
      </c>
      <c r="R8" s="25" t="inlineStr">
        <is>
          <t>Native Habitats Lorem ipsum</t>
        </is>
      </c>
      <c r="S8" s="25" t="inlineStr">
        <is>
          <t>Culture Lorem ipsum.</t>
        </is>
      </c>
      <c r="T8" s="25" t="inlineStr">
        <is>
          <t>Uses Lorem ipsum.</t>
        </is>
      </c>
      <c r="U8" s="25" t="inlineStr">
        <is>
          <t>Use Ornamental: EXAPMLE, Use Wildlife: Wild., Use Food: Foods., Use Medicinal: Meds.</t>
        </is>
      </c>
      <c r="V8" s="24" t="inlineStr">
        <is>
          <t>Maintenance: lorem ipsum.</t>
        </is>
      </c>
      <c r="W8" s="24" t="inlineStr">
        <is>
          <t>Problems Lorem ipsum</t>
        </is>
      </c>
      <c r="X8" s="26" t="inlineStr">
        <is>
          <t>http://mbg.org/fgenus</t>
        </is>
      </c>
      <c r="Y8" s="26" t="inlineStr">
        <is>
          <t>http://wildflower.org/fgenus</t>
        </is>
      </c>
      <c r="Z8" s="26" t="inlineStr">
        <is>
          <t>https://pleasantrunnursery.com/plants/fgenusfspecies</t>
        </is>
      </c>
      <c r="AA8" s="26" t="inlineStr">
        <is>
          <t>https://newmoonnursery.com/plants/fgenusfspecies</t>
        </is>
      </c>
      <c r="AB8" s="26" t="inlineStr">
        <is>
          <t>https://pinelandsnursery.com/plants/fgenusfspecies</t>
        </is>
      </c>
      <c r="AC8" s="28">
        <f>IF(AD8&lt;&gt;"", TEXT(TODAY(),"yyyymmdd") &amp; "_" &amp; AD8, "")</f>
        <v/>
      </c>
      <c r="AD8" s="27" t="inlineStr"/>
      <c r="AE8" s="21" t="inlineStr">
        <is>
          <t>Link 1</t>
        </is>
      </c>
      <c r="AF8" s="21">
        <f>CHOOSE(MATCH($AE8,{"Link 1","Link 2","Link 3","Link 4","Link 5"},0),'Other Links'!$C$8,'Other Links'!$F$8,'Other Links'!$I$8,'Other Links'!$L$8,'Other Links'!$O$8)</f>
        <v/>
      </c>
      <c r="AG8" s="22">
        <f>CHOOSE(MATCH($AE8,{"Link 1","Link 2","Link 3","Link 4","Link 5"},0),'Other Links'!$D$8,'Other Links'!$G$8,'Other Links'!$J$8,'Other Links'!$M$8,'Other Links'!$P$8)</f>
        <v/>
      </c>
      <c r="AH8" s="21">
        <f>CHOOSE(MATCH($AE8,{"Link 1","Link 2","Link 3","Link 4","Link 5"},0),'Other Links'!$E$8,'Other Links'!$H$8,'Other Links'!$K$8,'Other Links'!$N$8,'Other Links'!$Q$8)</f>
        <v/>
      </c>
    </row>
    <row r="9" ht="28" customHeight="1">
      <c r="A9" s="14" t="inlineStr">
        <is>
          <t>Ggenus gspecies 'Variety2'</t>
        </is>
      </c>
      <c r="B9" s="15" t="inlineStr">
        <is>
          <t>COMMON NAME2</t>
        </is>
      </c>
      <c r="C9" s="15" t="inlineStr">
        <is>
          <t>Ferns</t>
        </is>
      </c>
      <c r="D9" s="15" t="inlineStr">
        <is>
          <t>FE2</t>
        </is>
      </c>
      <c r="E9" s="15" t="inlineStr">
        <is>
          <t>1 - 3</t>
        </is>
      </c>
      <c r="F9" s="15" t="inlineStr">
        <is>
          <t>1 - 2</t>
        </is>
      </c>
      <c r="G9" s="15" t="inlineStr">
        <is>
          <t>Violet, Purple</t>
        </is>
      </c>
      <c r="H9" s="15" t="inlineStr">
        <is>
          <t>May, Jun, Jul</t>
        </is>
      </c>
      <c r="I9" s="15" t="inlineStr">
        <is>
          <t>Part Shade, Full Shade</t>
        </is>
      </c>
      <c r="J9" s="15" t="inlineStr">
        <is>
          <t>Medium, Wet</t>
        </is>
      </c>
      <c r="K9" s="16" t="inlineStr">
        <is>
          <t>Needs Review</t>
        </is>
      </c>
      <c r="L9" s="15" t="inlineStr">
        <is>
          <t>Zone 5 - 9</t>
        </is>
      </c>
      <c r="M9" s="17" t="inlineStr">
        <is>
          <t>Bees</t>
        </is>
      </c>
      <c r="N9" s="17" t="inlineStr">
        <is>
          <t>Drought, Heavy Shade, Dry Soil, Shallow-Rocky Soil</t>
        </is>
      </c>
      <c r="O9" s="17" t="inlineStr">
        <is>
          <t>Soil Lorem ipsum</t>
        </is>
      </c>
      <c r="P9" s="17" t="inlineStr">
        <is>
          <t>Condition Comments Lorem ipsum</t>
        </is>
      </c>
      <c r="Q9" s="15" t="inlineStr">
        <is>
          <t>Low</t>
        </is>
      </c>
      <c r="R9" s="17" t="inlineStr">
        <is>
          <t>Native Habitats Lorem ipsum</t>
        </is>
      </c>
      <c r="S9" s="17" t="inlineStr">
        <is>
          <t>Culture Lorem ipsum.</t>
        </is>
      </c>
      <c r="T9" s="17" t="inlineStr">
        <is>
          <t>Uses Lorem ipsum.</t>
        </is>
      </c>
      <c r="U9" s="17" t="inlineStr">
        <is>
          <t>Use Ornamental: EXAPMLE, Use Wildlife: Wild., Use Food: Foods., Use Medicinal: Meds.</t>
        </is>
      </c>
      <c r="V9" s="15" t="inlineStr">
        <is>
          <t>Maintenance: lorem ipsum.</t>
        </is>
      </c>
      <c r="W9" s="15" t="inlineStr">
        <is>
          <t>Problems Lorem ipsum</t>
        </is>
      </c>
      <c r="X9" s="18" t="inlineStr">
        <is>
          <t>http://mbg.org/ggenus</t>
        </is>
      </c>
      <c r="Y9" s="18" t="inlineStr">
        <is>
          <t>http://wildflower.org/ggenus</t>
        </is>
      </c>
      <c r="Z9" s="18" t="inlineStr">
        <is>
          <t>https://pleasantrunnursery.com/plants/ggenusgspecies</t>
        </is>
      </c>
      <c r="AA9" s="18" t="inlineStr">
        <is>
          <t>https://newmoonnursery.com/plants/ggenusgspecies</t>
        </is>
      </c>
      <c r="AB9" s="18" t="inlineStr">
        <is>
          <t>https://pinelandsnursery.com/plants/ggenusgspecies</t>
        </is>
      </c>
      <c r="AC9" s="28">
        <f>IF(AD9&lt;&gt;"", TEXT(TODAY(),"yyyymmdd") &amp; "_" &amp; AD9, "")</f>
        <v/>
      </c>
      <c r="AD9" s="20" t="inlineStr"/>
      <c r="AE9" s="21" t="inlineStr">
        <is>
          <t>Link 1</t>
        </is>
      </c>
      <c r="AF9" s="21">
        <f>CHOOSE(MATCH($AE9,{"Link 1","Link 2","Link 3","Link 4","Link 5"},0),'Other Links'!$C$9,'Other Links'!$F$9,'Other Links'!$I$9,'Other Links'!$L$9,'Other Links'!$O$9)</f>
        <v/>
      </c>
      <c r="AG9" s="22">
        <f>CHOOSE(MATCH($AE9,{"Link 1","Link 2","Link 3","Link 4","Link 5"},0),'Other Links'!$D$9,'Other Links'!$G$9,'Other Links'!$J$9,'Other Links'!$M$9,'Other Links'!$P$9)</f>
        <v/>
      </c>
      <c r="AH9" s="21">
        <f>CHOOSE(MATCH($AE9,{"Link 1","Link 2","Link 3","Link 4","Link 5"},0),'Other Links'!$E$9,'Other Links'!$H$9,'Other Links'!$K$9,'Other Links'!$N$9,'Other Links'!$Q$9)</f>
        <v/>
      </c>
    </row>
    <row r="10" ht="28" customHeight="1">
      <c r="A10" s="23" t="inlineStr">
        <is>
          <t>Hgenus hspecies 'Variety3'</t>
        </is>
      </c>
      <c r="B10" s="24" t="inlineStr">
        <is>
          <t>COMMON NAME3</t>
        </is>
      </c>
      <c r="C10" s="24" t="inlineStr">
        <is>
          <t>Ferns</t>
        </is>
      </c>
      <c r="D10" s="24" t="inlineStr">
        <is>
          <t>FE3</t>
        </is>
      </c>
      <c r="E10" s="24" t="inlineStr">
        <is>
          <t>1 - 3</t>
        </is>
      </c>
      <c r="F10" s="24" t="inlineStr">
        <is>
          <t>1 - 2</t>
        </is>
      </c>
      <c r="G10" s="24" t="inlineStr">
        <is>
          <t>White, Pink</t>
        </is>
      </c>
      <c r="H10" s="24" t="inlineStr">
        <is>
          <t>Jul, Aug, Sep</t>
        </is>
      </c>
      <c r="I10" s="24" t="inlineStr">
        <is>
          <t>Full Sun</t>
        </is>
      </c>
      <c r="J10" s="24" t="inlineStr">
        <is>
          <t>Dry, Medium</t>
        </is>
      </c>
      <c r="K10" s="24" t="inlineStr">
        <is>
          <t>FACW</t>
        </is>
      </c>
      <c r="L10" s="24" t="inlineStr">
        <is>
          <t>Zone 5 - 9</t>
        </is>
      </c>
      <c r="M10" s="25" t="inlineStr">
        <is>
          <t>Bees</t>
        </is>
      </c>
      <c r="N10" s="25" t="inlineStr">
        <is>
          <t>Deer, Drought, Clay Soil, Dry Soil, Shallow-Rocky Soil</t>
        </is>
      </c>
      <c r="O10" s="25" t="inlineStr">
        <is>
          <t>Soil Lorem ipsum</t>
        </is>
      </c>
      <c r="P10" s="25" t="inlineStr">
        <is>
          <t>Condition Comments Lorem ipsum</t>
        </is>
      </c>
      <c r="Q10" s="24" t="inlineStr">
        <is>
          <t>Low</t>
        </is>
      </c>
      <c r="R10" s="25" t="inlineStr">
        <is>
          <t>Well-drained limestone, sand, clay, loam. Rocky, open woods; thickets; prairies.</t>
        </is>
      </c>
      <c r="S10" s="25" t="inlineStr">
        <is>
          <t>Culture Lorem ipsum.</t>
        </is>
      </c>
      <c r="T10" s="25" t="inlineStr">
        <is>
          <t>Uses Lorem ipsum.</t>
        </is>
      </c>
      <c r="U10" s="25" t="inlineStr">
        <is>
          <t>Use Ornamental: EXAPMLE, Use Wildlife: Wild., Use Food: Foods., Use Medicinal: Meds.</t>
        </is>
      </c>
      <c r="V10" s="24" t="inlineStr">
        <is>
          <t>Maintenance: lorem ipsum.</t>
        </is>
      </c>
      <c r="W10" s="24" t="inlineStr">
        <is>
          <t>Problems Lorem ipsum</t>
        </is>
      </c>
      <c r="X10" s="26" t="inlineStr">
        <is>
          <t>http://mbg.org/hgenus</t>
        </is>
      </c>
      <c r="Y10" s="26" t="inlineStr">
        <is>
          <t>http://wildflower.org/hgenus</t>
        </is>
      </c>
      <c r="Z10" s="26" t="inlineStr">
        <is>
          <t>https://pleasantrunnursery.com/plants/hgenushspecies</t>
        </is>
      </c>
      <c r="AA10" s="26" t="inlineStr">
        <is>
          <t>https://newmoonnursery.com/plants/hgenushspecies</t>
        </is>
      </c>
      <c r="AB10" s="26" t="inlineStr">
        <is>
          <t>https://pinelandsnursery.com/plants/hgenushspecies</t>
        </is>
      </c>
      <c r="AC10" s="28">
        <f>IF(AD10&lt;&gt;"", TEXT(TODAY(),"yyyymmdd") &amp; "_" &amp; AD10, "")</f>
        <v/>
      </c>
      <c r="AD10" s="27" t="inlineStr"/>
      <c r="AE10" s="21" t="inlineStr">
        <is>
          <t>Link 1</t>
        </is>
      </c>
      <c r="AF10" s="21">
        <f>CHOOSE(MATCH($AE10,{"Link 1","Link 2","Link 3","Link 4","Link 5"},0),'Other Links'!$C$10,'Other Links'!$F$10,'Other Links'!$I$10,'Other Links'!$L$10,'Other Links'!$O$10)</f>
        <v/>
      </c>
      <c r="AG10" s="22">
        <f>CHOOSE(MATCH($AE10,{"Link 1","Link 2","Link 3","Link 4","Link 5"},0),'Other Links'!$D$10,'Other Links'!$G$10,'Other Links'!$J$10,'Other Links'!$M$10,'Other Links'!$P$10)</f>
        <v/>
      </c>
      <c r="AH10" s="21">
        <f>CHOOSE(MATCH($AE10,{"Link 1","Link 2","Link 3","Link 4","Link 5"},0),'Other Links'!$E$10,'Other Links'!$H$10,'Other Links'!$K$10,'Other Links'!$N$10,'Other Links'!$Q$10)</f>
        <v/>
      </c>
    </row>
    <row r="11" ht="28" customHeight="1">
      <c r="A11" s="14" t="inlineStr">
        <is>
          <t>Igenus ispecies 'Variety4'</t>
        </is>
      </c>
      <c r="B11" s="15" t="inlineStr">
        <is>
          <t>COMMON NAME4</t>
        </is>
      </c>
      <c r="C11" s="15" t="inlineStr">
        <is>
          <t>Ferns</t>
        </is>
      </c>
      <c r="D11" s="15" t="inlineStr">
        <is>
          <t>FE4</t>
        </is>
      </c>
      <c r="E11" s="15" t="inlineStr">
        <is>
          <t>1 - 3</t>
        </is>
      </c>
      <c r="F11" s="15" t="inlineStr">
        <is>
          <t>1 - 2</t>
        </is>
      </c>
      <c r="G11" s="15" t="inlineStr">
        <is>
          <t>Yellow</t>
        </is>
      </c>
      <c r="H11" s="15" t="inlineStr">
        <is>
          <t>Apr, May, Jun</t>
        </is>
      </c>
      <c r="I11" s="15" t="inlineStr">
        <is>
          <t>Part Shade</t>
        </is>
      </c>
      <c r="J11" s="15" t="inlineStr">
        <is>
          <t>Wet</t>
        </is>
      </c>
      <c r="K11" s="15" t="inlineStr">
        <is>
          <t>FACU</t>
        </is>
      </c>
      <c r="L11" s="15" t="inlineStr">
        <is>
          <t>Zone 5 - 9</t>
        </is>
      </c>
      <c r="M11" s="17" t="inlineStr">
        <is>
          <t>Bees</t>
        </is>
      </c>
      <c r="N11" s="17" t="inlineStr">
        <is>
          <t>Deer, Clay Soil</t>
        </is>
      </c>
      <c r="O11" s="17" t="inlineStr">
        <is>
          <t>Soil Lorem ipsum</t>
        </is>
      </c>
      <c r="P11" s="17" t="inlineStr">
        <is>
          <t>Condition Comments Lorem ipsum</t>
        </is>
      </c>
      <c r="Q11" s="15" t="inlineStr">
        <is>
          <t>Low</t>
        </is>
      </c>
      <c r="R11" s="17" t="inlineStr">
        <is>
          <t>Moist, open areas along streams &amp; ponds; wet meadows</t>
        </is>
      </c>
      <c r="S11" s="17" t="inlineStr">
        <is>
          <t>Easily grown in average, medium to wet soils in full sun</t>
        </is>
      </c>
      <c r="T11" s="17" t="inlineStr">
        <is>
          <t>Uses Lorem ipsum.</t>
        </is>
      </c>
      <c r="U11" s="17" t="inlineStr">
        <is>
          <t>Use Ornamental: EXAPMLE, Use Wildlife: Wild., Use Food: Foods., Use Medicinal: Meds.</t>
        </is>
      </c>
      <c r="V11" s="15" t="inlineStr">
        <is>
          <t>Maintenance: lorem ipsum.</t>
        </is>
      </c>
      <c r="W11" s="15" t="inlineStr">
        <is>
          <t>Problems Lorem ipsum</t>
        </is>
      </c>
      <c r="X11" s="18" t="inlineStr">
        <is>
          <t>http://mbg.org/igenus</t>
        </is>
      </c>
      <c r="Y11" s="18" t="inlineStr">
        <is>
          <t>http://wildflower.org/igenus</t>
        </is>
      </c>
      <c r="Z11" s="18" t="inlineStr">
        <is>
          <t>https://pleasantrunnursery.com/plants/igenusispecies</t>
        </is>
      </c>
      <c r="AA11" s="18" t="inlineStr">
        <is>
          <t>https://newmoonnursery.com/plants/igenusispecies</t>
        </is>
      </c>
      <c r="AB11" s="18" t="inlineStr">
        <is>
          <t>https://pinelandsnursery.com/plants/igenusispecies</t>
        </is>
      </c>
      <c r="AC11" s="28">
        <f>IF(AD11&lt;&gt;"", TEXT(TODAY(),"yyyymmdd") &amp; "_" &amp; AD11, "")</f>
        <v/>
      </c>
      <c r="AD11" s="20" t="inlineStr"/>
      <c r="AE11" s="21" t="inlineStr">
        <is>
          <t>Link 1</t>
        </is>
      </c>
      <c r="AF11" s="21">
        <f>CHOOSE(MATCH($AE11,{"Link 1","Link 2","Link 3","Link 4","Link 5"},0),'Other Links'!$C$11,'Other Links'!$F$11,'Other Links'!$I$11,'Other Links'!$L$11,'Other Links'!$O$11)</f>
        <v/>
      </c>
      <c r="AG11" s="22">
        <f>CHOOSE(MATCH($AE11,{"Link 1","Link 2","Link 3","Link 4","Link 5"},0),'Other Links'!$D$11,'Other Links'!$G$11,'Other Links'!$J$11,'Other Links'!$M$11,'Other Links'!$P$11)</f>
        <v/>
      </c>
      <c r="AH11" s="21">
        <f>CHOOSE(MATCH($AE11,{"Link 1","Link 2","Link 3","Link 4","Link 5"},0),'Other Links'!$E$11,'Other Links'!$H$11,'Other Links'!$K$11,'Other Links'!$N$11,'Other Links'!$Q$11)</f>
        <v/>
      </c>
    </row>
    <row r="12" ht="28" customHeight="1">
      <c r="A12" s="23" t="inlineStr">
        <is>
          <t>Jgenus jspecies 'Variety5'</t>
        </is>
      </c>
      <c r="B12" s="24" t="inlineStr">
        <is>
          <t>COMMON NAME5</t>
        </is>
      </c>
      <c r="C12" s="24" t="inlineStr">
        <is>
          <t>Ferns</t>
        </is>
      </c>
      <c r="D12" s="24" t="inlineStr">
        <is>
          <t>FE5</t>
        </is>
      </c>
      <c r="E12" s="24" t="inlineStr">
        <is>
          <t>1 - 3</t>
        </is>
      </c>
      <c r="F12" s="24" t="inlineStr">
        <is>
          <t>1 - 2</t>
        </is>
      </c>
      <c r="G12" s="24" t="inlineStr">
        <is>
          <t>Pink, Purple</t>
        </is>
      </c>
      <c r="H12" s="24" t="inlineStr">
        <is>
          <t>Apr, May, Jun, Jul, Aug, Sep</t>
        </is>
      </c>
      <c r="I12" s="24" t="inlineStr">
        <is>
          <t>Full Sun</t>
        </is>
      </c>
      <c r="J12" s="24" t="inlineStr">
        <is>
          <t>Wet</t>
        </is>
      </c>
      <c r="K12" s="24" t="inlineStr">
        <is>
          <t>OBL</t>
        </is>
      </c>
      <c r="L12" s="24" t="inlineStr">
        <is>
          <t>Zone 5 - 9</t>
        </is>
      </c>
      <c r="M12" s="25" t="inlineStr">
        <is>
          <t>Bees</t>
        </is>
      </c>
      <c r="N12" s="25" t="inlineStr">
        <is>
          <t>Deer, Drought, Dry Soil, Shallow-Rocky Soil</t>
        </is>
      </c>
      <c r="O12" s="25" t="inlineStr">
        <is>
          <t>Soil Lorem ipsum</t>
        </is>
      </c>
      <c r="P12" s="25" t="inlineStr">
        <is>
          <t>Condition Comments Lorem ipsum</t>
        </is>
      </c>
      <c r="Q12" s="24" t="inlineStr">
        <is>
          <t>Low</t>
        </is>
      </c>
      <c r="R12" s="25" t="inlineStr">
        <is>
          <t>Native Habitats Lorem ipsum</t>
        </is>
      </c>
      <c r="S12" s="25" t="inlineStr">
        <is>
          <t>Culture Lorem ipsum.</t>
        </is>
      </c>
      <c r="T12" s="25" t="inlineStr">
        <is>
          <t>Uses Lorem ipsum.</t>
        </is>
      </c>
      <c r="U12" s="25" t="inlineStr">
        <is>
          <t>Use Ornamental: EXAPMLE, Use Wildlife: Wild., Use Food: Foods., Use Medicinal: Meds.</t>
        </is>
      </c>
      <c r="V12" s="24" t="inlineStr">
        <is>
          <t>Maintenance: lorem ipsum.</t>
        </is>
      </c>
      <c r="W12" s="24" t="inlineStr">
        <is>
          <t>Problems Lorem ipsum</t>
        </is>
      </c>
      <c r="X12" s="26" t="inlineStr">
        <is>
          <t>http://mbg.org/jgenus</t>
        </is>
      </c>
      <c r="Y12" s="26" t="inlineStr">
        <is>
          <t>http://wildflower.org/jgenus</t>
        </is>
      </c>
      <c r="Z12" s="26" t="inlineStr">
        <is>
          <t>https://pleasantrunnursery.com/plants/jgenusjspecies</t>
        </is>
      </c>
      <c r="AA12" s="26" t="inlineStr">
        <is>
          <t>https://newmoonnursery.com/plants/jgenusjspecies</t>
        </is>
      </c>
      <c r="AB12" s="26" t="inlineStr">
        <is>
          <t>https://pinelandsnursery.com/plants/jgenusjspecies</t>
        </is>
      </c>
      <c r="AC12" s="28">
        <f>IF(AD12&lt;&gt;"", TEXT(TODAY(),"yyyymmdd") &amp; "_" &amp; AD12, "")</f>
        <v/>
      </c>
      <c r="AD12" s="27" t="inlineStr"/>
      <c r="AE12" s="21" t="inlineStr">
        <is>
          <t>Link 1</t>
        </is>
      </c>
      <c r="AF12" s="21">
        <f>CHOOSE(MATCH($AE12,{"Link 1","Link 2","Link 3","Link 4","Link 5"},0),'Other Links'!$C$12,'Other Links'!$F$12,'Other Links'!$I$12,'Other Links'!$L$12,'Other Links'!$O$12)</f>
        <v/>
      </c>
      <c r="AG12" s="22">
        <f>CHOOSE(MATCH($AE12,{"Link 1","Link 2","Link 3","Link 4","Link 5"},0),'Other Links'!$D$12,'Other Links'!$G$12,'Other Links'!$J$12,'Other Links'!$M$12,'Other Links'!$P$12)</f>
        <v/>
      </c>
      <c r="AH12" s="21">
        <f>CHOOSE(MATCH($AE12,{"Link 1","Link 2","Link 3","Link 4","Link 5"},0),'Other Links'!$E$12,'Other Links'!$H$12,'Other Links'!$K$12,'Other Links'!$N$12,'Other Links'!$Q$12)</f>
        <v/>
      </c>
    </row>
    <row r="13" ht="28" customHeight="1">
      <c r="A13" s="14" t="inlineStr">
        <is>
          <t>Kgenus kspecies 'Variety1'</t>
        </is>
      </c>
      <c r="B13" s="15" t="inlineStr">
        <is>
          <t>COMMON NAME1</t>
        </is>
      </c>
      <c r="C13" s="15" t="inlineStr">
        <is>
          <t>Grasses, Sedges, and Rushes</t>
        </is>
      </c>
      <c r="D13" s="15" t="inlineStr">
        <is>
          <t>GR1</t>
        </is>
      </c>
      <c r="E13" s="15" t="inlineStr">
        <is>
          <t>1 - 3</t>
        </is>
      </c>
      <c r="F13" s="15" t="inlineStr">
        <is>
          <t>1 - 2</t>
        </is>
      </c>
      <c r="G13" s="15" t="inlineStr">
        <is>
          <t>Powder Blue</t>
        </is>
      </c>
      <c r="H13" s="15" t="inlineStr">
        <is>
          <t>Aug, Sep, Oct</t>
        </is>
      </c>
      <c r="I13" s="15" t="inlineStr">
        <is>
          <t>Full Sun, Part Shade</t>
        </is>
      </c>
      <c r="J13" s="15" t="inlineStr">
        <is>
          <t>Medium</t>
        </is>
      </c>
      <c r="K13" s="15" t="inlineStr">
        <is>
          <t>UPL</t>
        </is>
      </c>
      <c r="L13" s="15" t="inlineStr">
        <is>
          <t>Zone 5 - 9</t>
        </is>
      </c>
      <c r="M13" s="17" t="inlineStr">
        <is>
          <t>Bees</t>
        </is>
      </c>
      <c r="N13" s="17" t="inlineStr">
        <is>
          <t>Drought, Heavy Shade, Dry Soil, Shallow-Rocky Soil</t>
        </is>
      </c>
      <c r="O13" s="17" t="inlineStr">
        <is>
          <t>Soil Lorem ipsum</t>
        </is>
      </c>
      <c r="P13" s="17" t="inlineStr">
        <is>
          <t>Condition Comments Lorem ipsum</t>
        </is>
      </c>
      <c r="Q13" s="15" t="inlineStr">
        <is>
          <t>Low</t>
        </is>
      </c>
      <c r="R13" s="17" t="inlineStr">
        <is>
          <t>Native Habitats Lorem ipsum</t>
        </is>
      </c>
      <c r="S13" s="17" t="inlineStr">
        <is>
          <t>Culture Lorem ipsum.</t>
        </is>
      </c>
      <c r="T13" s="17" t="inlineStr">
        <is>
          <t>Uses Lorem ipsum.</t>
        </is>
      </c>
      <c r="U13" s="17" t="inlineStr">
        <is>
          <t>Use Ornamental: EXAPMLE, Use Wildlife: Wild., Use Food: Foods., Use Medicinal: Meds.</t>
        </is>
      </c>
      <c r="V13" s="15" t="inlineStr">
        <is>
          <t>Maintenance: lorem ipsum.</t>
        </is>
      </c>
      <c r="W13" s="15" t="inlineStr">
        <is>
          <t>Problems Lorem ipsum</t>
        </is>
      </c>
      <c r="X13" s="18" t="inlineStr">
        <is>
          <t>http://mbg.org/kgenus</t>
        </is>
      </c>
      <c r="Y13" s="18" t="inlineStr">
        <is>
          <t>http://wildflower.org/kgenus</t>
        </is>
      </c>
      <c r="Z13" s="18" t="inlineStr">
        <is>
          <t>https://pleasantrunnursery.com/plants/kgenuskspecies</t>
        </is>
      </c>
      <c r="AA13" s="18" t="inlineStr">
        <is>
          <t>https://newmoonnursery.com/plants/kgenuskspecies</t>
        </is>
      </c>
      <c r="AB13" s="18" t="inlineStr">
        <is>
          <t>https://pinelandsnursery.com/plants/kgenuskspecies</t>
        </is>
      </c>
      <c r="AC13" s="28">
        <f>IF(AD13&lt;&gt;"", TEXT(TODAY(),"yyyymmdd") &amp; "_" &amp; AD13, "")</f>
        <v/>
      </c>
      <c r="AD13" s="20" t="inlineStr"/>
      <c r="AE13" s="21" t="inlineStr">
        <is>
          <t>Link 1</t>
        </is>
      </c>
      <c r="AF13" s="21">
        <f>CHOOSE(MATCH($AE13,{"Link 1","Link 2","Link 3","Link 4","Link 5"},0),'Other Links'!$C$13,'Other Links'!$F$13,'Other Links'!$I$13,'Other Links'!$L$13,'Other Links'!$O$13)</f>
        <v/>
      </c>
      <c r="AG13" s="22">
        <f>CHOOSE(MATCH($AE13,{"Link 1","Link 2","Link 3","Link 4","Link 5"},0),'Other Links'!$D$13,'Other Links'!$G$13,'Other Links'!$J$13,'Other Links'!$M$13,'Other Links'!$P$13)</f>
        <v/>
      </c>
      <c r="AH13" s="21">
        <f>CHOOSE(MATCH($AE13,{"Link 1","Link 2","Link 3","Link 4","Link 5"},0),'Other Links'!$E$13,'Other Links'!$H$13,'Other Links'!$K$13,'Other Links'!$N$13,'Other Links'!$Q$13)</f>
        <v/>
      </c>
    </row>
    <row r="14" ht="28" customHeight="1">
      <c r="A14" s="23" t="inlineStr">
        <is>
          <t>Lgenus lspecies 'Variety2'</t>
        </is>
      </c>
      <c r="B14" s="24" t="inlineStr">
        <is>
          <t>COMMON NAME2</t>
        </is>
      </c>
      <c r="C14" s="24" t="inlineStr">
        <is>
          <t>Grasses, Sedges, and Rushes</t>
        </is>
      </c>
      <c r="D14" s="24" t="inlineStr">
        <is>
          <t>GR2</t>
        </is>
      </c>
      <c r="E14" s="24" t="inlineStr">
        <is>
          <t>1 - 3</t>
        </is>
      </c>
      <c r="F14" s="24" t="inlineStr">
        <is>
          <t>1 - 2</t>
        </is>
      </c>
      <c r="G14" s="24" t="inlineStr">
        <is>
          <t>Purple</t>
        </is>
      </c>
      <c r="H14" s="24" t="inlineStr">
        <is>
          <t>Jun, Jul, Aug, Sep, Oct, Nov</t>
        </is>
      </c>
      <c r="I14" s="24" t="inlineStr">
        <is>
          <t>Part Shade, Full Shade</t>
        </is>
      </c>
      <c r="J14" s="24" t="inlineStr">
        <is>
          <t>Medium, Wet</t>
        </is>
      </c>
      <c r="K14" s="24" t="inlineStr">
        <is>
          <t>FAC</t>
        </is>
      </c>
      <c r="L14" s="24" t="inlineStr">
        <is>
          <t>Zone 5 - 9</t>
        </is>
      </c>
      <c r="M14" s="25" t="inlineStr">
        <is>
          <t>Bees</t>
        </is>
      </c>
      <c r="N14" s="25" t="inlineStr">
        <is>
          <t>Deer, Clay Soil</t>
        </is>
      </c>
      <c r="O14" s="25" t="inlineStr">
        <is>
          <t>Soil Lorem ipsum</t>
        </is>
      </c>
      <c r="P14" s="25" t="inlineStr">
        <is>
          <t>Condition Comments Lorem ipsum</t>
        </is>
      </c>
      <c r="Q14" s="24" t="inlineStr">
        <is>
          <t>Low</t>
        </is>
      </c>
      <c r="R14" s="25" t="inlineStr">
        <is>
          <t>Native Habitats Lorem ipsum</t>
        </is>
      </c>
      <c r="S14" s="25" t="inlineStr">
        <is>
          <t>Culture Lorem ipsum.</t>
        </is>
      </c>
      <c r="T14" s="25" t="inlineStr">
        <is>
          <t>Uses Lorem ipsum.</t>
        </is>
      </c>
      <c r="U14" s="25" t="inlineStr">
        <is>
          <t>Use Ornamental: EXAPMLE, Use Wildlife: Wild., Use Food: Foods., Use Medicinal: Meds.</t>
        </is>
      </c>
      <c r="V14" s="24" t="inlineStr">
        <is>
          <t>Maintenance: lorem ipsum.</t>
        </is>
      </c>
      <c r="W14" s="24" t="inlineStr">
        <is>
          <t>Problems Lorem ipsum</t>
        </is>
      </c>
      <c r="X14" s="26" t="inlineStr">
        <is>
          <t>http://mbg.org/lgenus</t>
        </is>
      </c>
      <c r="Y14" s="26" t="inlineStr">
        <is>
          <t>http://wildflower.org/lgenus</t>
        </is>
      </c>
      <c r="Z14" s="26" t="inlineStr">
        <is>
          <t>https://pleasantrunnursery.com/plants/lgenuslspecies</t>
        </is>
      </c>
      <c r="AA14" s="26" t="inlineStr">
        <is>
          <t>https://newmoonnursery.com/plants/lgenuslspecies</t>
        </is>
      </c>
      <c r="AB14" s="26" t="inlineStr">
        <is>
          <t>https://pinelandsnursery.com/plants/lgenuslspecies</t>
        </is>
      </c>
      <c r="AC14" s="28">
        <f>IF(AD14&lt;&gt;"", TEXT(TODAY(),"yyyymmdd") &amp; "_" &amp; AD14, "")</f>
        <v/>
      </c>
      <c r="AD14" s="27" t="inlineStr"/>
      <c r="AE14" s="21" t="inlineStr">
        <is>
          <t>Link 1</t>
        </is>
      </c>
      <c r="AF14" s="21">
        <f>CHOOSE(MATCH($AE14,{"Link 1","Link 2","Link 3","Link 4","Link 5"},0),'Other Links'!$C$14,'Other Links'!$F$14,'Other Links'!$I$14,'Other Links'!$L$14,'Other Links'!$O$14)</f>
        <v/>
      </c>
      <c r="AG14" s="22">
        <f>CHOOSE(MATCH($AE14,{"Link 1","Link 2","Link 3","Link 4","Link 5"},0),'Other Links'!$D$14,'Other Links'!$G$14,'Other Links'!$J$14,'Other Links'!$M$14,'Other Links'!$P$14)</f>
        <v/>
      </c>
      <c r="AH14" s="21">
        <f>CHOOSE(MATCH($AE14,{"Link 1","Link 2","Link 3","Link 4","Link 5"},0),'Other Links'!$E$14,'Other Links'!$H$14,'Other Links'!$K$14,'Other Links'!$N$14,'Other Links'!$Q$14)</f>
        <v/>
      </c>
    </row>
    <row r="15" ht="28" customHeight="1">
      <c r="A15" s="14" t="inlineStr">
        <is>
          <t>Mgenus mspecies 'Variety3'</t>
        </is>
      </c>
      <c r="B15" s="15" t="inlineStr">
        <is>
          <t>COMMON NAME3</t>
        </is>
      </c>
      <c r="C15" s="15" t="inlineStr">
        <is>
          <t>Grasses, Sedges, and Rushes</t>
        </is>
      </c>
      <c r="D15" s="15" t="inlineStr">
        <is>
          <t>GR3</t>
        </is>
      </c>
      <c r="E15" s="15" t="inlineStr">
        <is>
          <t>1 - 3</t>
        </is>
      </c>
      <c r="F15" s="15" t="inlineStr">
        <is>
          <t>1 - 2</t>
        </is>
      </c>
      <c r="G15" s="15" t="inlineStr">
        <is>
          <t>White</t>
        </is>
      </c>
      <c r="H15" s="15" t="inlineStr">
        <is>
          <t>Aug, Sep, Oct, Nov</t>
        </is>
      </c>
      <c r="I15" s="15" t="inlineStr">
        <is>
          <t>Full Sun</t>
        </is>
      </c>
      <c r="J15" s="15" t="inlineStr">
        <is>
          <t>Dry, Medium</t>
        </is>
      </c>
      <c r="K15" s="16" t="inlineStr">
        <is>
          <t>Needs Review</t>
        </is>
      </c>
      <c r="L15" s="15" t="inlineStr">
        <is>
          <t>Zone 5 - 9</t>
        </is>
      </c>
      <c r="M15" s="17" t="inlineStr">
        <is>
          <t>Bees</t>
        </is>
      </c>
      <c r="N15" s="17" t="inlineStr">
        <is>
          <t>Drought, Heavy Shade, Dry Soil, Shallow-Rocky Soil</t>
        </is>
      </c>
      <c r="O15" s="17" t="inlineStr">
        <is>
          <t>Soil Lorem ipsum</t>
        </is>
      </c>
      <c r="P15" s="17" t="inlineStr">
        <is>
          <t>Condition Comments Lorem ipsum</t>
        </is>
      </c>
      <c r="Q15" s="15" t="inlineStr">
        <is>
          <t>Low</t>
        </is>
      </c>
      <c r="R15" s="17" t="inlineStr">
        <is>
          <t>Native Habitats Lorem ipsum</t>
        </is>
      </c>
      <c r="S15" s="17" t="inlineStr">
        <is>
          <t>Culture Lorem ipsum.</t>
        </is>
      </c>
      <c r="T15" s="17" t="inlineStr">
        <is>
          <t>Uses Lorem ipsum.</t>
        </is>
      </c>
      <c r="U15" s="17" t="inlineStr">
        <is>
          <t>Use Ornamental: EXAPMLE, Use Wildlife: Wild., Use Food: Foods., Use Medicinal: Meds.</t>
        </is>
      </c>
      <c r="V15" s="15" t="inlineStr">
        <is>
          <t>Maintenance: lorem ipsum.</t>
        </is>
      </c>
      <c r="W15" s="15" t="inlineStr">
        <is>
          <t>Problems Lorem ipsum</t>
        </is>
      </c>
      <c r="X15" s="18" t="inlineStr">
        <is>
          <t>http://mbg.org/mgenus</t>
        </is>
      </c>
      <c r="Y15" s="18" t="inlineStr">
        <is>
          <t>http://wildflower.org/mgenus</t>
        </is>
      </c>
      <c r="Z15" s="18" t="inlineStr">
        <is>
          <t>https://pleasantrunnursery.com/plants/mgenusmspecies</t>
        </is>
      </c>
      <c r="AA15" s="18" t="inlineStr">
        <is>
          <t>https://newmoonnursery.com/plants/mgenusmspecies</t>
        </is>
      </c>
      <c r="AB15" s="18" t="inlineStr">
        <is>
          <t>https://pinelandsnursery.com/plants/mgenusmspecies</t>
        </is>
      </c>
      <c r="AC15" s="28">
        <f>IF(AD15&lt;&gt;"", TEXT(TODAY(),"yyyymmdd") &amp; "_" &amp; AD15, "")</f>
        <v/>
      </c>
      <c r="AD15" s="20" t="inlineStr"/>
      <c r="AE15" s="21" t="inlineStr">
        <is>
          <t>Link 1</t>
        </is>
      </c>
      <c r="AF15" s="21">
        <f>CHOOSE(MATCH($AE15,{"Link 1","Link 2","Link 3","Link 4","Link 5"},0),'Other Links'!$C$15,'Other Links'!$F$15,'Other Links'!$I$15,'Other Links'!$L$15,'Other Links'!$O$15)</f>
        <v/>
      </c>
      <c r="AG15" s="22">
        <f>CHOOSE(MATCH($AE15,{"Link 1","Link 2","Link 3","Link 4","Link 5"},0),'Other Links'!$D$15,'Other Links'!$G$15,'Other Links'!$J$15,'Other Links'!$M$15,'Other Links'!$P$15)</f>
        <v/>
      </c>
      <c r="AH15" s="21">
        <f>CHOOSE(MATCH($AE15,{"Link 1","Link 2","Link 3","Link 4","Link 5"},0),'Other Links'!$E$15,'Other Links'!$H$15,'Other Links'!$K$15,'Other Links'!$N$15,'Other Links'!$Q$15)</f>
        <v/>
      </c>
    </row>
    <row r="16" ht="28" customHeight="1">
      <c r="A16" s="23" t="inlineStr">
        <is>
          <t>Ngenus nspecies 'Variety4'</t>
        </is>
      </c>
      <c r="B16" s="24" t="inlineStr">
        <is>
          <t>COMMON NAME4</t>
        </is>
      </c>
      <c r="C16" s="24" t="inlineStr">
        <is>
          <t>Grasses, Sedges, and Rushes</t>
        </is>
      </c>
      <c r="D16" s="24" t="inlineStr">
        <is>
          <t>GR4</t>
        </is>
      </c>
      <c r="E16" s="24" t="inlineStr">
        <is>
          <t>1 - 3</t>
        </is>
      </c>
      <c r="F16" s="24" t="inlineStr">
        <is>
          <t>1 - 2</t>
        </is>
      </c>
      <c r="G16" s="24" t="inlineStr">
        <is>
          <t>White, Green, Brown</t>
        </is>
      </c>
      <c r="H16" s="24" t="inlineStr">
        <is>
          <t>Jun, Jul, Aug, Sep</t>
        </is>
      </c>
      <c r="I16" s="24" t="inlineStr">
        <is>
          <t>Part Shade</t>
        </is>
      </c>
      <c r="J16" s="24" t="inlineStr">
        <is>
          <t>Wet</t>
        </is>
      </c>
      <c r="K16" s="24" t="inlineStr">
        <is>
          <t>FACW</t>
        </is>
      </c>
      <c r="L16" s="24" t="inlineStr">
        <is>
          <t>Zone 5 - 9</t>
        </is>
      </c>
      <c r="M16" s="25" t="inlineStr">
        <is>
          <t>Bees</t>
        </is>
      </c>
      <c r="N16" s="25" t="inlineStr">
        <is>
          <t>Deer, Clay Soil</t>
        </is>
      </c>
      <c r="O16" s="25" t="inlineStr">
        <is>
          <t>Soil Lorem ipsum</t>
        </is>
      </c>
      <c r="P16" s="25" t="inlineStr">
        <is>
          <t>Condition Comments Lorem ipsum</t>
        </is>
      </c>
      <c r="Q16" s="24" t="inlineStr">
        <is>
          <t>Low</t>
        </is>
      </c>
      <c r="R16" s="25" t="inlineStr">
        <is>
          <t>Native Habitats Lorem ipsum</t>
        </is>
      </c>
      <c r="S16" s="25" t="inlineStr">
        <is>
          <t>Culture Lorem ipsum.</t>
        </is>
      </c>
      <c r="T16" s="25" t="inlineStr">
        <is>
          <t>Uses Lorem ipsum.</t>
        </is>
      </c>
      <c r="U16" s="25" t="inlineStr">
        <is>
          <t>Use Ornamental: EXAPMLE, Use Wildlife: Wild., Use Food: Foods., Use Medicinal: Meds.</t>
        </is>
      </c>
      <c r="V16" s="24" t="inlineStr">
        <is>
          <t>Maintenance: lorem ipsum.</t>
        </is>
      </c>
      <c r="W16" s="24" t="inlineStr">
        <is>
          <t>Problems Lorem ipsum</t>
        </is>
      </c>
      <c r="X16" s="26" t="inlineStr">
        <is>
          <t>http://mbg.org/ngenus</t>
        </is>
      </c>
      <c r="Y16" s="26" t="inlineStr">
        <is>
          <t>http://wildflower.org/ngenus</t>
        </is>
      </c>
      <c r="Z16" s="26" t="inlineStr">
        <is>
          <t>https://pleasantrunnursery.com/plants/ngenusnspecies</t>
        </is>
      </c>
      <c r="AA16" s="26" t="inlineStr">
        <is>
          <t>https://newmoonnursery.com/plants/ngenusnspecies</t>
        </is>
      </c>
      <c r="AB16" s="26" t="inlineStr">
        <is>
          <t>https://pinelandsnursery.com/plants/ngenusnspecies</t>
        </is>
      </c>
      <c r="AC16" s="28">
        <f>IF(AD16&lt;&gt;"", TEXT(TODAY(),"yyyymmdd") &amp; "_" &amp; AD16, "")</f>
        <v/>
      </c>
      <c r="AD16" s="27" t="inlineStr"/>
      <c r="AE16" s="21" t="inlineStr">
        <is>
          <t>Link 1</t>
        </is>
      </c>
      <c r="AF16" s="21">
        <f>CHOOSE(MATCH($AE16,{"Link 1","Link 2","Link 3","Link 4","Link 5"},0),'Other Links'!$C$16,'Other Links'!$F$16,'Other Links'!$I$16,'Other Links'!$L$16,'Other Links'!$O$16)</f>
        <v/>
      </c>
      <c r="AG16" s="22">
        <f>CHOOSE(MATCH($AE16,{"Link 1","Link 2","Link 3","Link 4","Link 5"},0),'Other Links'!$D$16,'Other Links'!$G$16,'Other Links'!$J$16,'Other Links'!$M$16,'Other Links'!$P$16)</f>
        <v/>
      </c>
      <c r="AH16" s="21">
        <f>CHOOSE(MATCH($AE16,{"Link 1","Link 2","Link 3","Link 4","Link 5"},0),'Other Links'!$E$16,'Other Links'!$H$16,'Other Links'!$K$16,'Other Links'!$N$16,'Other Links'!$Q$16)</f>
        <v/>
      </c>
    </row>
    <row r="17" ht="28" customHeight="1">
      <c r="A17" s="14" t="inlineStr">
        <is>
          <t>Ogenus ospecies 'Variety5'</t>
        </is>
      </c>
      <c r="B17" s="15" t="inlineStr">
        <is>
          <t>COMMON NAME5</t>
        </is>
      </c>
      <c r="C17" s="15" t="inlineStr">
        <is>
          <t>Grasses, Sedges, and Rushes</t>
        </is>
      </c>
      <c r="D17" s="15" t="inlineStr">
        <is>
          <t>GR5</t>
        </is>
      </c>
      <c r="E17" s="15" t="inlineStr">
        <is>
          <t>1 - 3</t>
        </is>
      </c>
      <c r="F17" s="15" t="inlineStr">
        <is>
          <t>1 - 2</t>
        </is>
      </c>
      <c r="G17" s="15" t="inlineStr">
        <is>
          <t>Blue, Purple</t>
        </is>
      </c>
      <c r="H17" s="15" t="inlineStr">
        <is>
          <t>May, Jun</t>
        </is>
      </c>
      <c r="I17" s="15" t="inlineStr">
        <is>
          <t>Full Sun, Part Sun, Part Shade, Full Shade</t>
        </is>
      </c>
      <c r="J17" s="15" t="inlineStr">
        <is>
          <t>Medium</t>
        </is>
      </c>
      <c r="K17" s="15" t="inlineStr">
        <is>
          <t>FACU</t>
        </is>
      </c>
      <c r="L17" s="15" t="inlineStr">
        <is>
          <t>Zone 5 - 9</t>
        </is>
      </c>
      <c r="M17" s="17" t="inlineStr">
        <is>
          <t>Bees</t>
        </is>
      </c>
      <c r="N17" s="17" t="inlineStr">
        <is>
          <t>Deer, Clay Soil</t>
        </is>
      </c>
      <c r="O17" s="17" t="inlineStr">
        <is>
          <t>Soil Lorem ipsum</t>
        </is>
      </c>
      <c r="P17" s="17" t="inlineStr">
        <is>
          <t>Condition Comments Lorem ipsum</t>
        </is>
      </c>
      <c r="Q17" s="15" t="inlineStr">
        <is>
          <t>Low</t>
        </is>
      </c>
      <c r="R17" s="17" t="inlineStr">
        <is>
          <t>Native Habitats Lorem ipsum</t>
        </is>
      </c>
      <c r="S17" s="17" t="inlineStr">
        <is>
          <t>Culture Lorem ipsum.</t>
        </is>
      </c>
      <c r="T17" s="17" t="inlineStr">
        <is>
          <t>Uses Lorem ipsum.</t>
        </is>
      </c>
      <c r="U17" s="17" t="inlineStr">
        <is>
          <t>Use Ornamental: EXAPMLE, Use Wildlife: Wild., Use Food: Foods., Use Medicinal: Meds.</t>
        </is>
      </c>
      <c r="V17" s="15" t="inlineStr">
        <is>
          <t>Maintenance: lorem ipsum.</t>
        </is>
      </c>
      <c r="W17" s="15" t="inlineStr">
        <is>
          <t>Problems Lorem ipsum</t>
        </is>
      </c>
      <c r="X17" s="18" t="inlineStr">
        <is>
          <t>http://mbg.org/ogenus</t>
        </is>
      </c>
      <c r="Y17" s="18" t="inlineStr">
        <is>
          <t>http://wildflower.org/ogenus</t>
        </is>
      </c>
      <c r="Z17" s="18" t="inlineStr">
        <is>
          <t>https://pleasantrunnursery.com/plants/ogenusospecies</t>
        </is>
      </c>
      <c r="AA17" s="18" t="inlineStr">
        <is>
          <t>https://newmoonnursery.com/plants/ogenusospecies</t>
        </is>
      </c>
      <c r="AB17" s="18" t="inlineStr">
        <is>
          <t>https://pinelandsnursery.com/plants/ogenusospecies</t>
        </is>
      </c>
      <c r="AC17" s="28">
        <f>IF(AD17&lt;&gt;"", TEXT(TODAY(),"yyyymmdd") &amp; "_" &amp; AD17, "")</f>
        <v/>
      </c>
      <c r="AD17" s="20" t="inlineStr"/>
      <c r="AE17" s="21" t="inlineStr">
        <is>
          <t>Link 1</t>
        </is>
      </c>
      <c r="AF17" s="21">
        <f>CHOOSE(MATCH($AE17,{"Link 1","Link 2","Link 3","Link 4","Link 5"},0),'Other Links'!$C$17,'Other Links'!$F$17,'Other Links'!$I$17,'Other Links'!$L$17,'Other Links'!$O$17)</f>
        <v/>
      </c>
      <c r="AG17" s="22">
        <f>CHOOSE(MATCH($AE17,{"Link 1","Link 2","Link 3","Link 4","Link 5"},0),'Other Links'!$D$17,'Other Links'!$G$17,'Other Links'!$J$17,'Other Links'!$M$17,'Other Links'!$P$17)</f>
        <v/>
      </c>
      <c r="AH17" s="21">
        <f>CHOOSE(MATCH($AE17,{"Link 1","Link 2","Link 3","Link 4","Link 5"},0),'Other Links'!$E$17,'Other Links'!$H$17,'Other Links'!$K$17,'Other Links'!$N$17,'Other Links'!$Q$17)</f>
        <v/>
      </c>
    </row>
    <row r="18" ht="28" customHeight="1">
      <c r="A18" s="23" t="inlineStr">
        <is>
          <t>Pgenus pspecies 'Variety1'</t>
        </is>
      </c>
      <c r="B18" s="24" t="inlineStr">
        <is>
          <t>COMMON NAME1</t>
        </is>
      </c>
      <c r="C18" s="24" t="inlineStr">
        <is>
          <t>Shrubs</t>
        </is>
      </c>
      <c r="D18" s="24" t="inlineStr">
        <is>
          <t>SH1</t>
        </is>
      </c>
      <c r="E18" s="24" t="inlineStr">
        <is>
          <t>1 - 3</t>
        </is>
      </c>
      <c r="F18" s="24" t="inlineStr">
        <is>
          <t>1 - 2</t>
        </is>
      </c>
      <c r="G18" s="24" t="inlineStr">
        <is>
          <t>Red</t>
        </is>
      </c>
      <c r="H18" s="24" t="inlineStr">
        <is>
          <t>Jul, Aug, Sep, Oct</t>
        </is>
      </c>
      <c r="I18" s="24" t="inlineStr">
        <is>
          <t>Full Sun, Part Shade</t>
        </is>
      </c>
      <c r="J18" s="24" t="inlineStr">
        <is>
          <t>Medium</t>
        </is>
      </c>
      <c r="K18" s="24" t="inlineStr">
        <is>
          <t>OBL</t>
        </is>
      </c>
      <c r="L18" s="24" t="inlineStr">
        <is>
          <t>Zone 5 - 9</t>
        </is>
      </c>
      <c r="M18" s="25" t="inlineStr">
        <is>
          <t>Bees</t>
        </is>
      </c>
      <c r="N18" s="25" t="inlineStr">
        <is>
          <t>Deer, Drought, Dry Soil, Shallow-Rocky Soil</t>
        </is>
      </c>
      <c r="O18" s="25" t="inlineStr">
        <is>
          <t>Soil Lorem ipsum</t>
        </is>
      </c>
      <c r="P18" s="25" t="inlineStr">
        <is>
          <t>Condition Comments Lorem ipsum</t>
        </is>
      </c>
      <c r="Q18" s="24" t="inlineStr">
        <is>
          <t>Low</t>
        </is>
      </c>
      <c r="R18" s="25" t="inlineStr">
        <is>
          <t>Moist, open areas along streams &amp; ponds; wet meadows</t>
        </is>
      </c>
      <c r="S18" s="25" t="inlineStr">
        <is>
          <t>Culture Lorem ipsum.</t>
        </is>
      </c>
      <c r="T18" s="25" t="inlineStr">
        <is>
          <t>Uses Lorem ipsum.</t>
        </is>
      </c>
      <c r="U18" s="25" t="inlineStr">
        <is>
          <t>Use Ornamental: EXAPMLE, Use Wildlife: Wild., Use Food: Foods., Use Medicinal: Meds.</t>
        </is>
      </c>
      <c r="V18" s="24" t="inlineStr">
        <is>
          <t>Maintenance: lorem ipsum.</t>
        </is>
      </c>
      <c r="W18" s="24" t="inlineStr">
        <is>
          <t>Problems Lorem ipsum</t>
        </is>
      </c>
      <c r="X18" s="26" t="inlineStr">
        <is>
          <t>http://mbg.org/pgenus</t>
        </is>
      </c>
      <c r="Y18" s="26" t="inlineStr">
        <is>
          <t>http://wildflower.org/pgenus</t>
        </is>
      </c>
      <c r="Z18" s="26" t="inlineStr">
        <is>
          <t>https://pleasantrunnursery.com/plants/pgenuspspecies</t>
        </is>
      </c>
      <c r="AA18" s="26" t="inlineStr">
        <is>
          <t>https://newmoonnursery.com/plants/pgenuspspecies</t>
        </is>
      </c>
      <c r="AB18" s="26" t="inlineStr">
        <is>
          <t>https://pinelandsnursery.com/plants/pgenuspspecies</t>
        </is>
      </c>
      <c r="AC18" s="28">
        <f>IF(AD18&lt;&gt;"", TEXT(TODAY(),"yyyymmdd") &amp; "_" &amp; AD18, "")</f>
        <v/>
      </c>
      <c r="AD18" s="27" t="inlineStr"/>
      <c r="AE18" s="21" t="inlineStr">
        <is>
          <t>Link 1</t>
        </is>
      </c>
      <c r="AF18" s="21">
        <f>CHOOSE(MATCH($AE18,{"Link 1","Link 2","Link 3","Link 4","Link 5"},0),'Other Links'!$C$18,'Other Links'!$F$18,'Other Links'!$I$18,'Other Links'!$L$18,'Other Links'!$O$18)</f>
        <v/>
      </c>
      <c r="AG18" s="22">
        <f>CHOOSE(MATCH($AE18,{"Link 1","Link 2","Link 3","Link 4","Link 5"},0),'Other Links'!$D$18,'Other Links'!$G$18,'Other Links'!$J$18,'Other Links'!$M$18,'Other Links'!$P$18)</f>
        <v/>
      </c>
      <c r="AH18" s="21">
        <f>CHOOSE(MATCH($AE18,{"Link 1","Link 2","Link 3","Link 4","Link 5"},0),'Other Links'!$E$18,'Other Links'!$H$18,'Other Links'!$K$18,'Other Links'!$N$18,'Other Links'!$Q$18)</f>
        <v/>
      </c>
    </row>
    <row r="19" ht="28" customHeight="1">
      <c r="A19" s="14" t="inlineStr">
        <is>
          <t>Qgenus qspecies 'Variety2'</t>
        </is>
      </c>
      <c r="B19" s="15" t="inlineStr">
        <is>
          <t>COMMON NAME2</t>
        </is>
      </c>
      <c r="C19" s="15" t="inlineStr">
        <is>
          <t>Shrubs</t>
        </is>
      </c>
      <c r="D19" s="15" t="inlineStr">
        <is>
          <t>SH2</t>
        </is>
      </c>
      <c r="E19" s="15" t="inlineStr">
        <is>
          <t>1 - 3</t>
        </is>
      </c>
      <c r="F19" s="15" t="inlineStr">
        <is>
          <t>1 - 2</t>
        </is>
      </c>
      <c r="G19" s="15" t="inlineStr">
        <is>
          <t>Lavender</t>
        </is>
      </c>
      <c r="H19" s="15" t="inlineStr">
        <is>
          <t>Jun, Jul</t>
        </is>
      </c>
      <c r="I19" s="15" t="inlineStr">
        <is>
          <t>Part Shade, Full Shade</t>
        </is>
      </c>
      <c r="J19" s="15" t="inlineStr">
        <is>
          <t>Medium, Wet</t>
        </is>
      </c>
      <c r="K19" s="15" t="inlineStr">
        <is>
          <t>UPL</t>
        </is>
      </c>
      <c r="L19" s="15" t="inlineStr">
        <is>
          <t>Zone 5 - 9</t>
        </is>
      </c>
      <c r="M19" s="17" t="inlineStr">
        <is>
          <t>Bees</t>
        </is>
      </c>
      <c r="N19" s="17" t="inlineStr">
        <is>
          <t>Deer, Clay Soil</t>
        </is>
      </c>
      <c r="O19" s="17" t="inlineStr">
        <is>
          <t>Soil Lorem ipsum</t>
        </is>
      </c>
      <c r="P19" s="17" t="inlineStr">
        <is>
          <t>Condition Comments Lorem ipsum</t>
        </is>
      </c>
      <c r="Q19" s="15" t="inlineStr">
        <is>
          <t>Low</t>
        </is>
      </c>
      <c r="R19" s="17" t="inlineStr">
        <is>
          <t>Brushy marshes; stream banks; wet ditches; low meadows; woodlands</t>
        </is>
      </c>
      <c r="S19" s="17" t="inlineStr">
        <is>
          <t>Culture Lorem ipsum.</t>
        </is>
      </c>
      <c r="T19" s="17" t="inlineStr">
        <is>
          <t>Uses Lorem ipsum.</t>
        </is>
      </c>
      <c r="U19" s="17" t="inlineStr">
        <is>
          <t>Use Ornamental: EXAPMLE, Use Wildlife: Wild., Use Food: Foods., Use Medicinal: Meds.</t>
        </is>
      </c>
      <c r="V19" s="15" t="inlineStr">
        <is>
          <t>Maintenance: lorem ipsum.</t>
        </is>
      </c>
      <c r="W19" s="15" t="inlineStr">
        <is>
          <t>Problems Lorem ipsum</t>
        </is>
      </c>
      <c r="X19" s="18" t="inlineStr">
        <is>
          <t>http://mbg.org/qgenus</t>
        </is>
      </c>
      <c r="Y19" s="18" t="inlineStr">
        <is>
          <t>http://wildflower.org/qgenus</t>
        </is>
      </c>
      <c r="Z19" s="18" t="inlineStr">
        <is>
          <t>https://pleasantrunnursery.com/plants/qgenusqspecies</t>
        </is>
      </c>
      <c r="AA19" s="18" t="inlineStr">
        <is>
          <t>https://newmoonnursery.com/plants/qgenusqspecies</t>
        </is>
      </c>
      <c r="AB19" s="18" t="inlineStr">
        <is>
          <t>https://pinelandsnursery.com/plants/qgenusqspecies</t>
        </is>
      </c>
      <c r="AC19" s="28">
        <f>IF(AD19&lt;&gt;"", TEXT(TODAY(),"yyyymmdd") &amp; "_" &amp; AD19, "")</f>
        <v/>
      </c>
      <c r="AD19" s="20" t="inlineStr"/>
      <c r="AE19" s="21" t="inlineStr">
        <is>
          <t>Link 1</t>
        </is>
      </c>
      <c r="AF19" s="21">
        <f>CHOOSE(MATCH($AE19,{"Link 1","Link 2","Link 3","Link 4","Link 5"},0),'Other Links'!$C$19,'Other Links'!$F$19,'Other Links'!$I$19,'Other Links'!$L$19,'Other Links'!$O$19)</f>
        <v/>
      </c>
      <c r="AG19" s="22">
        <f>CHOOSE(MATCH($AE19,{"Link 1","Link 2","Link 3","Link 4","Link 5"},0),'Other Links'!$D$19,'Other Links'!$G$19,'Other Links'!$J$19,'Other Links'!$M$19,'Other Links'!$P$19)</f>
        <v/>
      </c>
      <c r="AH19" s="21">
        <f>CHOOSE(MATCH($AE19,{"Link 1","Link 2","Link 3","Link 4","Link 5"},0),'Other Links'!$E$19,'Other Links'!$H$19,'Other Links'!$K$19,'Other Links'!$N$19,'Other Links'!$Q$19)</f>
        <v/>
      </c>
    </row>
    <row r="20" ht="28" customHeight="1">
      <c r="A20" s="23" t="inlineStr">
        <is>
          <t>Rgenus rspecies 'Variety3'</t>
        </is>
      </c>
      <c r="B20" s="24" t="inlineStr">
        <is>
          <t>COMMON NAME3</t>
        </is>
      </c>
      <c r="C20" s="24" t="inlineStr">
        <is>
          <t>Shrubs</t>
        </is>
      </c>
      <c r="D20" s="24" t="inlineStr">
        <is>
          <t>SH3</t>
        </is>
      </c>
      <c r="E20" s="24" t="inlineStr">
        <is>
          <t>1 - 3</t>
        </is>
      </c>
      <c r="F20" s="24" t="inlineStr">
        <is>
          <t>1 - 2</t>
        </is>
      </c>
      <c r="G20" s="24" t="inlineStr">
        <is>
          <t>White, Blue, Purple</t>
        </is>
      </c>
      <c r="H20" s="24" t="inlineStr">
        <is>
          <t>Jun, Jul, Aug, Sep, Oct</t>
        </is>
      </c>
      <c r="I20" s="24" t="inlineStr">
        <is>
          <t>Full Sun</t>
        </is>
      </c>
      <c r="J20" s="24" t="inlineStr">
        <is>
          <t>Dry, Medium</t>
        </is>
      </c>
      <c r="K20" s="24" t="inlineStr">
        <is>
          <t>FAC</t>
        </is>
      </c>
      <c r="L20" s="24" t="inlineStr">
        <is>
          <t>Zone 5 - 9</t>
        </is>
      </c>
      <c r="M20" s="25" t="inlineStr">
        <is>
          <t>Bees</t>
        </is>
      </c>
      <c r="N20" s="25" t="inlineStr">
        <is>
          <t>Deer, Clay Soil</t>
        </is>
      </c>
      <c r="O20" s="25" t="inlineStr">
        <is>
          <t>Soil Lorem ipsum</t>
        </is>
      </c>
      <c r="P20" s="25" t="inlineStr">
        <is>
          <t>Condition Comments Lorem ipsum</t>
        </is>
      </c>
      <c r="Q20" s="24" t="inlineStr">
        <is>
          <t>Low</t>
        </is>
      </c>
      <c r="R20" s="25" t="inlineStr">
        <is>
          <t>Brushy marshes; stream banks; wet ditches; low meadows; woodlands</t>
        </is>
      </c>
      <c r="S20" s="25" t="inlineStr">
        <is>
          <t>Culture Lorem ipsum.</t>
        </is>
      </c>
      <c r="T20" s="25" t="inlineStr">
        <is>
          <t>Uses Lorem ipsum.</t>
        </is>
      </c>
      <c r="U20" s="25" t="inlineStr">
        <is>
          <t>Use Ornamental: EXAPMLE, Use Wildlife: Wild., Use Food: Foods., Use Medicinal: Meds.</t>
        </is>
      </c>
      <c r="V20" s="24" t="inlineStr">
        <is>
          <t>Maintenance: lorem ipsum.</t>
        </is>
      </c>
      <c r="W20" s="24" t="inlineStr">
        <is>
          <t>Problems Lorem ipsum</t>
        </is>
      </c>
      <c r="X20" s="26" t="inlineStr">
        <is>
          <t>http://mbg.org/rgenus</t>
        </is>
      </c>
      <c r="Y20" s="26" t="inlineStr">
        <is>
          <t>http://wildflower.org/rgenus</t>
        </is>
      </c>
      <c r="Z20" s="26" t="inlineStr">
        <is>
          <t>https://pleasantrunnursery.com/plants/rgenusrspecies</t>
        </is>
      </c>
      <c r="AA20" s="26" t="inlineStr">
        <is>
          <t>https://newmoonnursery.com/plants/rgenusrspecies</t>
        </is>
      </c>
      <c r="AB20" s="26" t="inlineStr">
        <is>
          <t>https://pinelandsnursery.com/plants/rgenusrspecies</t>
        </is>
      </c>
      <c r="AC20" s="28">
        <f>IF(AD20&lt;&gt;"", TEXT(TODAY(),"yyyymmdd") &amp; "_" &amp; AD20, "")</f>
        <v/>
      </c>
      <c r="AD20" s="27" t="inlineStr"/>
      <c r="AE20" s="21" t="inlineStr">
        <is>
          <t>Link 1</t>
        </is>
      </c>
      <c r="AF20" s="21">
        <f>CHOOSE(MATCH($AE20,{"Link 1","Link 2","Link 3","Link 4","Link 5"},0),'Other Links'!$C$20,'Other Links'!$F$20,'Other Links'!$I$20,'Other Links'!$L$20,'Other Links'!$O$20)</f>
        <v/>
      </c>
      <c r="AG20" s="22">
        <f>CHOOSE(MATCH($AE20,{"Link 1","Link 2","Link 3","Link 4","Link 5"},0),'Other Links'!$D$20,'Other Links'!$G$20,'Other Links'!$J$20,'Other Links'!$M$20,'Other Links'!$P$20)</f>
        <v/>
      </c>
      <c r="AH20" s="21">
        <f>CHOOSE(MATCH($AE20,{"Link 1","Link 2","Link 3","Link 4","Link 5"},0),'Other Links'!$E$20,'Other Links'!$H$20,'Other Links'!$K$20,'Other Links'!$N$20,'Other Links'!$Q$20)</f>
        <v/>
      </c>
    </row>
    <row r="21" ht="28" customHeight="1">
      <c r="A21" s="14" t="inlineStr">
        <is>
          <t>Sgenus sspecies 'Variety4'</t>
        </is>
      </c>
      <c r="B21" s="15" t="inlineStr">
        <is>
          <t>COMMON NAME4</t>
        </is>
      </c>
      <c r="C21" s="15" t="inlineStr">
        <is>
          <t>Shrubs</t>
        </is>
      </c>
      <c r="D21" s="15" t="inlineStr">
        <is>
          <t>SH4</t>
        </is>
      </c>
      <c r="E21" s="15" t="inlineStr">
        <is>
          <t>1 - 3</t>
        </is>
      </c>
      <c r="F21" s="15" t="inlineStr">
        <is>
          <t>1 - 2</t>
        </is>
      </c>
      <c r="G21" s="15" t="inlineStr">
        <is>
          <t>Yellow/Orange</t>
        </is>
      </c>
      <c r="H21" s="15" t="inlineStr">
        <is>
          <t>Aug, Sep</t>
        </is>
      </c>
      <c r="I21" s="15" t="inlineStr">
        <is>
          <t>Part Shade</t>
        </is>
      </c>
      <c r="J21" s="15" t="inlineStr">
        <is>
          <t>Wet</t>
        </is>
      </c>
      <c r="K21" s="16" t="inlineStr">
        <is>
          <t>Needs Review</t>
        </is>
      </c>
      <c r="L21" s="15" t="inlineStr">
        <is>
          <t>Zone 5 - 9</t>
        </is>
      </c>
      <c r="M21" s="17" t="inlineStr">
        <is>
          <t>Bees</t>
        </is>
      </c>
      <c r="N21" s="17" t="inlineStr">
        <is>
          <t>Deer, Clay Soil</t>
        </is>
      </c>
      <c r="O21" s="17" t="inlineStr">
        <is>
          <t>Soil Lorem ipsum</t>
        </is>
      </c>
      <c r="P21" s="17" t="inlineStr">
        <is>
          <t>Condition Comments Lorem ipsum</t>
        </is>
      </c>
      <c r="Q21" s="15" t="inlineStr">
        <is>
          <t>Low</t>
        </is>
      </c>
      <c r="R21" s="17" t="inlineStr">
        <is>
          <t>Native Habitats Lorem ipsum</t>
        </is>
      </c>
      <c r="S21" s="17" t="inlineStr">
        <is>
          <t>Culture Lorem ipsum.</t>
        </is>
      </c>
      <c r="T21" s="17" t="inlineStr">
        <is>
          <t>Uses Lorem ipsum.</t>
        </is>
      </c>
      <c r="U21" s="17" t="inlineStr">
        <is>
          <t>Use Ornamental: EXAPMLE, Use Wildlife: Wild., Use Food: Foods., Use Medicinal: Meds.</t>
        </is>
      </c>
      <c r="V21" s="15" t="inlineStr">
        <is>
          <t>Maintenance: lorem ipsum.</t>
        </is>
      </c>
      <c r="W21" s="15" t="inlineStr">
        <is>
          <t>Problems Lorem ipsum</t>
        </is>
      </c>
      <c r="X21" s="18" t="inlineStr">
        <is>
          <t>http://mbg.org/sgenus</t>
        </is>
      </c>
      <c r="Y21" s="18" t="inlineStr">
        <is>
          <t>http://wildflower.org/sgenus</t>
        </is>
      </c>
      <c r="Z21" s="18" t="inlineStr">
        <is>
          <t>https://pleasantrunnursery.com/plants/sgenussspecies</t>
        </is>
      </c>
      <c r="AA21" s="18" t="inlineStr">
        <is>
          <t>https://newmoonnursery.com/plants/sgenussspecies</t>
        </is>
      </c>
      <c r="AB21" s="18" t="inlineStr">
        <is>
          <t>https://pinelandsnursery.com/plants/sgenussspecies</t>
        </is>
      </c>
      <c r="AC21" s="28">
        <f>IF(AD21&lt;&gt;"", TEXT(TODAY(),"yyyymmdd") &amp; "_" &amp; AD21, "")</f>
        <v/>
      </c>
      <c r="AD21" s="20" t="inlineStr"/>
      <c r="AE21" s="21" t="inlineStr">
        <is>
          <t>Link 1</t>
        </is>
      </c>
      <c r="AF21" s="21">
        <f>CHOOSE(MATCH($AE21,{"Link 1","Link 2","Link 3","Link 4","Link 5"},0),'Other Links'!$C$21,'Other Links'!$F$21,'Other Links'!$I$21,'Other Links'!$L$21,'Other Links'!$O$21)</f>
        <v/>
      </c>
      <c r="AG21" s="22">
        <f>CHOOSE(MATCH($AE21,{"Link 1","Link 2","Link 3","Link 4","Link 5"},0),'Other Links'!$D$21,'Other Links'!$G$21,'Other Links'!$J$21,'Other Links'!$M$21,'Other Links'!$P$21)</f>
        <v/>
      </c>
      <c r="AH21" s="21">
        <f>CHOOSE(MATCH($AE21,{"Link 1","Link 2","Link 3","Link 4","Link 5"},0),'Other Links'!$E$21,'Other Links'!$H$21,'Other Links'!$K$21,'Other Links'!$N$21,'Other Links'!$Q$21)</f>
        <v/>
      </c>
    </row>
    <row r="22" ht="28" customHeight="1">
      <c r="A22" s="23" t="inlineStr">
        <is>
          <t>Tgenus tspecies 'Variety5'</t>
        </is>
      </c>
      <c r="B22" s="24" t="inlineStr">
        <is>
          <t>COMMON NAME5</t>
        </is>
      </c>
      <c r="C22" s="24" t="inlineStr">
        <is>
          <t>Shrubs</t>
        </is>
      </c>
      <c r="D22" s="24" t="inlineStr">
        <is>
          <t>SH5</t>
        </is>
      </c>
      <c r="E22" s="24" t="inlineStr">
        <is>
          <t>1 - 3</t>
        </is>
      </c>
      <c r="F22" s="24" t="inlineStr">
        <is>
          <t>1 - 2</t>
        </is>
      </c>
      <c r="G22" s="24" t="inlineStr">
        <is>
          <t>Blue, Purple</t>
        </is>
      </c>
      <c r="H22" s="24" t="inlineStr">
        <is>
          <t>Jul, Aug</t>
        </is>
      </c>
      <c r="I22" s="24" t="inlineStr">
        <is>
          <t>Full Sun</t>
        </is>
      </c>
      <c r="J22" s="24" t="inlineStr">
        <is>
          <t>Dry</t>
        </is>
      </c>
      <c r="K22" s="24" t="inlineStr">
        <is>
          <t>FACW</t>
        </is>
      </c>
      <c r="L22" s="24" t="inlineStr">
        <is>
          <t>Zone 5 - 9</t>
        </is>
      </c>
      <c r="M22" s="25" t="inlineStr">
        <is>
          <t>Bees</t>
        </is>
      </c>
      <c r="N22" s="25" t="inlineStr">
        <is>
          <t>Deer, Drought, Dry Soil, Shallow-Rocky Soil</t>
        </is>
      </c>
      <c r="O22" s="25" t="inlineStr">
        <is>
          <t>Soil Lorem ipsum</t>
        </is>
      </c>
      <c r="P22" s="25" t="inlineStr">
        <is>
          <t>Condition Comments Lorem ipsum</t>
        </is>
      </c>
      <c r="Q22" s="24" t="inlineStr">
        <is>
          <t>Low</t>
        </is>
      </c>
      <c r="R22" s="25" t="inlineStr">
        <is>
          <t>Native Habitats Lorem ipsum</t>
        </is>
      </c>
      <c r="S22" s="25" t="inlineStr">
        <is>
          <t>Culture Lorem ipsum.</t>
        </is>
      </c>
      <c r="T22" s="25" t="inlineStr">
        <is>
          <t>Uses Lorem ipsum.</t>
        </is>
      </c>
      <c r="U22" s="25" t="inlineStr">
        <is>
          <t>Use Ornamental: EXAPMLE, Use Wildlife: Wild., Use Food: Foods., Use Medicinal: Meds.</t>
        </is>
      </c>
      <c r="V22" s="24" t="inlineStr">
        <is>
          <t>Maintenance: lorem ipsum.</t>
        </is>
      </c>
      <c r="W22" s="24" t="inlineStr">
        <is>
          <t>Problems Lorem ipsum</t>
        </is>
      </c>
      <c r="X22" s="26" t="inlineStr">
        <is>
          <t>http://mbg.org/tgenus</t>
        </is>
      </c>
      <c r="Y22" s="26" t="inlineStr">
        <is>
          <t>http://wildflower.org/tgenus</t>
        </is>
      </c>
      <c r="Z22" s="26" t="inlineStr">
        <is>
          <t>https://pleasantrunnursery.com/plants/tgenustspecies</t>
        </is>
      </c>
      <c r="AA22" s="26" t="inlineStr">
        <is>
          <t>https://newmoonnursery.com/plants/tgenustspecies</t>
        </is>
      </c>
      <c r="AB22" s="26" t="inlineStr">
        <is>
          <t>https://pinelandsnursery.com/plants/tgenustspecies</t>
        </is>
      </c>
      <c r="AC22" s="28">
        <f>IF(AD22&lt;&gt;"", TEXT(TODAY(),"yyyymmdd") &amp; "_" &amp; AD22, "")</f>
        <v/>
      </c>
      <c r="AD22" s="27" t="inlineStr"/>
      <c r="AE22" s="21" t="inlineStr">
        <is>
          <t>Link 1</t>
        </is>
      </c>
      <c r="AF22" s="21">
        <f>CHOOSE(MATCH($AE22,{"Link 1","Link 2","Link 3","Link 4","Link 5"},0),'Other Links'!$C$22,'Other Links'!$F$22,'Other Links'!$I$22,'Other Links'!$L$22,'Other Links'!$O$22)</f>
        <v/>
      </c>
      <c r="AG22" s="22">
        <f>CHOOSE(MATCH($AE22,{"Link 1","Link 2","Link 3","Link 4","Link 5"},0),'Other Links'!$D$22,'Other Links'!$G$22,'Other Links'!$J$22,'Other Links'!$M$22,'Other Links'!$P$22)</f>
        <v/>
      </c>
      <c r="AH22" s="21">
        <f>CHOOSE(MATCH($AE22,{"Link 1","Link 2","Link 3","Link 4","Link 5"},0),'Other Links'!$E$22,'Other Links'!$H$22,'Other Links'!$K$22,'Other Links'!$N$22,'Other Links'!$Q$22)</f>
        <v/>
      </c>
    </row>
    <row r="23" ht="28" customHeight="1">
      <c r="A23" s="14" t="inlineStr">
        <is>
          <t>Ugenus uspecies 'Variety1'</t>
        </is>
      </c>
      <c r="B23" s="15" t="inlineStr">
        <is>
          <t>COMMON NAME1</t>
        </is>
      </c>
      <c r="C23" s="15" t="inlineStr">
        <is>
          <t>Trees</t>
        </is>
      </c>
      <c r="D23" s="15" t="inlineStr">
        <is>
          <t>TR1</t>
        </is>
      </c>
      <c r="E23" s="15" t="inlineStr">
        <is>
          <t>1 - 3</t>
        </is>
      </c>
      <c r="F23" s="15" t="inlineStr">
        <is>
          <t>1 - 2</t>
        </is>
      </c>
      <c r="G23" s="15" t="inlineStr">
        <is>
          <t>White, Pink, Purple</t>
        </is>
      </c>
      <c r="H23" s="15" t="inlineStr">
        <is>
          <t>Mar, Apr</t>
        </is>
      </c>
      <c r="I23" s="15" t="inlineStr">
        <is>
          <t>Full Sun, Part Shade</t>
        </is>
      </c>
      <c r="J23" s="15" t="inlineStr">
        <is>
          <t>Medium</t>
        </is>
      </c>
      <c r="K23" s="15" t="inlineStr">
        <is>
          <t>FACU</t>
        </is>
      </c>
      <c r="L23" s="15" t="inlineStr">
        <is>
          <t>Zone 5 - 9</t>
        </is>
      </c>
      <c r="M23" s="17" t="inlineStr">
        <is>
          <t>Butterflies, Hummingbirds, Pollinators</t>
        </is>
      </c>
      <c r="N23" s="17" t="inlineStr">
        <is>
          <t>Drought, Heavy Shade, Dry Soil, Shallow-Rocky Soil</t>
        </is>
      </c>
      <c r="O23" s="17" t="inlineStr">
        <is>
          <t>Soil Lorem ipsum</t>
        </is>
      </c>
      <c r="P23" s="17" t="inlineStr">
        <is>
          <t>Condition Comments Lorem ipsum</t>
        </is>
      </c>
      <c r="Q23" s="15" t="inlineStr">
        <is>
          <t>Low</t>
        </is>
      </c>
      <c r="R23" s="17" t="inlineStr">
        <is>
          <t>Native Habitats Lorem ipsum</t>
        </is>
      </c>
      <c r="S23" s="17" t="inlineStr">
        <is>
          <t>Culture Lorem ipsum.</t>
        </is>
      </c>
      <c r="T23" s="17" t="inlineStr">
        <is>
          <t>Uses Lorem ipsum.</t>
        </is>
      </c>
      <c r="U23" s="17" t="inlineStr">
        <is>
          <t>Use Ornamental: EXAPMLE, Use Wildlife: Wild., Use Food: Foods., Use Medicinal: Meds.</t>
        </is>
      </c>
      <c r="V23" s="15" t="inlineStr">
        <is>
          <t>Maintenance: lorem ipsum.</t>
        </is>
      </c>
      <c r="W23" s="15" t="inlineStr">
        <is>
          <t>Problems Lorem ipsum</t>
        </is>
      </c>
      <c r="X23" s="18" t="inlineStr">
        <is>
          <t>http://mbg.org/ugenus</t>
        </is>
      </c>
      <c r="Y23" s="18" t="inlineStr">
        <is>
          <t>http://wildflower.org/ugenus</t>
        </is>
      </c>
      <c r="Z23" s="18" t="inlineStr">
        <is>
          <t>https://pleasantrunnursery.com/plants/ugenususpecies</t>
        </is>
      </c>
      <c r="AA23" s="18" t="inlineStr">
        <is>
          <t>https://newmoonnursery.com/plants/ugenususpecies</t>
        </is>
      </c>
      <c r="AB23" s="18" t="inlineStr">
        <is>
          <t>https://pinelandsnursery.com/plants/ugenususpecies</t>
        </is>
      </c>
      <c r="AC23" s="28">
        <f>IF(AD23&lt;&gt;"", TEXT(TODAY(),"yyyymmdd") &amp; "_" &amp; AD23, "")</f>
        <v/>
      </c>
      <c r="AD23" s="20" t="inlineStr"/>
      <c r="AE23" s="21" t="inlineStr">
        <is>
          <t>Link 1</t>
        </is>
      </c>
      <c r="AF23" s="21">
        <f>CHOOSE(MATCH($AE23,{"Link 1","Link 2","Link 3","Link 4","Link 5"},0),'Other Links'!$C$23,'Other Links'!$F$23,'Other Links'!$I$23,'Other Links'!$L$23,'Other Links'!$O$23)</f>
        <v/>
      </c>
      <c r="AG23" s="22">
        <f>CHOOSE(MATCH($AE23,{"Link 1","Link 2","Link 3","Link 4","Link 5"},0),'Other Links'!$D$23,'Other Links'!$G$23,'Other Links'!$J$23,'Other Links'!$M$23,'Other Links'!$P$23)</f>
        <v/>
      </c>
      <c r="AH23" s="21">
        <f>CHOOSE(MATCH($AE23,{"Link 1","Link 2","Link 3","Link 4","Link 5"},0),'Other Links'!$E$23,'Other Links'!$H$23,'Other Links'!$K$23,'Other Links'!$N$23,'Other Links'!$Q$23)</f>
        <v/>
      </c>
    </row>
    <row r="24" ht="28" customHeight="1">
      <c r="A24" s="23" t="inlineStr">
        <is>
          <t>Vgenus vspecies 'Variety2'</t>
        </is>
      </c>
      <c r="B24" s="24" t="inlineStr">
        <is>
          <t>COMMON NAME2</t>
        </is>
      </c>
      <c r="C24" s="24" t="inlineStr">
        <is>
          <t>Trees</t>
        </is>
      </c>
      <c r="D24" s="24" t="inlineStr">
        <is>
          <t>TR2</t>
        </is>
      </c>
      <c r="E24" s="24" t="inlineStr">
        <is>
          <t>1 - 3</t>
        </is>
      </c>
      <c r="F24" s="24" t="inlineStr">
        <is>
          <t>1 - 2</t>
        </is>
      </c>
      <c r="G24" s="24" t="inlineStr">
        <is>
          <t>Purple, Magenta</t>
        </is>
      </c>
      <c r="H24" s="24" t="inlineStr">
        <is>
          <t>Sep, Oct, Nov, Dec</t>
        </is>
      </c>
      <c r="I24" s="24" t="inlineStr">
        <is>
          <t>Part Shade, Full Shade</t>
        </is>
      </c>
      <c r="J24" s="24" t="inlineStr">
        <is>
          <t>Medium, Wet</t>
        </is>
      </c>
      <c r="K24" s="24" t="inlineStr">
        <is>
          <t>OBL</t>
        </is>
      </c>
      <c r="L24" s="24" t="inlineStr">
        <is>
          <t>Zone 5 - 9</t>
        </is>
      </c>
      <c r="M24" s="25" t="inlineStr">
        <is>
          <t>Birds, Butterflies</t>
        </is>
      </c>
      <c r="N24" s="25" t="inlineStr">
        <is>
          <t>Deer, Clay Soil</t>
        </is>
      </c>
      <c r="O24" s="25" t="inlineStr">
        <is>
          <t>Soil Lorem ipsum</t>
        </is>
      </c>
      <c r="P24" s="25" t="inlineStr">
        <is>
          <t>Condition Comments Lorem ipsum</t>
        </is>
      </c>
      <c r="Q24" s="24" t="inlineStr">
        <is>
          <t>Low</t>
        </is>
      </c>
      <c r="R24" s="25" t="inlineStr">
        <is>
          <t>Native Habitats Lorem ipsum</t>
        </is>
      </c>
      <c r="S24" s="25" t="inlineStr">
        <is>
          <t>Culture Lorem ipsum.</t>
        </is>
      </c>
      <c r="T24" s="25" t="inlineStr">
        <is>
          <t>Uses Lorem ipsum.</t>
        </is>
      </c>
      <c r="U24" s="25" t="inlineStr">
        <is>
          <t>Use Ornamental: EXAPMLE, Use Wildlife: Wild., Use Food: Foods., Use Medicinal: Meds.</t>
        </is>
      </c>
      <c r="V24" s="24" t="inlineStr">
        <is>
          <t>Maintenance: lorem ipsum.</t>
        </is>
      </c>
      <c r="W24" s="24" t="inlineStr">
        <is>
          <t>Problems Lorem ipsum</t>
        </is>
      </c>
      <c r="X24" s="26" t="inlineStr">
        <is>
          <t>http://mbg.org/vgenus</t>
        </is>
      </c>
      <c r="Y24" s="26" t="inlineStr">
        <is>
          <t>http://wildflower.org/vgenus</t>
        </is>
      </c>
      <c r="Z24" s="26" t="inlineStr">
        <is>
          <t>https://pleasantrunnursery.com/plants/vgenusvspecies</t>
        </is>
      </c>
      <c r="AA24" s="26" t="inlineStr">
        <is>
          <t>https://newmoonnursery.com/plants/vgenusvspecies</t>
        </is>
      </c>
      <c r="AB24" s="26" t="inlineStr">
        <is>
          <t>https://pinelandsnursery.com/plants/vgenusvspecies</t>
        </is>
      </c>
      <c r="AC24" s="28">
        <f>IF(AD24&lt;&gt;"", TEXT(TODAY(),"yyyymmdd") &amp; "_" &amp; AD24, "")</f>
        <v/>
      </c>
      <c r="AD24" s="27" t="inlineStr"/>
      <c r="AE24" s="21" t="inlineStr">
        <is>
          <t>Link 1</t>
        </is>
      </c>
      <c r="AF24" s="21">
        <f>CHOOSE(MATCH($AE24,{"Link 1","Link 2","Link 3","Link 4","Link 5"},0),'Other Links'!$C$24,'Other Links'!$F$24,'Other Links'!$I$24,'Other Links'!$L$24,'Other Links'!$O$24)</f>
        <v/>
      </c>
      <c r="AG24" s="22">
        <f>CHOOSE(MATCH($AE24,{"Link 1","Link 2","Link 3","Link 4","Link 5"},0),'Other Links'!$D$24,'Other Links'!$G$24,'Other Links'!$J$24,'Other Links'!$M$24,'Other Links'!$P$24)</f>
        <v/>
      </c>
      <c r="AH24" s="21">
        <f>CHOOSE(MATCH($AE24,{"Link 1","Link 2","Link 3","Link 4","Link 5"},0),'Other Links'!$E$24,'Other Links'!$H$24,'Other Links'!$K$24,'Other Links'!$N$24,'Other Links'!$Q$24)</f>
        <v/>
      </c>
    </row>
    <row r="25" ht="28" customHeight="1">
      <c r="A25" s="14" t="inlineStr">
        <is>
          <t>Wgenus wspecies 'Variety3'</t>
        </is>
      </c>
      <c r="B25" s="15" t="inlineStr">
        <is>
          <t>COMMON NAME3</t>
        </is>
      </c>
      <c r="C25" s="15" t="inlineStr">
        <is>
          <t>Trees</t>
        </is>
      </c>
      <c r="D25" s="15" t="inlineStr">
        <is>
          <t>TR3</t>
        </is>
      </c>
      <c r="E25" s="15" t="inlineStr">
        <is>
          <t>1 - 3</t>
        </is>
      </c>
      <c r="F25" s="15" t="inlineStr">
        <is>
          <t>1 - 2</t>
        </is>
      </c>
      <c r="G25" s="15" t="inlineStr">
        <is>
          <t>Not Applicable</t>
        </is>
      </c>
      <c r="H25" s="15" t="inlineStr">
        <is>
          <t>Apr, May, Jun, Jul</t>
        </is>
      </c>
      <c r="I25" s="15" t="inlineStr">
        <is>
          <t>Full Sun</t>
        </is>
      </c>
      <c r="J25" s="15" t="inlineStr">
        <is>
          <t>Dry, Medium</t>
        </is>
      </c>
      <c r="K25" s="15" t="inlineStr">
        <is>
          <t>UPL</t>
        </is>
      </c>
      <c r="L25" s="15" t="inlineStr">
        <is>
          <t>Zone 5 - 9</t>
        </is>
      </c>
      <c r="M25" s="17" t="inlineStr">
        <is>
          <t>Birds, Butterflies</t>
        </is>
      </c>
      <c r="N25" s="17" t="inlineStr">
        <is>
          <t>Deer, Clay Soil</t>
        </is>
      </c>
      <c r="O25" s="17" t="inlineStr">
        <is>
          <t>Soil Lorem ipsum</t>
        </is>
      </c>
      <c r="P25" s="17" t="inlineStr">
        <is>
          <t>Condition Comments Lorem ipsum</t>
        </is>
      </c>
      <c r="Q25" s="15" t="inlineStr">
        <is>
          <t>Low</t>
        </is>
      </c>
      <c r="R25" s="17" t="inlineStr">
        <is>
          <t>Native Habitats Lorem ipsum</t>
        </is>
      </c>
      <c r="S25" s="17" t="inlineStr">
        <is>
          <t>Culture Lorem ipsum.</t>
        </is>
      </c>
      <c r="T25" s="17" t="inlineStr">
        <is>
          <t>Uses Lorem ipsum.</t>
        </is>
      </c>
      <c r="U25" s="17" t="inlineStr">
        <is>
          <t>Use Ornamental: EXAPMLE, Use Wildlife: Wild., Use Food: Foods., Use Medicinal: Meds.</t>
        </is>
      </c>
      <c r="V25" s="15" t="inlineStr">
        <is>
          <t>Maintenance: lorem ipsum.</t>
        </is>
      </c>
      <c r="W25" s="15" t="inlineStr">
        <is>
          <t>Problems Lorem ipsum</t>
        </is>
      </c>
      <c r="X25" s="18" t="inlineStr">
        <is>
          <t>http://mbg.org/wgenus</t>
        </is>
      </c>
      <c r="Y25" s="18" t="inlineStr">
        <is>
          <t>http://wildflower.org/wgenus</t>
        </is>
      </c>
      <c r="Z25" s="18" t="inlineStr">
        <is>
          <t>https://pleasantrunnursery.com/plants/wgenuswspecies</t>
        </is>
      </c>
      <c r="AA25" s="18" t="inlineStr">
        <is>
          <t>https://newmoonnursery.com/plants/wgenuswspecies</t>
        </is>
      </c>
      <c r="AB25" s="18" t="inlineStr">
        <is>
          <t>https://pinelandsnursery.com/plants/wgenuswspecies</t>
        </is>
      </c>
      <c r="AC25" s="28">
        <f>IF(AD25&lt;&gt;"", TEXT(TODAY(),"yyyymmdd") &amp; "_" &amp; AD25, "")</f>
        <v/>
      </c>
      <c r="AD25" s="20" t="inlineStr"/>
      <c r="AE25" s="21" t="inlineStr">
        <is>
          <t>Link 1</t>
        </is>
      </c>
      <c r="AF25" s="21">
        <f>CHOOSE(MATCH($AE25,{"Link 1","Link 2","Link 3","Link 4","Link 5"},0),'Other Links'!$C$25,'Other Links'!$F$25,'Other Links'!$I$25,'Other Links'!$L$25,'Other Links'!$O$25)</f>
        <v/>
      </c>
      <c r="AG25" s="22">
        <f>CHOOSE(MATCH($AE25,{"Link 1","Link 2","Link 3","Link 4","Link 5"},0),'Other Links'!$D$25,'Other Links'!$G$25,'Other Links'!$J$25,'Other Links'!$M$25,'Other Links'!$P$25)</f>
        <v/>
      </c>
      <c r="AH25" s="21">
        <f>CHOOSE(MATCH($AE25,{"Link 1","Link 2","Link 3","Link 4","Link 5"},0),'Other Links'!$E$25,'Other Links'!$H$25,'Other Links'!$K$25,'Other Links'!$N$25,'Other Links'!$Q$25)</f>
        <v/>
      </c>
    </row>
    <row r="26" ht="28" customHeight="1">
      <c r="A26" s="23" t="inlineStr">
        <is>
          <t>Xgenus xspecies 'Variety4'</t>
        </is>
      </c>
      <c r="B26" s="24" t="inlineStr">
        <is>
          <t>COMMON NAME4</t>
        </is>
      </c>
      <c r="C26" s="24" t="inlineStr">
        <is>
          <t>Trees</t>
        </is>
      </c>
      <c r="D26" s="24" t="inlineStr">
        <is>
          <t>TR4</t>
        </is>
      </c>
      <c r="E26" s="24" t="inlineStr">
        <is>
          <t>1 - 3</t>
        </is>
      </c>
      <c r="F26" s="24" t="inlineStr">
        <is>
          <t>1 - 2</t>
        </is>
      </c>
      <c r="G26" s="24" t="inlineStr">
        <is>
          <t>White, Pink</t>
        </is>
      </c>
      <c r="H26" s="24" t="inlineStr">
        <is>
          <t>Apr, May, Jun, Jul, Aug</t>
        </is>
      </c>
      <c r="I26" s="24" t="inlineStr">
        <is>
          <t>Part Shade</t>
        </is>
      </c>
      <c r="J26" s="24" t="inlineStr">
        <is>
          <t>Wet</t>
        </is>
      </c>
      <c r="K26" s="24" t="inlineStr">
        <is>
          <t>FAC</t>
        </is>
      </c>
      <c r="L26" s="24" t="inlineStr">
        <is>
          <t>Zone 5 - 9</t>
        </is>
      </c>
      <c r="M26" s="25" t="inlineStr">
        <is>
          <t>Hummingbirds, Butterflies</t>
        </is>
      </c>
      <c r="N26" s="25" t="inlineStr">
        <is>
          <t>Deer, Clay Soil</t>
        </is>
      </c>
      <c r="O26" s="25" t="inlineStr">
        <is>
          <t>Soil Lorem ipsum</t>
        </is>
      </c>
      <c r="P26" s="25" t="inlineStr">
        <is>
          <t>Condition Comments Lorem ipsum</t>
        </is>
      </c>
      <c r="Q26" s="24" t="inlineStr">
        <is>
          <t>Low</t>
        </is>
      </c>
      <c r="R26" s="25" t="inlineStr">
        <is>
          <t>Native Habitats Lorem ipsum</t>
        </is>
      </c>
      <c r="S26" s="25" t="inlineStr">
        <is>
          <t>Culture Lorem ipsum.</t>
        </is>
      </c>
      <c r="T26" s="25" t="inlineStr">
        <is>
          <t>Uses Lorem ipsum.</t>
        </is>
      </c>
      <c r="U26" s="25" t="inlineStr">
        <is>
          <t>Use Ornamental: EXAPMLE, Use Wildlife: Wild., Use Food: Foods., Use Medicinal: Meds.</t>
        </is>
      </c>
      <c r="V26" s="24" t="inlineStr">
        <is>
          <t>Maintenance: lorem ipsum.</t>
        </is>
      </c>
      <c r="W26" s="24" t="inlineStr">
        <is>
          <t>Problems Lorem ipsum</t>
        </is>
      </c>
      <c r="X26" s="26" t="inlineStr">
        <is>
          <t>http://mbg.org/xgenus</t>
        </is>
      </c>
      <c r="Y26" s="26" t="inlineStr">
        <is>
          <t>http://wildflower.org/xgenus</t>
        </is>
      </c>
      <c r="Z26" s="26" t="inlineStr">
        <is>
          <t>https://pleasantrunnursery.com/plants/xgenusxspecies</t>
        </is>
      </c>
      <c r="AA26" s="26" t="inlineStr">
        <is>
          <t>https://newmoonnursery.com/plants/xgenusxspecies</t>
        </is>
      </c>
      <c r="AB26" s="26" t="inlineStr">
        <is>
          <t>https://pinelandsnursery.com/plants/xgenusxspecies</t>
        </is>
      </c>
      <c r="AC26" s="28">
        <f>IF(AD26&lt;&gt;"", TEXT(TODAY(),"yyyymmdd") &amp; "_" &amp; AD26, "")</f>
        <v/>
      </c>
      <c r="AD26" s="27" t="inlineStr"/>
      <c r="AE26" s="21" t="inlineStr">
        <is>
          <t>Link 1</t>
        </is>
      </c>
      <c r="AF26" s="21">
        <f>CHOOSE(MATCH($AE26,{"Link 1","Link 2","Link 3","Link 4","Link 5"},0),'Other Links'!$C$26,'Other Links'!$F$26,'Other Links'!$I$26,'Other Links'!$L$26,'Other Links'!$O$26)</f>
        <v/>
      </c>
      <c r="AG26" s="22">
        <f>CHOOSE(MATCH($AE26,{"Link 1","Link 2","Link 3","Link 4","Link 5"},0),'Other Links'!$D$26,'Other Links'!$G$26,'Other Links'!$J$26,'Other Links'!$M$26,'Other Links'!$P$26)</f>
        <v/>
      </c>
      <c r="AH26" s="21">
        <f>CHOOSE(MATCH($AE26,{"Link 1","Link 2","Link 3","Link 4","Link 5"},0),'Other Links'!$E$26,'Other Links'!$H$26,'Other Links'!$K$26,'Other Links'!$N$26,'Other Links'!$Q$26)</f>
        <v/>
      </c>
    </row>
    <row r="27" ht="28" customHeight="1">
      <c r="A27" s="14" t="inlineStr">
        <is>
          <t>Ygenus yspecies 'Variety5'</t>
        </is>
      </c>
      <c r="B27" s="15" t="inlineStr">
        <is>
          <t>COMMON NAME5</t>
        </is>
      </c>
      <c r="C27" s="15" t="inlineStr">
        <is>
          <t>Trees</t>
        </is>
      </c>
      <c r="D27" s="15" t="inlineStr">
        <is>
          <t>TR5</t>
        </is>
      </c>
      <c r="E27" s="15" t="inlineStr">
        <is>
          <t>1 - 3</t>
        </is>
      </c>
      <c r="F27" s="15" t="inlineStr">
        <is>
          <t>1 - 2</t>
        </is>
      </c>
      <c r="G27" s="15" t="inlineStr">
        <is>
          <t>White, Green</t>
        </is>
      </c>
      <c r="H27" s="15" t="inlineStr">
        <is>
          <t>Feb, Mar</t>
        </is>
      </c>
      <c r="I27" s="15" t="inlineStr">
        <is>
          <t>No Sun</t>
        </is>
      </c>
      <c r="J27" s="15" t="inlineStr">
        <is>
          <t>Wet</t>
        </is>
      </c>
      <c r="K27" s="15" t="inlineStr">
        <is>
          <t>NA</t>
        </is>
      </c>
      <c r="L27" s="15" t="inlineStr">
        <is>
          <t>Zone 5 - 9</t>
        </is>
      </c>
      <c r="M27" s="17" t="inlineStr">
        <is>
          <t>Hummingbirds, Butterflies</t>
        </is>
      </c>
      <c r="N27" s="17" t="inlineStr">
        <is>
          <t>Deer, Clay Soil</t>
        </is>
      </c>
      <c r="O27" s="17" t="inlineStr">
        <is>
          <t>Soil Lorem ipsum</t>
        </is>
      </c>
      <c r="P27" s="17" t="inlineStr">
        <is>
          <t>Condition Comments Lorem ipsum</t>
        </is>
      </c>
      <c r="Q27" s="15" t="inlineStr">
        <is>
          <t>Low</t>
        </is>
      </c>
      <c r="R27" s="17" t="inlineStr">
        <is>
          <t>Native Habitats Lorem ipsum</t>
        </is>
      </c>
      <c r="S27" s="17" t="inlineStr">
        <is>
          <t>Culture Lorem ipsum.</t>
        </is>
      </c>
      <c r="T27" s="17" t="inlineStr">
        <is>
          <t>Uses Lorem ipsum.</t>
        </is>
      </c>
      <c r="U27" s="17" t="inlineStr">
        <is>
          <t>Use Ornamental: EXAPMLE, Use Wildlife: Wild., Use Food: Foods., Use Medicinal: Meds.</t>
        </is>
      </c>
      <c r="V27" s="15" t="inlineStr">
        <is>
          <t>Maintenance: lorem ipsum.</t>
        </is>
      </c>
      <c r="W27" s="15" t="inlineStr">
        <is>
          <t>Problems Lorem ipsum</t>
        </is>
      </c>
      <c r="X27" s="18" t="inlineStr">
        <is>
          <t>http://mbg.org/ygenus</t>
        </is>
      </c>
      <c r="Y27" s="18" t="inlineStr">
        <is>
          <t>http://wildflower.org/ygenus</t>
        </is>
      </c>
      <c r="Z27" s="18" t="inlineStr">
        <is>
          <t>https://pleasantrunnursery.com/plants/ygenusyspecies</t>
        </is>
      </c>
      <c r="AA27" s="18" t="inlineStr">
        <is>
          <t>https://newmoonnursery.com/plants/ygenusyspecies</t>
        </is>
      </c>
      <c r="AB27" s="18" t="inlineStr">
        <is>
          <t>https://pinelandsnursery.com/plants/ygenusyspecies</t>
        </is>
      </c>
      <c r="AC27" s="8" t="inlineStr">
        <is>
          <t>20250505_CM</t>
        </is>
      </c>
      <c r="AD27" s="20" t="inlineStr"/>
      <c r="AE27" s="21" t="inlineStr">
        <is>
          <t>Link 1</t>
        </is>
      </c>
      <c r="AF27" s="21">
        <f>CHOOSE(MATCH($AE27,{"Link 1","Link 2","Link 3","Link 4","Link 5"},0),'Other Links'!$C$27,'Other Links'!$F$27,'Other Links'!$I$27,'Other Links'!$L$27,'Other Links'!$O$27)</f>
        <v/>
      </c>
      <c r="AG27" s="22">
        <f>CHOOSE(MATCH($AE27,{"Link 1","Link 2","Link 3","Link 4","Link 5"},0),'Other Links'!$D$27,'Other Links'!$G$27,'Other Links'!$J$27,'Other Links'!$M$27,'Other Links'!$P$27)</f>
        <v/>
      </c>
      <c r="AH27" s="21">
        <f>CHOOSE(MATCH($AE27,{"Link 1","Link 2","Link 3","Link 4","Link 5"},0),'Other Links'!$E$27,'Other Links'!$H$27,'Other Links'!$K$27,'Other Links'!$N$27,'Other Links'!$Q$27)</f>
        <v/>
      </c>
    </row>
  </sheetData>
  <mergeCells count="1">
    <mergeCell ref="AE1:AH1"/>
  </mergeCells>
  <dataValidations count="25">
    <dataValidation sqref="AE3" showDropDown="0" showInputMessage="0" showErrorMessage="0" allowBlank="0" type="list">
      <formula1>"Link 1,Link 2,Link 3,Link 4,Link 5"</formula1>
    </dataValidation>
    <dataValidation sqref="AE4" showDropDown="0" showInputMessage="0" showErrorMessage="0" allowBlank="0" type="list">
      <formula1>"Link 1,Link 2,Link 3,Link 4,Link 5"</formula1>
    </dataValidation>
    <dataValidation sqref="AE5" showDropDown="0" showInputMessage="0" showErrorMessage="0" allowBlank="0" type="list">
      <formula1>"Link 1,Link 2,Link 3,Link 4,Link 5"</formula1>
    </dataValidation>
    <dataValidation sqref="AE6" showDropDown="0" showInputMessage="0" showErrorMessage="0" allowBlank="0" type="list">
      <formula1>"Link 1,Link 2,Link 3,Link 4,Link 5"</formula1>
    </dataValidation>
    <dataValidation sqref="AE7" showDropDown="0" showInputMessage="0" showErrorMessage="0" allowBlank="0" type="list">
      <formula1>"Link 1,Link 2,Link 3,Link 4,Link 5"</formula1>
    </dataValidation>
    <dataValidation sqref="AE8" showDropDown="0" showInputMessage="0" showErrorMessage="0" allowBlank="0" type="list">
      <formula1>"Link 1,Link 2,Link 3,Link 4,Link 5"</formula1>
    </dataValidation>
    <dataValidation sqref="AE9" showDropDown="0" showInputMessage="0" showErrorMessage="0" allowBlank="0" type="list">
      <formula1>"Link 1,Link 2,Link 3,Link 4,Link 5"</formula1>
    </dataValidation>
    <dataValidation sqref="AE10" showDropDown="0" showInputMessage="0" showErrorMessage="0" allowBlank="0" type="list">
      <formula1>"Link 1,Link 2,Link 3,Link 4,Link 5"</formula1>
    </dataValidation>
    <dataValidation sqref="AE11" showDropDown="0" showInputMessage="0" showErrorMessage="0" allowBlank="0" type="list">
      <formula1>"Link 1,Link 2,Link 3,Link 4,Link 5"</formula1>
    </dataValidation>
    <dataValidation sqref="AE12" showDropDown="0" showInputMessage="0" showErrorMessage="0" allowBlank="0" type="list">
      <formula1>"Link 1,Link 2,Link 3,Link 4,Link 5"</formula1>
    </dataValidation>
    <dataValidation sqref="AE13" showDropDown="0" showInputMessage="0" showErrorMessage="0" allowBlank="0" type="list">
      <formula1>"Link 1,Link 2,Link 3,Link 4,Link 5"</formula1>
    </dataValidation>
    <dataValidation sqref="AE14" showDropDown="0" showInputMessage="0" showErrorMessage="0" allowBlank="0" type="list">
      <formula1>"Link 1,Link 2,Link 3,Link 4,Link 5"</formula1>
    </dataValidation>
    <dataValidation sqref="AE15" showDropDown="0" showInputMessage="0" showErrorMessage="0" allowBlank="0" type="list">
      <formula1>"Link 1,Link 2,Link 3,Link 4,Link 5"</formula1>
    </dataValidation>
    <dataValidation sqref="AE16" showDropDown="0" showInputMessage="0" showErrorMessage="0" allowBlank="0" type="list">
      <formula1>"Link 1,Link 2,Link 3,Link 4,Link 5"</formula1>
    </dataValidation>
    <dataValidation sqref="AE17" showDropDown="0" showInputMessage="0" showErrorMessage="0" allowBlank="0" type="list">
      <formula1>"Link 1,Link 2,Link 3,Link 4,Link 5"</formula1>
    </dataValidation>
    <dataValidation sqref="AE18" showDropDown="0" showInputMessage="0" showErrorMessage="0" allowBlank="0" type="list">
      <formula1>"Link 1,Link 2,Link 3,Link 4,Link 5"</formula1>
    </dataValidation>
    <dataValidation sqref="AE19" showDropDown="0" showInputMessage="0" showErrorMessage="0" allowBlank="0" type="list">
      <formula1>"Link 1,Link 2,Link 3,Link 4,Link 5"</formula1>
    </dataValidation>
    <dataValidation sqref="AE20" showDropDown="0" showInputMessage="0" showErrorMessage="0" allowBlank="0" type="list">
      <formula1>"Link 1,Link 2,Link 3,Link 4,Link 5"</formula1>
    </dataValidation>
    <dataValidation sqref="AE21" showDropDown="0" showInputMessage="0" showErrorMessage="0" allowBlank="0" type="list">
      <formula1>"Link 1,Link 2,Link 3,Link 4,Link 5"</formula1>
    </dataValidation>
    <dataValidation sqref="AE22" showDropDown="0" showInputMessage="0" showErrorMessage="0" allowBlank="0" type="list">
      <formula1>"Link 1,Link 2,Link 3,Link 4,Link 5"</formula1>
    </dataValidation>
    <dataValidation sqref="AE23" showDropDown="0" showInputMessage="0" showErrorMessage="0" allowBlank="0" type="list">
      <formula1>"Link 1,Link 2,Link 3,Link 4,Link 5"</formula1>
    </dataValidation>
    <dataValidation sqref="AE24" showDropDown="0" showInputMessage="0" showErrorMessage="0" allowBlank="0" type="list">
      <formula1>"Link 1,Link 2,Link 3,Link 4,Link 5"</formula1>
    </dataValidation>
    <dataValidation sqref="AE25" showDropDown="0" showInputMessage="0" showErrorMessage="0" allowBlank="0" type="list">
      <formula1>"Link 1,Link 2,Link 3,Link 4,Link 5"</formula1>
    </dataValidation>
    <dataValidation sqref="AE26" showDropDown="0" showInputMessage="0" showErrorMessage="0" allowBlank="0" type="list">
      <formula1>"Link 1,Link 2,Link 3,Link 4,Link 5"</formula1>
    </dataValidation>
    <dataValidation sqref="AE27" showDropDown="0" showInputMessage="0" showErrorMessage="0" allowBlank="0" type="list">
      <formula1>"Link 1,Link 2,Link 3,Link 4,Link 5"</formula1>
    </dataValidation>
  </dataValidations>
  <hyperlinks>
    <hyperlink xmlns:r="http://schemas.openxmlformats.org/officeDocument/2006/relationships" ref="X3" r:id="rId1"/>
    <hyperlink xmlns:r="http://schemas.openxmlformats.org/officeDocument/2006/relationships" ref="Y3" r:id="rId2"/>
    <hyperlink xmlns:r="http://schemas.openxmlformats.org/officeDocument/2006/relationships" ref="Z3" r:id="rId3"/>
    <hyperlink xmlns:r="http://schemas.openxmlformats.org/officeDocument/2006/relationships" ref="AA3" r:id="rId4"/>
    <hyperlink xmlns:r="http://schemas.openxmlformats.org/officeDocument/2006/relationships" ref="X4" r:id="rId5"/>
    <hyperlink xmlns:r="http://schemas.openxmlformats.org/officeDocument/2006/relationships" ref="Y4" r:id="rId6"/>
    <hyperlink xmlns:r="http://schemas.openxmlformats.org/officeDocument/2006/relationships" ref="Z4" r:id="rId7"/>
    <hyperlink xmlns:r="http://schemas.openxmlformats.org/officeDocument/2006/relationships" ref="AB4" r:id="rId8"/>
    <hyperlink xmlns:r="http://schemas.openxmlformats.org/officeDocument/2006/relationships" ref="X5" r:id="rId9"/>
    <hyperlink xmlns:r="http://schemas.openxmlformats.org/officeDocument/2006/relationships" ref="Y5" r:id="rId10"/>
    <hyperlink xmlns:r="http://schemas.openxmlformats.org/officeDocument/2006/relationships" ref="AA5" r:id="rId11"/>
    <hyperlink xmlns:r="http://schemas.openxmlformats.org/officeDocument/2006/relationships" ref="AB5" r:id="rId12"/>
    <hyperlink xmlns:r="http://schemas.openxmlformats.org/officeDocument/2006/relationships" ref="X6" r:id="rId13"/>
    <hyperlink xmlns:r="http://schemas.openxmlformats.org/officeDocument/2006/relationships" ref="Z6" r:id="rId14"/>
    <hyperlink xmlns:r="http://schemas.openxmlformats.org/officeDocument/2006/relationships" ref="AA6" r:id="rId15"/>
    <hyperlink xmlns:r="http://schemas.openxmlformats.org/officeDocument/2006/relationships" ref="AB6" r:id="rId16"/>
    <hyperlink xmlns:r="http://schemas.openxmlformats.org/officeDocument/2006/relationships" ref="Y7" r:id="rId17"/>
    <hyperlink xmlns:r="http://schemas.openxmlformats.org/officeDocument/2006/relationships" ref="Z7" r:id="rId18"/>
    <hyperlink xmlns:r="http://schemas.openxmlformats.org/officeDocument/2006/relationships" ref="AA7" r:id="rId19"/>
    <hyperlink xmlns:r="http://schemas.openxmlformats.org/officeDocument/2006/relationships" ref="AB7" r:id="rId20"/>
    <hyperlink xmlns:r="http://schemas.openxmlformats.org/officeDocument/2006/relationships" ref="X8" r:id="rId21"/>
    <hyperlink xmlns:r="http://schemas.openxmlformats.org/officeDocument/2006/relationships" ref="Y8" r:id="rId22"/>
    <hyperlink xmlns:r="http://schemas.openxmlformats.org/officeDocument/2006/relationships" ref="Z8" r:id="rId23"/>
    <hyperlink xmlns:r="http://schemas.openxmlformats.org/officeDocument/2006/relationships" ref="AA8" r:id="rId24"/>
    <hyperlink xmlns:r="http://schemas.openxmlformats.org/officeDocument/2006/relationships" ref="AB8" r:id="rId25"/>
    <hyperlink xmlns:r="http://schemas.openxmlformats.org/officeDocument/2006/relationships" ref="X9" r:id="rId26"/>
    <hyperlink xmlns:r="http://schemas.openxmlformats.org/officeDocument/2006/relationships" ref="Y9" r:id="rId27"/>
    <hyperlink xmlns:r="http://schemas.openxmlformats.org/officeDocument/2006/relationships" ref="Z9" r:id="rId28"/>
    <hyperlink xmlns:r="http://schemas.openxmlformats.org/officeDocument/2006/relationships" ref="AA9" r:id="rId29"/>
    <hyperlink xmlns:r="http://schemas.openxmlformats.org/officeDocument/2006/relationships" ref="AB9" r:id="rId30"/>
    <hyperlink xmlns:r="http://schemas.openxmlformats.org/officeDocument/2006/relationships" ref="X10" r:id="rId31"/>
    <hyperlink xmlns:r="http://schemas.openxmlformats.org/officeDocument/2006/relationships" ref="Y10" r:id="rId32"/>
    <hyperlink xmlns:r="http://schemas.openxmlformats.org/officeDocument/2006/relationships" ref="Z10" r:id="rId33"/>
    <hyperlink xmlns:r="http://schemas.openxmlformats.org/officeDocument/2006/relationships" ref="AA10" r:id="rId34"/>
    <hyperlink xmlns:r="http://schemas.openxmlformats.org/officeDocument/2006/relationships" ref="AB10" r:id="rId35"/>
    <hyperlink xmlns:r="http://schemas.openxmlformats.org/officeDocument/2006/relationships" ref="X11" r:id="rId36"/>
    <hyperlink xmlns:r="http://schemas.openxmlformats.org/officeDocument/2006/relationships" ref="Y11" r:id="rId37"/>
    <hyperlink xmlns:r="http://schemas.openxmlformats.org/officeDocument/2006/relationships" ref="Z11" r:id="rId38"/>
    <hyperlink xmlns:r="http://schemas.openxmlformats.org/officeDocument/2006/relationships" ref="AA11" r:id="rId39"/>
    <hyperlink xmlns:r="http://schemas.openxmlformats.org/officeDocument/2006/relationships" ref="AB11" r:id="rId40"/>
    <hyperlink xmlns:r="http://schemas.openxmlformats.org/officeDocument/2006/relationships" ref="X12" r:id="rId41"/>
    <hyperlink xmlns:r="http://schemas.openxmlformats.org/officeDocument/2006/relationships" ref="Y12" r:id="rId42"/>
    <hyperlink xmlns:r="http://schemas.openxmlformats.org/officeDocument/2006/relationships" ref="Z12" r:id="rId43"/>
    <hyperlink xmlns:r="http://schemas.openxmlformats.org/officeDocument/2006/relationships" ref="AA12" r:id="rId44"/>
    <hyperlink xmlns:r="http://schemas.openxmlformats.org/officeDocument/2006/relationships" ref="AB12" r:id="rId45"/>
    <hyperlink xmlns:r="http://schemas.openxmlformats.org/officeDocument/2006/relationships" ref="X13" r:id="rId46"/>
    <hyperlink xmlns:r="http://schemas.openxmlformats.org/officeDocument/2006/relationships" ref="Y13" r:id="rId47"/>
    <hyperlink xmlns:r="http://schemas.openxmlformats.org/officeDocument/2006/relationships" ref="Z13" r:id="rId48"/>
    <hyperlink xmlns:r="http://schemas.openxmlformats.org/officeDocument/2006/relationships" ref="AA13" r:id="rId49"/>
    <hyperlink xmlns:r="http://schemas.openxmlformats.org/officeDocument/2006/relationships" ref="AB13" r:id="rId50"/>
    <hyperlink xmlns:r="http://schemas.openxmlformats.org/officeDocument/2006/relationships" ref="X14" r:id="rId51"/>
    <hyperlink xmlns:r="http://schemas.openxmlformats.org/officeDocument/2006/relationships" ref="Y14" r:id="rId52"/>
    <hyperlink xmlns:r="http://schemas.openxmlformats.org/officeDocument/2006/relationships" ref="Z14" r:id="rId53"/>
    <hyperlink xmlns:r="http://schemas.openxmlformats.org/officeDocument/2006/relationships" ref="AA14" r:id="rId54"/>
    <hyperlink xmlns:r="http://schemas.openxmlformats.org/officeDocument/2006/relationships" ref="AB14" r:id="rId55"/>
    <hyperlink xmlns:r="http://schemas.openxmlformats.org/officeDocument/2006/relationships" ref="X15" r:id="rId56"/>
    <hyperlink xmlns:r="http://schemas.openxmlformats.org/officeDocument/2006/relationships" ref="Y15" r:id="rId57"/>
    <hyperlink xmlns:r="http://schemas.openxmlformats.org/officeDocument/2006/relationships" ref="Z15" r:id="rId58"/>
    <hyperlink xmlns:r="http://schemas.openxmlformats.org/officeDocument/2006/relationships" ref="AA15" r:id="rId59"/>
    <hyperlink xmlns:r="http://schemas.openxmlformats.org/officeDocument/2006/relationships" ref="AB15" r:id="rId60"/>
    <hyperlink xmlns:r="http://schemas.openxmlformats.org/officeDocument/2006/relationships" ref="X16" r:id="rId61"/>
    <hyperlink xmlns:r="http://schemas.openxmlformats.org/officeDocument/2006/relationships" ref="Y16" r:id="rId62"/>
    <hyperlink xmlns:r="http://schemas.openxmlformats.org/officeDocument/2006/relationships" ref="Z16" r:id="rId63"/>
    <hyperlink xmlns:r="http://schemas.openxmlformats.org/officeDocument/2006/relationships" ref="AA16" r:id="rId64"/>
    <hyperlink xmlns:r="http://schemas.openxmlformats.org/officeDocument/2006/relationships" ref="AB16" r:id="rId65"/>
    <hyperlink xmlns:r="http://schemas.openxmlformats.org/officeDocument/2006/relationships" ref="X17" r:id="rId66"/>
    <hyperlink xmlns:r="http://schemas.openxmlformats.org/officeDocument/2006/relationships" ref="Y17" r:id="rId67"/>
    <hyperlink xmlns:r="http://schemas.openxmlformats.org/officeDocument/2006/relationships" ref="Z17" r:id="rId68"/>
    <hyperlink xmlns:r="http://schemas.openxmlformats.org/officeDocument/2006/relationships" ref="AA17" r:id="rId69"/>
    <hyperlink xmlns:r="http://schemas.openxmlformats.org/officeDocument/2006/relationships" ref="AB17" r:id="rId70"/>
    <hyperlink xmlns:r="http://schemas.openxmlformats.org/officeDocument/2006/relationships" ref="X18" r:id="rId71"/>
    <hyperlink xmlns:r="http://schemas.openxmlformats.org/officeDocument/2006/relationships" ref="Y18" r:id="rId72"/>
    <hyperlink xmlns:r="http://schemas.openxmlformats.org/officeDocument/2006/relationships" ref="Z18" r:id="rId73"/>
    <hyperlink xmlns:r="http://schemas.openxmlformats.org/officeDocument/2006/relationships" ref="AA18" r:id="rId74"/>
    <hyperlink xmlns:r="http://schemas.openxmlformats.org/officeDocument/2006/relationships" ref="AB18" r:id="rId75"/>
    <hyperlink xmlns:r="http://schemas.openxmlformats.org/officeDocument/2006/relationships" ref="X19" r:id="rId76"/>
    <hyperlink xmlns:r="http://schemas.openxmlformats.org/officeDocument/2006/relationships" ref="Y19" r:id="rId77"/>
    <hyperlink xmlns:r="http://schemas.openxmlformats.org/officeDocument/2006/relationships" ref="Z19" r:id="rId78"/>
    <hyperlink xmlns:r="http://schemas.openxmlformats.org/officeDocument/2006/relationships" ref="AA19" r:id="rId79"/>
    <hyperlink xmlns:r="http://schemas.openxmlformats.org/officeDocument/2006/relationships" ref="AB19" r:id="rId80"/>
    <hyperlink xmlns:r="http://schemas.openxmlformats.org/officeDocument/2006/relationships" ref="X20" r:id="rId81"/>
    <hyperlink xmlns:r="http://schemas.openxmlformats.org/officeDocument/2006/relationships" ref="Y20" r:id="rId82"/>
    <hyperlink xmlns:r="http://schemas.openxmlformats.org/officeDocument/2006/relationships" ref="Z20" r:id="rId83"/>
    <hyperlink xmlns:r="http://schemas.openxmlformats.org/officeDocument/2006/relationships" ref="AA20" r:id="rId84"/>
    <hyperlink xmlns:r="http://schemas.openxmlformats.org/officeDocument/2006/relationships" ref="AB20" r:id="rId85"/>
    <hyperlink xmlns:r="http://schemas.openxmlformats.org/officeDocument/2006/relationships" ref="X21" r:id="rId86"/>
    <hyperlink xmlns:r="http://schemas.openxmlformats.org/officeDocument/2006/relationships" ref="Y21" r:id="rId87"/>
    <hyperlink xmlns:r="http://schemas.openxmlformats.org/officeDocument/2006/relationships" ref="Z21" r:id="rId88"/>
    <hyperlink xmlns:r="http://schemas.openxmlformats.org/officeDocument/2006/relationships" ref="AA21" r:id="rId89"/>
    <hyperlink xmlns:r="http://schemas.openxmlformats.org/officeDocument/2006/relationships" ref="AB21" r:id="rId90"/>
    <hyperlink xmlns:r="http://schemas.openxmlformats.org/officeDocument/2006/relationships" ref="X22" r:id="rId91"/>
    <hyperlink xmlns:r="http://schemas.openxmlformats.org/officeDocument/2006/relationships" ref="Y22" r:id="rId92"/>
    <hyperlink xmlns:r="http://schemas.openxmlformats.org/officeDocument/2006/relationships" ref="Z22" r:id="rId93"/>
    <hyperlink xmlns:r="http://schemas.openxmlformats.org/officeDocument/2006/relationships" ref="AA22" r:id="rId94"/>
    <hyperlink xmlns:r="http://schemas.openxmlformats.org/officeDocument/2006/relationships" ref="AB22" r:id="rId95"/>
    <hyperlink xmlns:r="http://schemas.openxmlformats.org/officeDocument/2006/relationships" ref="X23" r:id="rId96"/>
    <hyperlink xmlns:r="http://schemas.openxmlformats.org/officeDocument/2006/relationships" ref="Y23" r:id="rId97"/>
    <hyperlink xmlns:r="http://schemas.openxmlformats.org/officeDocument/2006/relationships" ref="Z23" r:id="rId98"/>
    <hyperlink xmlns:r="http://schemas.openxmlformats.org/officeDocument/2006/relationships" ref="AA23" r:id="rId99"/>
    <hyperlink xmlns:r="http://schemas.openxmlformats.org/officeDocument/2006/relationships" ref="AB23" r:id="rId100"/>
    <hyperlink xmlns:r="http://schemas.openxmlformats.org/officeDocument/2006/relationships" ref="X24" r:id="rId101"/>
    <hyperlink xmlns:r="http://schemas.openxmlformats.org/officeDocument/2006/relationships" ref="Y24" r:id="rId102"/>
    <hyperlink xmlns:r="http://schemas.openxmlformats.org/officeDocument/2006/relationships" ref="Z24" r:id="rId103"/>
    <hyperlink xmlns:r="http://schemas.openxmlformats.org/officeDocument/2006/relationships" ref="AA24" r:id="rId104"/>
    <hyperlink xmlns:r="http://schemas.openxmlformats.org/officeDocument/2006/relationships" ref="AB24" r:id="rId105"/>
    <hyperlink xmlns:r="http://schemas.openxmlformats.org/officeDocument/2006/relationships" ref="X25" r:id="rId106"/>
    <hyperlink xmlns:r="http://schemas.openxmlformats.org/officeDocument/2006/relationships" ref="Y25" r:id="rId107"/>
    <hyperlink xmlns:r="http://schemas.openxmlformats.org/officeDocument/2006/relationships" ref="Z25" r:id="rId108"/>
    <hyperlink xmlns:r="http://schemas.openxmlformats.org/officeDocument/2006/relationships" ref="AA25" r:id="rId109"/>
    <hyperlink xmlns:r="http://schemas.openxmlformats.org/officeDocument/2006/relationships" ref="AB25" r:id="rId110"/>
    <hyperlink xmlns:r="http://schemas.openxmlformats.org/officeDocument/2006/relationships" ref="X26" r:id="rId111"/>
    <hyperlink xmlns:r="http://schemas.openxmlformats.org/officeDocument/2006/relationships" ref="Y26" r:id="rId112"/>
    <hyperlink xmlns:r="http://schemas.openxmlformats.org/officeDocument/2006/relationships" ref="Z26" r:id="rId113"/>
    <hyperlink xmlns:r="http://schemas.openxmlformats.org/officeDocument/2006/relationships" ref="AA26" r:id="rId114"/>
    <hyperlink xmlns:r="http://schemas.openxmlformats.org/officeDocument/2006/relationships" ref="AB26" r:id="rId115"/>
    <hyperlink xmlns:r="http://schemas.openxmlformats.org/officeDocument/2006/relationships" ref="X27" r:id="rId116"/>
    <hyperlink xmlns:r="http://schemas.openxmlformats.org/officeDocument/2006/relationships" ref="Y27" r:id="rId117"/>
    <hyperlink xmlns:r="http://schemas.openxmlformats.org/officeDocument/2006/relationships" ref="Z27" r:id="rId118"/>
    <hyperlink xmlns:r="http://schemas.openxmlformats.org/officeDocument/2006/relationships" ref="AA27" r:id="rId119"/>
    <hyperlink xmlns:r="http://schemas.openxmlformats.org/officeDocument/2006/relationships" ref="AB27" r:id="rId120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2" ySplit="2" topLeftCell="C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20" customWidth="1" min="4" max="4"/>
    <col width="10" customWidth="1" min="5" max="5"/>
    <col width="10" customWidth="1" min="6" max="6"/>
    <col width="20" customWidth="1" min="7" max="7"/>
    <col width="10" customWidth="1" min="8" max="8"/>
    <col width="10" customWidth="1" min="9" max="9"/>
    <col width="20" customWidth="1" min="10" max="10"/>
    <col width="10" customWidth="1" min="11" max="11"/>
    <col width="10" customWidth="1" min="12" max="12"/>
    <col width="20" customWidth="1" min="13" max="13"/>
    <col width="10" customWidth="1" min="14" max="14"/>
    <col width="10" customWidth="1" min="15" max="15"/>
    <col width="20" customWidth="1" min="16" max="16"/>
    <col width="10" customWidth="1" min="17" max="17"/>
    <col width="40" customWidth="1" min="18" max="18"/>
    <col width="40" customWidth="1" min="19" max="19"/>
    <col width="22" customWidth="1" min="20" max="20"/>
  </cols>
  <sheetData>
    <row r="1">
      <c r="A1" s="29" t="inlineStr">
        <is>
          <t>Botanical Name</t>
        </is>
      </c>
      <c r="B1" s="29" t="inlineStr">
        <is>
          <t>Common Name</t>
        </is>
      </c>
      <c r="C1" s="29" t="inlineStr">
        <is>
          <t>Link 1</t>
        </is>
      </c>
      <c r="D1" s="29" t="n"/>
      <c r="E1" s="29" t="n"/>
      <c r="F1" s="29" t="inlineStr">
        <is>
          <t>Link 2</t>
        </is>
      </c>
      <c r="G1" s="29" t="n"/>
      <c r="H1" s="29" t="n"/>
      <c r="I1" s="29" t="inlineStr">
        <is>
          <t>Link 3</t>
        </is>
      </c>
      <c r="J1" s="29" t="n"/>
      <c r="K1" s="29" t="n"/>
      <c r="L1" s="29" t="inlineStr">
        <is>
          <t>Link 4</t>
        </is>
      </c>
      <c r="M1" s="29" t="n"/>
      <c r="N1" s="29" t="n"/>
      <c r="O1" s="29" t="inlineStr">
        <is>
          <t>Link 5</t>
        </is>
      </c>
      <c r="P1" s="29" t="n"/>
      <c r="Q1" s="29" t="n"/>
      <c r="R1" s="29" t="inlineStr">
        <is>
          <t>Formula</t>
        </is>
      </c>
      <c r="S1" s="29" t="inlineStr">
        <is>
          <t>CSV Imported</t>
        </is>
      </c>
      <c r="T1" s="29" t="inlineStr">
        <is>
          <t>Match Status</t>
        </is>
      </c>
    </row>
    <row r="2">
      <c r="A2" s="29" t="n"/>
      <c r="B2" s="29" t="n"/>
      <c r="C2" s="30" t="inlineStr">
        <is>
          <t>Tag</t>
        </is>
      </c>
      <c r="D2" s="31" t="inlineStr">
        <is>
          <t>URL</t>
        </is>
      </c>
      <c r="E2" s="32" t="inlineStr">
        <is>
          <t>Label</t>
        </is>
      </c>
      <c r="F2" s="30" t="inlineStr">
        <is>
          <t>Tag</t>
        </is>
      </c>
      <c r="G2" s="31" t="inlineStr">
        <is>
          <t>URL</t>
        </is>
      </c>
      <c r="H2" s="32" t="inlineStr">
        <is>
          <t>Label</t>
        </is>
      </c>
      <c r="I2" s="30" t="inlineStr">
        <is>
          <t>Tag</t>
        </is>
      </c>
      <c r="J2" s="31" t="inlineStr">
        <is>
          <t>URL</t>
        </is>
      </c>
      <c r="K2" s="32" t="inlineStr">
        <is>
          <t>Label</t>
        </is>
      </c>
      <c r="L2" s="30" t="inlineStr">
        <is>
          <t>Tag</t>
        </is>
      </c>
      <c r="M2" s="31" t="inlineStr">
        <is>
          <t>URL</t>
        </is>
      </c>
      <c r="N2" s="32" t="inlineStr">
        <is>
          <t>Label</t>
        </is>
      </c>
      <c r="O2" s="30" t="inlineStr">
        <is>
          <t>Tag</t>
        </is>
      </c>
      <c r="P2" s="31" t="inlineStr">
        <is>
          <t>URL</t>
        </is>
      </c>
      <c r="Q2" s="32" t="inlineStr">
        <is>
          <t>Label</t>
        </is>
      </c>
      <c r="R2" s="33" t="n"/>
      <c r="S2" s="33" t="n"/>
      <c r="T2" s="29" t="n"/>
    </row>
    <row r="3" ht="18" customHeight="1">
      <c r="A3" s="34" t="inlineStr">
        <is>
          <t>Agenus Aspecies 'variety1'</t>
        </is>
      </c>
      <c r="B3" s="34" t="inlineStr">
        <is>
          <t>COMMON NAME1</t>
        </is>
      </c>
      <c r="C3" s="35" t="inlineStr">
        <is>
          <t>T1</t>
        </is>
      </c>
      <c r="D3" s="36" t="inlineStr">
        <is>
          <t>https://example1-1.com</t>
        </is>
      </c>
      <c r="E3" s="37" t="inlineStr">
        <is>
          <t>Test Link 1</t>
        </is>
      </c>
      <c r="F3" s="35" t="inlineStr"/>
      <c r="G3" s="36" t="inlineStr"/>
      <c r="H3" s="37" t="inlineStr"/>
      <c r="I3" s="35" t="inlineStr"/>
      <c r="J3" s="36" t="inlineStr"/>
      <c r="K3" s="37" t="inlineStr"/>
      <c r="L3" s="35" t="inlineStr"/>
      <c r="M3" s="36" t="inlineStr"/>
      <c r="N3" s="37" t="inlineStr"/>
      <c r="O3" s="35" t="inlineStr"/>
      <c r="P3" s="36" t="inlineStr"/>
      <c r="Q3" s="37" t="inlineStr"/>
      <c r="R3" s="38">
        <f>TEXTJOIN(";", TRUE, IF(OR(C3="",D3="",E3=""), "", CONCAT("[",C3,",",CHAR(34),D3,CHAR(34),",",CHAR(34),E3,CHAR(34),"]")),IF(OR(F3="",G3="",H3=""), "", CONCAT("[",F3,",",CHAR(34),G3,CHAR(34),",",CHAR(34),H3,CHAR(34),"]")),IF(OR(I3="",J3="",K3=""), "", CONCAT("[",I3,",",CHAR(34),J3,CHAR(34),",",CHAR(34),K3,CHAR(34),"]")),IF(OR(L3="",M3="",N3=""), "", CONCAT("[",L3,",",CHAR(34),M3,CHAR(34),",",CHAR(34),N3,CHAR(34),"]")),IF(OR(O3="",P3="",Q3=""), "", CONCAT("[",O3,",",CHAR(34),P3,CHAR(34),",",CHAR(34),Q3,CHAR(34),"]")))</f>
        <v/>
      </c>
      <c r="S3" s="38" t="inlineStr">
        <is>
          <t>[T1,"https://example1-1.com","Test Link 1"]</t>
        </is>
      </c>
      <c r="T3" s="34">
        <f>IF(R3=S3,"Matched!",CONCATENATE("Mismatch: ", R3, " vs ", S3))</f>
        <v/>
      </c>
    </row>
    <row r="4" ht="18" customHeight="1">
      <c r="A4" t="inlineStr">
        <is>
          <t>Bgenus Bspecies 'variety2'</t>
        </is>
      </c>
      <c r="B4" t="inlineStr">
        <is>
          <t>COMMON NAME2</t>
        </is>
      </c>
      <c r="C4" s="35" t="inlineStr">
        <is>
          <t>T1</t>
        </is>
      </c>
      <c r="D4" s="36" t="inlineStr">
        <is>
          <t>https://example2-1.com</t>
        </is>
      </c>
      <c r="E4" s="37" t="inlineStr">
        <is>
          <t>Test Link 1</t>
        </is>
      </c>
      <c r="F4" s="35" t="inlineStr">
        <is>
          <t>T2</t>
        </is>
      </c>
      <c r="G4" s="36" t="inlineStr">
        <is>
          <t>https://example2-2.com</t>
        </is>
      </c>
      <c r="H4" s="37" t="inlineStr">
        <is>
          <t>Test Link 2</t>
        </is>
      </c>
      <c r="I4" s="35" t="inlineStr"/>
      <c r="J4" s="36" t="inlineStr"/>
      <c r="K4" s="37" t="inlineStr"/>
      <c r="L4" s="35" t="inlineStr"/>
      <c r="M4" s="36" t="inlineStr"/>
      <c r="N4" s="37" t="inlineStr"/>
      <c r="O4" s="35" t="inlineStr"/>
      <c r="P4" s="36" t="inlineStr"/>
      <c r="Q4" s="37" t="inlineStr"/>
      <c r="R4" s="39">
        <f>TEXTJOIN(";", TRUE, IF(OR(C4="",D4="",E4=""), "", CONCAT("[",C4,",",CHAR(34),D4,CHAR(34),",",CHAR(34),E4,CHAR(34),"]")),IF(OR(F4="",G4="",H4=""), "", CONCAT("[",F4,",",CHAR(34),G4,CHAR(34),",",CHAR(34),H4,CHAR(34),"]")),IF(OR(I4="",J4="",K4=""), "", CONCAT("[",I4,",",CHAR(34),J4,CHAR(34),",",CHAR(34),K4,CHAR(34),"]")),IF(OR(L4="",M4="",N4=""), "", CONCAT("[",L4,",",CHAR(34),M4,CHAR(34),",",CHAR(34),N4,CHAR(34),"]")),IF(OR(O4="",P4="",Q4=""), "", CONCAT("[",O4,",",CHAR(34),P4,CHAR(34),",",CHAR(34),Q4,CHAR(34),"]")))</f>
        <v/>
      </c>
      <c r="S4" s="39" t="inlineStr">
        <is>
          <t>[T1,"https://example2-1.com","Test Link 1"];[T2,"https://example2-2.com","Test Link 2"]</t>
        </is>
      </c>
      <c r="T4">
        <f>IF(R4=S4,"Matched!",CONCATENATE("Mismatch: ", R4, " vs ", S4))</f>
        <v/>
      </c>
    </row>
    <row r="5" ht="18" customHeight="1">
      <c r="A5" s="34" t="inlineStr">
        <is>
          <t>Cgenus Cspecies 'variety3'</t>
        </is>
      </c>
      <c r="B5" s="34" t="inlineStr">
        <is>
          <t>COMMON NAME3</t>
        </is>
      </c>
      <c r="C5" s="35" t="inlineStr">
        <is>
          <t>T1</t>
        </is>
      </c>
      <c r="D5" s="36" t="inlineStr">
        <is>
          <t>https://example3-1.com</t>
        </is>
      </c>
      <c r="E5" s="37" t="inlineStr">
        <is>
          <t>Test Link 1</t>
        </is>
      </c>
      <c r="F5" s="35" t="inlineStr">
        <is>
          <t>T2</t>
        </is>
      </c>
      <c r="G5" s="36" t="inlineStr">
        <is>
          <t>https://example3-2.com</t>
        </is>
      </c>
      <c r="H5" s="37" t="inlineStr">
        <is>
          <t>Test Link 2</t>
        </is>
      </c>
      <c r="I5" s="35" t="inlineStr">
        <is>
          <t>T3</t>
        </is>
      </c>
      <c r="J5" s="36" t="inlineStr">
        <is>
          <t>https://example3-3.com</t>
        </is>
      </c>
      <c r="K5" s="37" t="inlineStr">
        <is>
          <t>Test Link 3</t>
        </is>
      </c>
      <c r="L5" s="35" t="inlineStr"/>
      <c r="M5" s="36" t="inlineStr"/>
      <c r="N5" s="37" t="inlineStr"/>
      <c r="O5" s="35" t="inlineStr"/>
      <c r="P5" s="36" t="inlineStr"/>
      <c r="Q5" s="37" t="inlineStr"/>
      <c r="R5" s="38">
        <f>TEXTJOIN(";", TRUE, IF(OR(C5="",D5="",E5=""), "", CONCAT("[",C5,",",CHAR(34),D5,CHAR(34),",",CHAR(34),E5,CHAR(34),"]")),IF(OR(F5="",G5="",H5=""), "", CONCAT("[",F5,",",CHAR(34),G5,CHAR(34),",",CHAR(34),H5,CHAR(34),"]")),IF(OR(I5="",J5="",K5=""), "", CONCAT("[",I5,",",CHAR(34),J5,CHAR(34),",",CHAR(34),K5,CHAR(34),"]")),IF(OR(L5="",M5="",N5=""), "", CONCAT("[",L5,",",CHAR(34),M5,CHAR(34),",",CHAR(34),N5,CHAR(34),"]")),IF(OR(O5="",P5="",Q5=""), "", CONCAT("[",O5,",",CHAR(34),P5,CHAR(34),",",CHAR(34),Q5,CHAR(34),"]")))</f>
        <v/>
      </c>
      <c r="S5" s="38" t="inlineStr">
        <is>
          <t>[T1,"https://example3-1.com","Test Link 1"];[T2,"https://example3-2.com","Test Link 2"];[T3,"https://example3-3.com","Test Link 3"]</t>
        </is>
      </c>
      <c r="T5" s="34">
        <f>IF(R5=S5,"Matched!",CONCATENATE("Mismatch: ", R5, " vs ", S5))</f>
        <v/>
      </c>
    </row>
    <row r="6" ht="18" customHeight="1">
      <c r="A6" t="inlineStr">
        <is>
          <t>Dgenus Dspecies 'variety4'</t>
        </is>
      </c>
      <c r="B6" t="inlineStr">
        <is>
          <t>COMMON NAME4</t>
        </is>
      </c>
      <c r="C6" s="35" t="inlineStr">
        <is>
          <t>T1</t>
        </is>
      </c>
      <c r="D6" s="36" t="inlineStr">
        <is>
          <t>https://example4-1.com</t>
        </is>
      </c>
      <c r="E6" s="37" t="inlineStr">
        <is>
          <t>Test Link 1</t>
        </is>
      </c>
      <c r="F6" s="35" t="inlineStr">
        <is>
          <t>T2</t>
        </is>
      </c>
      <c r="G6" s="36" t="inlineStr">
        <is>
          <t>https://example4-2.com</t>
        </is>
      </c>
      <c r="H6" s="37" t="inlineStr">
        <is>
          <t>Test Link 2</t>
        </is>
      </c>
      <c r="I6" s="35" t="inlineStr">
        <is>
          <t>T3</t>
        </is>
      </c>
      <c r="J6" s="36" t="inlineStr">
        <is>
          <t>https://example4-3.com</t>
        </is>
      </c>
      <c r="K6" s="37" t="inlineStr">
        <is>
          <t>Test Link 3</t>
        </is>
      </c>
      <c r="L6" s="35" t="inlineStr">
        <is>
          <t>T4</t>
        </is>
      </c>
      <c r="M6" s="36" t="inlineStr">
        <is>
          <t>https://example4-4.com</t>
        </is>
      </c>
      <c r="N6" s="37" t="inlineStr">
        <is>
          <t>Test Link 4</t>
        </is>
      </c>
      <c r="O6" s="35" t="inlineStr"/>
      <c r="P6" s="36" t="inlineStr"/>
      <c r="Q6" s="37" t="inlineStr"/>
      <c r="R6" s="39">
        <f>TEXTJOIN(";", TRUE, IF(OR(C6="",D6="",E6=""), "", CONCAT("[",C6,",",CHAR(34),D6,CHAR(34),",",CHAR(34),E6,CHAR(34),"]")),IF(OR(F6="",G6="",H6=""), "", CONCAT("[",F6,",",CHAR(34),G6,CHAR(34),",",CHAR(34),H6,CHAR(34),"]")),IF(OR(I6="",J6="",K6=""), "", CONCAT("[",I6,",",CHAR(34),J6,CHAR(34),",",CHAR(34),K6,CHAR(34),"]")),IF(OR(L6="",M6="",N6=""), "", CONCAT("[",L6,",",CHAR(34),M6,CHAR(34),",",CHAR(34),N6,CHAR(34),"]")),IF(OR(O6="",P6="",Q6=""), "", CONCAT("[",O6,",",CHAR(34),P6,CHAR(34),",",CHAR(34),Q6,CHAR(34),"]")))</f>
        <v/>
      </c>
      <c r="S6" s="39" t="inlineStr">
        <is>
          <t>[T1,"https://example4-1.com","Test Link 1"];[T2,"https://example4-2.com","Test Link 2"];[T3,"https://example4-3.com","Test Link 3"];[T4,"https://example4-4.com","Test Link 4"]</t>
        </is>
      </c>
      <c r="T6">
        <f>IF(R6=S6,"Matched!",CONCATENATE("Mismatch: ", R6, " vs ", S6))</f>
        <v/>
      </c>
    </row>
    <row r="7" ht="18" customHeight="1">
      <c r="A7" s="34" t="inlineStr">
        <is>
          <t>Egenus Especies 'variety5'</t>
        </is>
      </c>
      <c r="B7" s="34" t="inlineStr">
        <is>
          <t>COMMON NAME5</t>
        </is>
      </c>
      <c r="C7" s="35" t="inlineStr">
        <is>
          <t>T1</t>
        </is>
      </c>
      <c r="D7" s="36" t="inlineStr">
        <is>
          <t>https://example5-1.com</t>
        </is>
      </c>
      <c r="E7" s="37" t="inlineStr">
        <is>
          <t>Test Link 1</t>
        </is>
      </c>
      <c r="F7" s="35" t="inlineStr">
        <is>
          <t>T2</t>
        </is>
      </c>
      <c r="G7" s="36" t="inlineStr">
        <is>
          <t>https://example5-2.com</t>
        </is>
      </c>
      <c r="H7" s="37" t="inlineStr">
        <is>
          <t>Test Link 2</t>
        </is>
      </c>
      <c r="I7" s="35" t="inlineStr">
        <is>
          <t>T3</t>
        </is>
      </c>
      <c r="J7" s="36" t="inlineStr">
        <is>
          <t>https://example5-3.com</t>
        </is>
      </c>
      <c r="K7" s="37" t="inlineStr">
        <is>
          <t>Test Link 3</t>
        </is>
      </c>
      <c r="L7" s="35" t="inlineStr">
        <is>
          <t>T4</t>
        </is>
      </c>
      <c r="M7" s="36" t="inlineStr">
        <is>
          <t>https://example5-4.com</t>
        </is>
      </c>
      <c r="N7" s="37" t="inlineStr">
        <is>
          <t>Test Link 4</t>
        </is>
      </c>
      <c r="O7" s="35" t="inlineStr">
        <is>
          <t>T5</t>
        </is>
      </c>
      <c r="P7" s="36" t="inlineStr">
        <is>
          <t>https://example5-5.com</t>
        </is>
      </c>
      <c r="Q7" s="37" t="inlineStr">
        <is>
          <t>Test Link 5</t>
        </is>
      </c>
      <c r="R7" s="38">
        <f>TEXTJOIN(";", TRUE, IF(OR(C7="",D7="",E7=""), "", CONCAT("[",C7,",",CHAR(34),D7,CHAR(34),",",CHAR(34),E7,CHAR(34),"]")),IF(OR(F7="",G7="",H7=""), "", CONCAT("[",F7,",",CHAR(34),G7,CHAR(34),",",CHAR(34),H7,CHAR(34),"]")),IF(OR(I7="",J7="",K7=""), "", CONCAT("[",I7,",",CHAR(34),J7,CHAR(34),",",CHAR(34),K7,CHAR(34),"]")),IF(OR(L7="",M7="",N7=""), "", CONCAT("[",L7,",",CHAR(34),M7,CHAR(34),",",CHAR(34),N7,CHAR(34),"]")),IF(OR(O7="",P7="",Q7=""), "", CONCAT("[",O7,",",CHAR(34),P7,CHAR(34),",",CHAR(34),Q7,CHAR(34),"]")))</f>
        <v/>
      </c>
      <c r="S7" s="38" t="inlineStr">
        <is>
          <t>[T1,"https://example5-1.com","Test Link 1"];[T2,"https://example5-2.com","Test Link 2"];[T3,"https://example5-3.com","Test Link 3"];[T4,"https://example5-4.com","Test Link 4"];[T5,"https://example5-5.com","Test Link 5"]</t>
        </is>
      </c>
      <c r="T7" s="34">
        <f>IF(R7=S7,"Matched!",CONCATENATE("Mismatch: ", R7, " vs ", S7))</f>
        <v/>
      </c>
    </row>
    <row r="8" ht="18" customHeight="1">
      <c r="A8" t="inlineStr">
        <is>
          <t>Fgenus Fspecies 'variety1'</t>
        </is>
      </c>
      <c r="B8" t="inlineStr">
        <is>
          <t>COMMON NAME1</t>
        </is>
      </c>
      <c r="C8" s="35" t="inlineStr">
        <is>
          <t>T1</t>
        </is>
      </c>
      <c r="D8" s="36" t="inlineStr">
        <is>
          <t>https://example6-1.com</t>
        </is>
      </c>
      <c r="E8" s="37" t="inlineStr">
        <is>
          <t>Test Link 1</t>
        </is>
      </c>
      <c r="F8" s="35" t="inlineStr"/>
      <c r="G8" s="36" t="inlineStr"/>
      <c r="H8" s="37" t="inlineStr"/>
      <c r="I8" s="35" t="inlineStr"/>
      <c r="J8" s="36" t="inlineStr"/>
      <c r="K8" s="37" t="inlineStr"/>
      <c r="L8" s="35" t="inlineStr"/>
      <c r="M8" s="36" t="inlineStr"/>
      <c r="N8" s="37" t="inlineStr"/>
      <c r="O8" s="35" t="inlineStr"/>
      <c r="P8" s="36" t="inlineStr"/>
      <c r="Q8" s="37" t="inlineStr"/>
      <c r="R8" s="39">
        <f>TEXTJOIN(";", TRUE, IF(OR(C8="",D8="",E8=""), "", CONCAT("[",C8,",",CHAR(34),D8,CHAR(34),",",CHAR(34),E8,CHAR(34),"]")),IF(OR(F8="",G8="",H8=""), "", CONCAT("[",F8,",",CHAR(34),G8,CHAR(34),",",CHAR(34),H8,CHAR(34),"]")),IF(OR(I8="",J8="",K8=""), "", CONCAT("[",I8,",",CHAR(34),J8,CHAR(34),",",CHAR(34),K8,CHAR(34),"]")),IF(OR(L8="",M8="",N8=""), "", CONCAT("[",L8,",",CHAR(34),M8,CHAR(34),",",CHAR(34),N8,CHAR(34),"]")),IF(OR(O8="",P8="",Q8=""), "", CONCAT("[",O8,",",CHAR(34),P8,CHAR(34),",",CHAR(34),Q8,CHAR(34),"]")))</f>
        <v/>
      </c>
      <c r="S8" s="39" t="inlineStr">
        <is>
          <t>[T1,"https://example6-1.com","Test Link 1"]</t>
        </is>
      </c>
      <c r="T8">
        <f>IF(R8=S8,"Matched!",CONCATENATE("Mismatch: ", R8, " vs ", S8))</f>
        <v/>
      </c>
    </row>
    <row r="9" ht="18" customHeight="1">
      <c r="A9" s="34" t="inlineStr">
        <is>
          <t>Ggenus Gspecies 'variety2'</t>
        </is>
      </c>
      <c r="B9" s="34" t="inlineStr">
        <is>
          <t>COMMON NAME2</t>
        </is>
      </c>
      <c r="C9" s="35" t="inlineStr">
        <is>
          <t>T1</t>
        </is>
      </c>
      <c r="D9" s="36" t="inlineStr">
        <is>
          <t>https://example7-1.com</t>
        </is>
      </c>
      <c r="E9" s="37" t="inlineStr">
        <is>
          <t>Test Link 1</t>
        </is>
      </c>
      <c r="F9" s="35" t="inlineStr">
        <is>
          <t>T2</t>
        </is>
      </c>
      <c r="G9" s="36" t="inlineStr">
        <is>
          <t>https://example7-2.com</t>
        </is>
      </c>
      <c r="H9" s="37" t="inlineStr">
        <is>
          <t>Test Link 2</t>
        </is>
      </c>
      <c r="I9" s="35" t="inlineStr"/>
      <c r="J9" s="36" t="inlineStr"/>
      <c r="K9" s="37" t="inlineStr"/>
      <c r="L9" s="35" t="inlineStr"/>
      <c r="M9" s="36" t="inlineStr"/>
      <c r="N9" s="37" t="inlineStr"/>
      <c r="O9" s="35" t="inlineStr"/>
      <c r="P9" s="36" t="inlineStr"/>
      <c r="Q9" s="37" t="inlineStr"/>
      <c r="R9" s="38">
        <f>TEXTJOIN(";", TRUE, IF(OR(C9="",D9="",E9=""), "", CONCAT("[",C9,",",CHAR(34),D9,CHAR(34),",",CHAR(34),E9,CHAR(34),"]")),IF(OR(F9="",G9="",H9=""), "", CONCAT("[",F9,",",CHAR(34),G9,CHAR(34),",",CHAR(34),H9,CHAR(34),"]")),IF(OR(I9="",J9="",K9=""), "", CONCAT("[",I9,",",CHAR(34),J9,CHAR(34),",",CHAR(34),K9,CHAR(34),"]")),IF(OR(L9="",M9="",N9=""), "", CONCAT("[",L9,",",CHAR(34),M9,CHAR(34),",",CHAR(34),N9,CHAR(34),"]")),IF(OR(O9="",P9="",Q9=""), "", CONCAT("[",O9,",",CHAR(34),P9,CHAR(34),",",CHAR(34),Q9,CHAR(34),"]")))</f>
        <v/>
      </c>
      <c r="S9" s="38" t="inlineStr">
        <is>
          <t>[T1,"https://example7-1.com","Test Link 1"];[T2,"https://example7-2.com","Test Link 2"]</t>
        </is>
      </c>
      <c r="T9" s="34">
        <f>IF(R9=S9,"Matched!",CONCATENATE("Mismatch: ", R9, " vs ", S9))</f>
        <v/>
      </c>
    </row>
    <row r="10" ht="18" customHeight="1">
      <c r="A10" t="inlineStr">
        <is>
          <t>Hgenus Hspecies 'variety3'</t>
        </is>
      </c>
      <c r="B10" t="inlineStr">
        <is>
          <t>COMMON NAME3</t>
        </is>
      </c>
      <c r="C10" s="35" t="inlineStr">
        <is>
          <t>T1</t>
        </is>
      </c>
      <c r="D10" s="36" t="inlineStr">
        <is>
          <t>https://example8-1.com</t>
        </is>
      </c>
      <c r="E10" s="37" t="inlineStr">
        <is>
          <t>Test Link 1</t>
        </is>
      </c>
      <c r="F10" s="35" t="inlineStr">
        <is>
          <t>T2</t>
        </is>
      </c>
      <c r="G10" s="36" t="inlineStr">
        <is>
          <t>https://example8-2.com</t>
        </is>
      </c>
      <c r="H10" s="37" t="inlineStr">
        <is>
          <t>Test Link 2</t>
        </is>
      </c>
      <c r="I10" s="35" t="inlineStr">
        <is>
          <t>T3</t>
        </is>
      </c>
      <c r="J10" s="36" t="inlineStr">
        <is>
          <t>https://example8-3.com</t>
        </is>
      </c>
      <c r="K10" s="37" t="inlineStr">
        <is>
          <t>Test Link 3</t>
        </is>
      </c>
      <c r="L10" s="35" t="inlineStr"/>
      <c r="M10" s="36" t="inlineStr"/>
      <c r="N10" s="37" t="inlineStr"/>
      <c r="O10" s="35" t="inlineStr"/>
      <c r="P10" s="36" t="inlineStr"/>
      <c r="Q10" s="37" t="inlineStr"/>
      <c r="R10" s="39">
        <f>TEXTJOIN(";", TRUE, IF(OR(C10="",D10="",E10=""), "", CONCAT("[",C10,",",CHAR(34),D10,CHAR(34),",",CHAR(34),E10,CHAR(34),"]")),IF(OR(F10="",G10="",H10=""), "", CONCAT("[",F10,",",CHAR(34),G10,CHAR(34),",",CHAR(34),H10,CHAR(34),"]")),IF(OR(I10="",J10="",K10=""), "", CONCAT("[",I10,",",CHAR(34),J10,CHAR(34),",",CHAR(34),K10,CHAR(34),"]")),IF(OR(L10="",M10="",N10=""), "", CONCAT("[",L10,",",CHAR(34),M10,CHAR(34),",",CHAR(34),N10,CHAR(34),"]")),IF(OR(O10="",P10="",Q10=""), "", CONCAT("[",O10,",",CHAR(34),P10,CHAR(34),",",CHAR(34),Q10,CHAR(34),"]")))</f>
        <v/>
      </c>
      <c r="S10" s="39" t="inlineStr">
        <is>
          <t>[T1,"https://example8-1.com","Test Link 1"];[T2,"https://example8-2.com","Test Link 2"];[T3,"https://example8-3.com","Test Link 3"]</t>
        </is>
      </c>
      <c r="T10">
        <f>IF(R10=S10,"Matched!",CONCATENATE("Mismatch: ", R10, " vs ", S10))</f>
        <v/>
      </c>
    </row>
    <row r="11" ht="18" customHeight="1">
      <c r="A11" s="34" t="inlineStr">
        <is>
          <t>Igenus Ispecies 'variety4'</t>
        </is>
      </c>
      <c r="B11" s="34" t="inlineStr">
        <is>
          <t>COMMON NAME4</t>
        </is>
      </c>
      <c r="C11" s="35" t="inlineStr">
        <is>
          <t>T1</t>
        </is>
      </c>
      <c r="D11" s="36" t="inlineStr">
        <is>
          <t>https://example9-1.com</t>
        </is>
      </c>
      <c r="E11" s="37" t="inlineStr">
        <is>
          <t>Test Link 1</t>
        </is>
      </c>
      <c r="F11" s="35" t="inlineStr">
        <is>
          <t>MEOW</t>
        </is>
      </c>
      <c r="G11" s="36" t="inlineStr">
        <is>
          <t>https://example9-2.com</t>
        </is>
      </c>
      <c r="H11" s="37" t="inlineStr">
        <is>
          <t>Cats</t>
        </is>
      </c>
      <c r="I11" s="35" t="inlineStr">
        <is>
          <t>T3</t>
        </is>
      </c>
      <c r="J11" s="36" t="inlineStr">
        <is>
          <t>https://example9-3.com</t>
        </is>
      </c>
      <c r="K11" s="37" t="inlineStr">
        <is>
          <t>Test Link 3</t>
        </is>
      </c>
      <c r="L11" s="35" t="inlineStr">
        <is>
          <t>T4</t>
        </is>
      </c>
      <c r="M11" s="36" t="inlineStr">
        <is>
          <t>https://example9-4.com</t>
        </is>
      </c>
      <c r="N11" s="37" t="inlineStr">
        <is>
          <t>Test Link 4</t>
        </is>
      </c>
      <c r="O11" s="35" t="inlineStr"/>
      <c r="P11" s="36" t="inlineStr"/>
      <c r="Q11" s="37" t="inlineStr"/>
      <c r="R11" s="38">
        <f>TEXTJOIN(";", TRUE, IF(OR(C11="",D11="",E11=""), "", CONCAT("[",C11,",",CHAR(34),D11,CHAR(34),",",CHAR(34),E11,CHAR(34),"]")),IF(OR(F11="",G11="",H11=""), "", CONCAT("[",F11,",",CHAR(34),G11,CHAR(34),",",CHAR(34),H11,CHAR(34),"]")),IF(OR(I11="",J11="",K11=""), "", CONCAT("[",I11,",",CHAR(34),J11,CHAR(34),",",CHAR(34),K11,CHAR(34),"]")),IF(OR(L11="",M11="",N11=""), "", CONCAT("[",L11,",",CHAR(34),M11,CHAR(34),",",CHAR(34),N11,CHAR(34),"]")),IF(OR(O11="",P11="",Q11=""), "", CONCAT("[",O11,",",CHAR(34),P11,CHAR(34),",",CHAR(34),Q11,CHAR(34),"]")))</f>
        <v/>
      </c>
      <c r="S11" s="38" t="inlineStr">
        <is>
          <t>[T1,"https://example9-1.com","Test Link 1"];[MEOW,"https://example9-2.com","Cats"];[T3,"https://example9-3.com","Test Link 3"];[T4,"https://example9-4.com","Test Link 4"]</t>
        </is>
      </c>
      <c r="T11" s="34">
        <f>IF(R11=S11,"Matched!",CONCATENATE("Mismatch: ", R11, " vs ", S11))</f>
        <v/>
      </c>
    </row>
    <row r="12" ht="18" customHeight="1">
      <c r="A12" t="inlineStr">
        <is>
          <t>Jgenus Jspecies 'variety5'</t>
        </is>
      </c>
      <c r="B12" t="inlineStr">
        <is>
          <t>COMMON NAME5</t>
        </is>
      </c>
      <c r="C12" s="35" t="inlineStr">
        <is>
          <t>T1</t>
        </is>
      </c>
      <c r="D12" s="36" t="inlineStr">
        <is>
          <t>https://example10-1.com</t>
        </is>
      </c>
      <c r="E12" s="37" t="inlineStr">
        <is>
          <t>Test Link 1</t>
        </is>
      </c>
      <c r="F12" s="35" t="inlineStr">
        <is>
          <t>T2</t>
        </is>
      </c>
      <c r="G12" s="36" t="inlineStr">
        <is>
          <t>https://example10-2.com</t>
        </is>
      </c>
      <c r="H12" s="37" t="inlineStr">
        <is>
          <t>Test Link 2</t>
        </is>
      </c>
      <c r="I12" s="35" t="inlineStr">
        <is>
          <t>T3</t>
        </is>
      </c>
      <c r="J12" s="36" t="inlineStr">
        <is>
          <t>https://example10-3.com</t>
        </is>
      </c>
      <c r="K12" s="37" t="inlineStr">
        <is>
          <t>Test Link 3</t>
        </is>
      </c>
      <c r="L12" s="35" t="inlineStr">
        <is>
          <t>T4</t>
        </is>
      </c>
      <c r="M12" s="36" t="inlineStr">
        <is>
          <t>https://example10-4.com</t>
        </is>
      </c>
      <c r="N12" s="37" t="inlineStr">
        <is>
          <t>Test Link 4</t>
        </is>
      </c>
      <c r="O12" s="35" t="inlineStr">
        <is>
          <t>T5</t>
        </is>
      </c>
      <c r="P12" s="36" t="inlineStr">
        <is>
          <t>https://example10-5.com</t>
        </is>
      </c>
      <c r="Q12" s="37" t="inlineStr">
        <is>
          <t>Test Link 5</t>
        </is>
      </c>
      <c r="R12" s="39">
        <f>TEXTJOIN(";", TRUE, IF(OR(C12="",D12="",E12=""), "", CONCAT("[",C12,",",CHAR(34),D12,CHAR(34),",",CHAR(34),E12,CHAR(34),"]")),IF(OR(F12="",G12="",H12=""), "", CONCAT("[",F12,",",CHAR(34),G12,CHAR(34),",",CHAR(34),H12,CHAR(34),"]")),IF(OR(I12="",J12="",K12=""), "", CONCAT("[",I12,",",CHAR(34),J12,CHAR(34),",",CHAR(34),K12,CHAR(34),"]")),IF(OR(L12="",M12="",N12=""), "", CONCAT("[",L12,",",CHAR(34),M12,CHAR(34),",",CHAR(34),N12,CHAR(34),"]")),IF(OR(O12="",P12="",Q12=""), "", CONCAT("[",O12,",",CHAR(34),P12,CHAR(34),",",CHAR(34),Q12,CHAR(34),"]")))</f>
        <v/>
      </c>
      <c r="S12" s="39" t="inlineStr">
        <is>
          <t>[T1,"https://example10-1.com","Test Link 1"];[T2,"https://example10-2.com","Test Link 2"];[T3,"https://example10-3.com","Test Link 3"];[T4,"https://example10-4.com","Test Link 4"];[T5,"https://example10-5.com","Test Link 5"]</t>
        </is>
      </c>
      <c r="T12">
        <f>IF(R12=S12,"Matched!",CONCATENATE("Mismatch: ", R12, " vs ", S12))</f>
        <v/>
      </c>
    </row>
    <row r="13" ht="18" customHeight="1">
      <c r="A13" s="34" t="inlineStr">
        <is>
          <t>Kgenus Kspecies 'variety1'</t>
        </is>
      </c>
      <c r="B13" s="34" t="inlineStr">
        <is>
          <t>COMMON NAME1</t>
        </is>
      </c>
      <c r="C13" s="35" t="inlineStr">
        <is>
          <t>T1</t>
        </is>
      </c>
      <c r="D13" s="36" t="inlineStr">
        <is>
          <t>https://example11-1.com</t>
        </is>
      </c>
      <c r="E13" s="37" t="inlineStr">
        <is>
          <t>Test Link 1</t>
        </is>
      </c>
      <c r="F13" s="35" t="inlineStr"/>
      <c r="G13" s="36" t="inlineStr"/>
      <c r="H13" s="37" t="inlineStr"/>
      <c r="I13" s="35" t="inlineStr"/>
      <c r="J13" s="36" t="inlineStr"/>
      <c r="K13" s="37" t="inlineStr"/>
      <c r="L13" s="35" t="inlineStr"/>
      <c r="M13" s="36" t="inlineStr"/>
      <c r="N13" s="37" t="inlineStr"/>
      <c r="O13" s="35" t="inlineStr"/>
      <c r="P13" s="36" t="inlineStr"/>
      <c r="Q13" s="37" t="inlineStr"/>
      <c r="R13" s="38">
        <f>TEXTJOIN(";", TRUE, IF(OR(C13="",D13="",E13=""), "", CONCAT("[",C13,",",CHAR(34),D13,CHAR(34),",",CHAR(34),E13,CHAR(34),"]")),IF(OR(F13="",G13="",H13=""), "", CONCAT("[",F13,",",CHAR(34),G13,CHAR(34),",",CHAR(34),H13,CHAR(34),"]")),IF(OR(I13="",J13="",K13=""), "", CONCAT("[",I13,",",CHAR(34),J13,CHAR(34),",",CHAR(34),K13,CHAR(34),"]")),IF(OR(L13="",M13="",N13=""), "", CONCAT("[",L13,",",CHAR(34),M13,CHAR(34),",",CHAR(34),N13,CHAR(34),"]")),IF(OR(O13="",P13="",Q13=""), "", CONCAT("[",O13,",",CHAR(34),P13,CHAR(34),",",CHAR(34),Q13,CHAR(34),"]")))</f>
        <v/>
      </c>
      <c r="S13" s="38" t="inlineStr">
        <is>
          <t>[T1,"https://example11-1.com","Test Link 1"]</t>
        </is>
      </c>
      <c r="T13" s="34">
        <f>IF(R13=S13,"Matched!",CONCATENATE("Mismatch: ", R13, " vs ", S13))</f>
        <v/>
      </c>
    </row>
    <row r="14" ht="18" customHeight="1">
      <c r="A14" t="inlineStr">
        <is>
          <t>Lgenus Lspecies 'variety2'</t>
        </is>
      </c>
      <c r="B14" t="inlineStr">
        <is>
          <t>COMMON NAME2</t>
        </is>
      </c>
      <c r="C14" s="35" t="inlineStr">
        <is>
          <t>T1</t>
        </is>
      </c>
      <c r="D14" s="36" t="inlineStr">
        <is>
          <t>https://example12-1.com</t>
        </is>
      </c>
      <c r="E14" s="37" t="inlineStr">
        <is>
          <t>Test Link 1</t>
        </is>
      </c>
      <c r="F14" s="35" t="inlineStr">
        <is>
          <t>T2</t>
        </is>
      </c>
      <c r="G14" s="36" t="inlineStr">
        <is>
          <t>https://example12-2.com</t>
        </is>
      </c>
      <c r="H14" s="37" t="inlineStr">
        <is>
          <t>Test Link 2</t>
        </is>
      </c>
      <c r="I14" s="35" t="inlineStr"/>
      <c r="J14" s="36" t="inlineStr"/>
      <c r="K14" s="37" t="inlineStr"/>
      <c r="L14" s="35" t="inlineStr"/>
      <c r="M14" s="36" t="inlineStr"/>
      <c r="N14" s="37" t="inlineStr"/>
      <c r="O14" s="35" t="inlineStr"/>
      <c r="P14" s="36" t="inlineStr"/>
      <c r="Q14" s="37" t="inlineStr"/>
      <c r="R14" s="39">
        <f>TEXTJOIN(";", TRUE, IF(OR(C14="",D14="",E14=""), "", CONCAT("[",C14,",",CHAR(34),D14,CHAR(34),",",CHAR(34),E14,CHAR(34),"]")),IF(OR(F14="",G14="",H14=""), "", CONCAT("[",F14,",",CHAR(34),G14,CHAR(34),",",CHAR(34),H14,CHAR(34),"]")),IF(OR(I14="",J14="",K14=""), "", CONCAT("[",I14,",",CHAR(34),J14,CHAR(34),",",CHAR(34),K14,CHAR(34),"]")),IF(OR(L14="",M14="",N14=""), "", CONCAT("[",L14,",",CHAR(34),M14,CHAR(34),",",CHAR(34),N14,CHAR(34),"]")),IF(OR(O14="",P14="",Q14=""), "", CONCAT("[",O14,",",CHAR(34),P14,CHAR(34),",",CHAR(34),Q14,CHAR(34),"]")))</f>
        <v/>
      </c>
      <c r="S14" s="39" t="inlineStr">
        <is>
          <t>[T1,"https://example12-1.com","Test Link 1"];[T2,"https://example12-2.com","Test Link 2"]</t>
        </is>
      </c>
      <c r="T14">
        <f>IF(R14=S14,"Matched!",CONCATENATE("Mismatch: ", R14, " vs ", S14))</f>
        <v/>
      </c>
    </row>
    <row r="15" ht="18" customHeight="1">
      <c r="A15" s="34" t="inlineStr">
        <is>
          <t>Mgenus Mspecies 'variety3'</t>
        </is>
      </c>
      <c r="B15" s="34" t="inlineStr">
        <is>
          <t>COMMON NAME3</t>
        </is>
      </c>
      <c r="C15" s="35" t="inlineStr">
        <is>
          <t>T1</t>
        </is>
      </c>
      <c r="D15" s="36" t="inlineStr">
        <is>
          <t>https://example13-1.com</t>
        </is>
      </c>
      <c r="E15" s="37" t="inlineStr">
        <is>
          <t>Test Link 1</t>
        </is>
      </c>
      <c r="F15" s="35" t="inlineStr">
        <is>
          <t>T2</t>
        </is>
      </c>
      <c r="G15" s="36" t="inlineStr">
        <is>
          <t>https://example13-2.com</t>
        </is>
      </c>
      <c r="H15" s="37" t="inlineStr">
        <is>
          <t>Test Link 2</t>
        </is>
      </c>
      <c r="I15" s="35" t="inlineStr">
        <is>
          <t>T3</t>
        </is>
      </c>
      <c r="J15" s="36" t="inlineStr">
        <is>
          <t>https://example13-3.com</t>
        </is>
      </c>
      <c r="K15" s="37" t="inlineStr">
        <is>
          <t>Test Link 3</t>
        </is>
      </c>
      <c r="L15" s="35" t="inlineStr"/>
      <c r="M15" s="36" t="inlineStr"/>
      <c r="N15" s="37" t="inlineStr"/>
      <c r="O15" s="35" t="inlineStr"/>
      <c r="P15" s="36" t="inlineStr"/>
      <c r="Q15" s="37" t="inlineStr"/>
      <c r="R15" s="38">
        <f>TEXTJOIN(";", TRUE, IF(OR(C15="",D15="",E15=""), "", CONCAT("[",C15,",",CHAR(34),D15,CHAR(34),",",CHAR(34),E15,CHAR(34),"]")),IF(OR(F15="",G15="",H15=""), "", CONCAT("[",F15,",",CHAR(34),G15,CHAR(34),",",CHAR(34),H15,CHAR(34),"]")),IF(OR(I15="",J15="",K15=""), "", CONCAT("[",I15,",",CHAR(34),J15,CHAR(34),",",CHAR(34),K15,CHAR(34),"]")),IF(OR(L15="",M15="",N15=""), "", CONCAT("[",L15,",",CHAR(34),M15,CHAR(34),",",CHAR(34),N15,CHAR(34),"]")),IF(OR(O15="",P15="",Q15=""), "", CONCAT("[",O15,",",CHAR(34),P15,CHAR(34),",",CHAR(34),Q15,CHAR(34),"]")))</f>
        <v/>
      </c>
      <c r="S15" s="38" t="inlineStr">
        <is>
          <t>[T1,"https://example13-1.com","Test Link 1"];[T2,"https://example13-2.com","Test Link 2"];[T3,"https://example13-3.com","Test Link 3"]</t>
        </is>
      </c>
      <c r="T15" s="34">
        <f>IF(R15=S15,"Matched!",CONCATENATE("Mismatch: ", R15, " vs ", S15))</f>
        <v/>
      </c>
    </row>
    <row r="16" ht="18" customHeight="1">
      <c r="A16" t="inlineStr">
        <is>
          <t>Ngenus Nspecies 'variety4'</t>
        </is>
      </c>
      <c r="B16" t="inlineStr">
        <is>
          <t>COMMON NAME4</t>
        </is>
      </c>
      <c r="C16" s="35" t="inlineStr">
        <is>
          <t>T1</t>
        </is>
      </c>
      <c r="D16" s="36" t="inlineStr">
        <is>
          <t>https://example14-1.com</t>
        </is>
      </c>
      <c r="E16" s="37" t="inlineStr">
        <is>
          <t>Test Link 1</t>
        </is>
      </c>
      <c r="F16" s="35" t="inlineStr">
        <is>
          <t>T2</t>
        </is>
      </c>
      <c r="G16" s="36" t="inlineStr">
        <is>
          <t>https://example14-2.com</t>
        </is>
      </c>
      <c r="H16" s="37" t="inlineStr">
        <is>
          <t>Test Link 2</t>
        </is>
      </c>
      <c r="I16" s="35" t="inlineStr">
        <is>
          <t>T3</t>
        </is>
      </c>
      <c r="J16" s="36" t="inlineStr">
        <is>
          <t>https://example14-3.com</t>
        </is>
      </c>
      <c r="K16" s="37" t="inlineStr">
        <is>
          <t>Test Link 3</t>
        </is>
      </c>
      <c r="L16" s="35" t="inlineStr">
        <is>
          <t>T4</t>
        </is>
      </c>
      <c r="M16" s="36" t="inlineStr">
        <is>
          <t>https://example14-4.com</t>
        </is>
      </c>
      <c r="N16" s="37" t="inlineStr">
        <is>
          <t>Test Link 4</t>
        </is>
      </c>
      <c r="O16" s="35" t="inlineStr"/>
      <c r="P16" s="36" t="inlineStr"/>
      <c r="Q16" s="37" t="inlineStr"/>
      <c r="R16" s="39">
        <f>TEXTJOIN(";", TRUE, IF(OR(C16="",D16="",E16=""), "", CONCAT("[",C16,",",CHAR(34),D16,CHAR(34),",",CHAR(34),E16,CHAR(34),"]")),IF(OR(F16="",G16="",H16=""), "", CONCAT("[",F16,",",CHAR(34),G16,CHAR(34),",",CHAR(34),H16,CHAR(34),"]")),IF(OR(I16="",J16="",K16=""), "", CONCAT("[",I16,",",CHAR(34),J16,CHAR(34),",",CHAR(34),K16,CHAR(34),"]")),IF(OR(L16="",M16="",N16=""), "", CONCAT("[",L16,",",CHAR(34),M16,CHAR(34),",",CHAR(34),N16,CHAR(34),"]")),IF(OR(O16="",P16="",Q16=""), "", CONCAT("[",O16,",",CHAR(34),P16,CHAR(34),",",CHAR(34),Q16,CHAR(34),"]")))</f>
        <v/>
      </c>
      <c r="S16" s="39" t="inlineStr">
        <is>
          <t>[T1,"https://example14-1.com","Test Link 1"];[T2,"https://example14-2.com","Test Link 2"];[T3,"https://example14-3.com","Test Link 3"];[T4,"https://example14-4.com","Test Link 4"]</t>
        </is>
      </c>
      <c r="T16">
        <f>IF(R16=S16,"Matched!",CONCATENATE("Mismatch: ", R16, " vs ", S16))</f>
        <v/>
      </c>
    </row>
    <row r="17" ht="18" customHeight="1">
      <c r="A17" s="34" t="inlineStr">
        <is>
          <t>Ogenus Ospecies 'variety5'</t>
        </is>
      </c>
      <c r="B17" s="34" t="inlineStr">
        <is>
          <t>COMMON NAME5</t>
        </is>
      </c>
      <c r="C17" s="35" t="inlineStr">
        <is>
          <t>T1</t>
        </is>
      </c>
      <c r="D17" s="36" t="inlineStr">
        <is>
          <t>https://example15-1.com</t>
        </is>
      </c>
      <c r="E17" s="37" t="inlineStr">
        <is>
          <t>Test Link 1</t>
        </is>
      </c>
      <c r="F17" s="35" t="inlineStr">
        <is>
          <t>T2</t>
        </is>
      </c>
      <c r="G17" s="36" t="inlineStr">
        <is>
          <t>https://example15-2.com</t>
        </is>
      </c>
      <c r="H17" s="37" t="inlineStr">
        <is>
          <t>Test Link 2</t>
        </is>
      </c>
      <c r="I17" s="35" t="inlineStr">
        <is>
          <t>T3</t>
        </is>
      </c>
      <c r="J17" s="36" t="inlineStr">
        <is>
          <t>https://example15-3.com</t>
        </is>
      </c>
      <c r="K17" s="37" t="inlineStr">
        <is>
          <t>Test Link 3</t>
        </is>
      </c>
      <c r="L17" s="35" t="inlineStr">
        <is>
          <t>T4</t>
        </is>
      </c>
      <c r="M17" s="36" t="inlineStr">
        <is>
          <t>https://example15-4.com</t>
        </is>
      </c>
      <c r="N17" s="37" t="inlineStr">
        <is>
          <t>Test Link 4</t>
        </is>
      </c>
      <c r="O17" s="35" t="inlineStr">
        <is>
          <t>T5</t>
        </is>
      </c>
      <c r="P17" s="36" t="inlineStr">
        <is>
          <t>https://example15-5.com</t>
        </is>
      </c>
      <c r="Q17" s="37" t="inlineStr">
        <is>
          <t>Test Link 5</t>
        </is>
      </c>
      <c r="R17" s="38">
        <f>TEXTJOIN(";", TRUE, IF(OR(C17="",D17="",E17=""), "", CONCAT("[",C17,",",CHAR(34),D17,CHAR(34),",",CHAR(34),E17,CHAR(34),"]")),IF(OR(F17="",G17="",H17=""), "", CONCAT("[",F17,",",CHAR(34),G17,CHAR(34),",",CHAR(34),H17,CHAR(34),"]")),IF(OR(I17="",J17="",K17=""), "", CONCAT("[",I17,",",CHAR(34),J17,CHAR(34),",",CHAR(34),K17,CHAR(34),"]")),IF(OR(L17="",M17="",N17=""), "", CONCAT("[",L17,",",CHAR(34),M17,CHAR(34),",",CHAR(34),N17,CHAR(34),"]")),IF(OR(O17="",P17="",Q17=""), "", CONCAT("[",O17,",",CHAR(34),P17,CHAR(34),",",CHAR(34),Q17,CHAR(34),"]")))</f>
        <v/>
      </c>
      <c r="S17" s="38" t="inlineStr">
        <is>
          <t>[T1,"https://example15-1.com","Test Link 1"];[T2,"https://example15-2.com","Test Link 2"];[T3,"https://example15-3.com","Test Link 3"];[T4,"https://example15-4.com","Test Link 4"];[T5,"https://example15-5.com","Test Link 5"]</t>
        </is>
      </c>
      <c r="T17" s="34">
        <f>IF(R17=S17,"Matched!",CONCATENATE("Mismatch: ", R17, " vs ", S17))</f>
        <v/>
      </c>
    </row>
    <row r="18" ht="18" customHeight="1">
      <c r="A18" t="inlineStr">
        <is>
          <t>Pgenus Pspecies 'variety1'</t>
        </is>
      </c>
      <c r="B18" t="inlineStr">
        <is>
          <t>COMMON NAME1</t>
        </is>
      </c>
      <c r="C18" s="35" t="inlineStr">
        <is>
          <t>T1</t>
        </is>
      </c>
      <c r="D18" s="36" t="inlineStr">
        <is>
          <t>https://example16-1.com</t>
        </is>
      </c>
      <c r="E18" s="37" t="inlineStr">
        <is>
          <t>Test Link 1</t>
        </is>
      </c>
      <c r="F18" s="35" t="inlineStr"/>
      <c r="G18" s="36" t="inlineStr"/>
      <c r="H18" s="37" t="inlineStr"/>
      <c r="I18" s="35" t="inlineStr"/>
      <c r="J18" s="36" t="inlineStr"/>
      <c r="K18" s="37" t="inlineStr"/>
      <c r="L18" s="35" t="inlineStr"/>
      <c r="M18" s="36" t="inlineStr"/>
      <c r="N18" s="37" t="inlineStr"/>
      <c r="O18" s="35" t="inlineStr"/>
      <c r="P18" s="36" t="inlineStr"/>
      <c r="Q18" s="37" t="inlineStr"/>
      <c r="R18" s="39">
        <f>TEXTJOIN(";", TRUE, IF(OR(C18="",D18="",E18=""), "", CONCAT("[",C18,",",CHAR(34),D18,CHAR(34),",",CHAR(34),E18,CHAR(34),"]")),IF(OR(F18="",G18="",H18=""), "", CONCAT("[",F18,",",CHAR(34),G18,CHAR(34),",",CHAR(34),H18,CHAR(34),"]")),IF(OR(I18="",J18="",K18=""), "", CONCAT("[",I18,",",CHAR(34),J18,CHAR(34),",",CHAR(34),K18,CHAR(34),"]")),IF(OR(L18="",M18="",N18=""), "", CONCAT("[",L18,",",CHAR(34),M18,CHAR(34),",",CHAR(34),N18,CHAR(34),"]")),IF(OR(O18="",P18="",Q18=""), "", CONCAT("[",O18,",",CHAR(34),P18,CHAR(34),",",CHAR(34),Q18,CHAR(34),"]")))</f>
        <v/>
      </c>
      <c r="S18" s="39" t="inlineStr">
        <is>
          <t>[T1,"https://example16-1.com","Test Link 1"]</t>
        </is>
      </c>
      <c r="T18">
        <f>IF(R18=S18,"Matched!",CONCATENATE("Mismatch: ", R18, " vs ", S18))</f>
        <v/>
      </c>
    </row>
    <row r="19" ht="18" customHeight="1">
      <c r="A19" s="34" t="inlineStr">
        <is>
          <t>Qgenus Qspecies 'variety2'</t>
        </is>
      </c>
      <c r="B19" s="34" t="inlineStr">
        <is>
          <t>COMMON NAME2</t>
        </is>
      </c>
      <c r="C19" s="35" t="inlineStr">
        <is>
          <t>T1</t>
        </is>
      </c>
      <c r="D19" s="36" t="inlineStr">
        <is>
          <t>https://example17-1.com</t>
        </is>
      </c>
      <c r="E19" s="37" t="inlineStr">
        <is>
          <t>Test Link 1</t>
        </is>
      </c>
      <c r="F19" s="35" t="inlineStr">
        <is>
          <t>T2</t>
        </is>
      </c>
      <c r="G19" s="36" t="inlineStr">
        <is>
          <t>https://example17-2.com</t>
        </is>
      </c>
      <c r="H19" s="37" t="inlineStr">
        <is>
          <t>Test Link 2</t>
        </is>
      </c>
      <c r="I19" s="35" t="inlineStr"/>
      <c r="J19" s="36" t="inlineStr"/>
      <c r="K19" s="37" t="inlineStr"/>
      <c r="L19" s="35" t="inlineStr"/>
      <c r="M19" s="36" t="inlineStr"/>
      <c r="N19" s="37" t="inlineStr"/>
      <c r="O19" s="35" t="inlineStr"/>
      <c r="P19" s="36" t="inlineStr"/>
      <c r="Q19" s="37" t="inlineStr"/>
      <c r="R19" s="38">
        <f>TEXTJOIN(";", TRUE, IF(OR(C19="",D19="",E19=""), "", CONCAT("[",C19,",",CHAR(34),D19,CHAR(34),",",CHAR(34),E19,CHAR(34),"]")),IF(OR(F19="",G19="",H19=""), "", CONCAT("[",F19,",",CHAR(34),G19,CHAR(34),",",CHAR(34),H19,CHAR(34),"]")),IF(OR(I19="",J19="",K19=""), "", CONCAT("[",I19,",",CHAR(34),J19,CHAR(34),",",CHAR(34),K19,CHAR(34),"]")),IF(OR(L19="",M19="",N19=""), "", CONCAT("[",L19,",",CHAR(34),M19,CHAR(34),",",CHAR(34),N19,CHAR(34),"]")),IF(OR(O19="",P19="",Q19=""), "", CONCAT("[",O19,",",CHAR(34),P19,CHAR(34),",",CHAR(34),Q19,CHAR(34),"]")))</f>
        <v/>
      </c>
      <c r="S19" s="38" t="inlineStr">
        <is>
          <t>[T1,"https://example17-1.com","Test Link 1"];[T2,"https://example17-2.com","Test Link 2"]</t>
        </is>
      </c>
      <c r="T19" s="34">
        <f>IF(R19=S19,"Matched!",CONCATENATE("Mismatch: ", R19, " vs ", S19))</f>
        <v/>
      </c>
    </row>
    <row r="20" ht="18" customHeight="1">
      <c r="A20" t="inlineStr">
        <is>
          <t>Rgenus Rspecies 'variety3'</t>
        </is>
      </c>
      <c r="B20" t="inlineStr">
        <is>
          <t>COMMON NAME3</t>
        </is>
      </c>
      <c r="C20" s="35" t="inlineStr">
        <is>
          <t>T1</t>
        </is>
      </c>
      <c r="D20" s="36" t="inlineStr">
        <is>
          <t>https://example18-1.com</t>
        </is>
      </c>
      <c r="E20" s="37" t="inlineStr">
        <is>
          <t>Test Link 1</t>
        </is>
      </c>
      <c r="F20" s="35" t="inlineStr">
        <is>
          <t>T2</t>
        </is>
      </c>
      <c r="G20" s="36" t="inlineStr">
        <is>
          <t>https://example18-2.com</t>
        </is>
      </c>
      <c r="H20" s="37" t="inlineStr">
        <is>
          <t>Test Link 2</t>
        </is>
      </c>
      <c r="I20" s="35" t="inlineStr">
        <is>
          <t>T3</t>
        </is>
      </c>
      <c r="J20" s="36" t="inlineStr">
        <is>
          <t>https://example18-3.com</t>
        </is>
      </c>
      <c r="K20" s="37" t="inlineStr">
        <is>
          <t>Test Link 3</t>
        </is>
      </c>
      <c r="L20" s="35" t="inlineStr"/>
      <c r="M20" s="36" t="inlineStr"/>
      <c r="N20" s="37" t="inlineStr"/>
      <c r="O20" s="35" t="inlineStr"/>
      <c r="P20" s="36" t="inlineStr"/>
      <c r="Q20" s="37" t="inlineStr"/>
      <c r="R20" s="39">
        <f>TEXTJOIN(";", TRUE, IF(OR(C20="",D20="",E20=""), "", CONCAT("[",C20,",",CHAR(34),D20,CHAR(34),",",CHAR(34),E20,CHAR(34),"]")),IF(OR(F20="",G20="",H20=""), "", CONCAT("[",F20,",",CHAR(34),G20,CHAR(34),",",CHAR(34),H20,CHAR(34),"]")),IF(OR(I20="",J20="",K20=""), "", CONCAT("[",I20,",",CHAR(34),J20,CHAR(34),",",CHAR(34),K20,CHAR(34),"]")),IF(OR(L20="",M20="",N20=""), "", CONCAT("[",L20,",",CHAR(34),M20,CHAR(34),",",CHAR(34),N20,CHAR(34),"]")),IF(OR(O20="",P20="",Q20=""), "", CONCAT("[",O20,",",CHAR(34),P20,CHAR(34),",",CHAR(34),Q20,CHAR(34),"]")))</f>
        <v/>
      </c>
      <c r="S20" s="39" t="inlineStr">
        <is>
          <t>[T1,"https://example18-1.com","Test Link 1"];[T2,"https://example18-2.com","Test Link 2"];[T3,"https://example18-3.com","Test Link 3"]</t>
        </is>
      </c>
      <c r="T20">
        <f>IF(R20=S20,"Matched!",CONCATENATE("Mismatch: ", R20, " vs ", S20))</f>
        <v/>
      </c>
    </row>
    <row r="21" ht="18" customHeight="1">
      <c r="A21" s="34" t="inlineStr">
        <is>
          <t>Sgenus Sspecies 'variety4'</t>
        </is>
      </c>
      <c r="B21" s="34" t="inlineStr">
        <is>
          <t>COMMON NAME4</t>
        </is>
      </c>
      <c r="C21" s="35" t="inlineStr">
        <is>
          <t>T1</t>
        </is>
      </c>
      <c r="D21" s="36" t="inlineStr">
        <is>
          <t>https://example19-1.com</t>
        </is>
      </c>
      <c r="E21" s="37" t="inlineStr">
        <is>
          <t>Test Link 1</t>
        </is>
      </c>
      <c r="F21" s="35" t="inlineStr">
        <is>
          <t>T2</t>
        </is>
      </c>
      <c r="G21" s="36" t="inlineStr">
        <is>
          <t>https://example19-2.com</t>
        </is>
      </c>
      <c r="H21" s="37" t="inlineStr">
        <is>
          <t>Test Link 2</t>
        </is>
      </c>
      <c r="I21" s="35" t="inlineStr">
        <is>
          <t>T3</t>
        </is>
      </c>
      <c r="J21" s="36" t="inlineStr">
        <is>
          <t>https://example19-3.com</t>
        </is>
      </c>
      <c r="K21" s="37" t="inlineStr">
        <is>
          <t>Test Link 3</t>
        </is>
      </c>
      <c r="L21" s="35" t="inlineStr">
        <is>
          <t>T4</t>
        </is>
      </c>
      <c r="M21" s="36" t="inlineStr">
        <is>
          <t>https://example19-4.com</t>
        </is>
      </c>
      <c r="N21" s="37" t="inlineStr">
        <is>
          <t>Test Link 4</t>
        </is>
      </c>
      <c r="O21" s="35" t="inlineStr"/>
      <c r="P21" s="36" t="inlineStr"/>
      <c r="Q21" s="37" t="inlineStr"/>
      <c r="R21" s="38">
        <f>TEXTJOIN(";", TRUE, IF(OR(C21="",D21="",E21=""), "", CONCAT("[",C21,",",CHAR(34),D21,CHAR(34),",",CHAR(34),E21,CHAR(34),"]")),IF(OR(F21="",G21="",H21=""), "", CONCAT("[",F21,",",CHAR(34),G21,CHAR(34),",",CHAR(34),H21,CHAR(34),"]")),IF(OR(I21="",J21="",K21=""), "", CONCAT("[",I21,",",CHAR(34),J21,CHAR(34),",",CHAR(34),K21,CHAR(34),"]")),IF(OR(L21="",M21="",N21=""), "", CONCAT("[",L21,",",CHAR(34),M21,CHAR(34),",",CHAR(34),N21,CHAR(34),"]")),IF(OR(O21="",P21="",Q21=""), "", CONCAT("[",O21,",",CHAR(34),P21,CHAR(34),",",CHAR(34),Q21,CHAR(34),"]")))</f>
        <v/>
      </c>
      <c r="S21" s="38" t="inlineStr">
        <is>
          <t>[T1,"https://example19-1.com","Test Link 1"];[T2,"https://example19-2.com","Test Link 2"];[T3,"https://example19-3.com","Test Link 3"];[T4,"https://example19-4.com","Test Link 4"]</t>
        </is>
      </c>
      <c r="T21" s="34">
        <f>IF(R21=S21,"Matched!",CONCATENATE("Mismatch: ", R21, " vs ", S21))</f>
        <v/>
      </c>
    </row>
    <row r="22" ht="18" customHeight="1">
      <c r="A22" t="inlineStr">
        <is>
          <t>Tgenus Tspecies 'variety5'</t>
        </is>
      </c>
      <c r="B22" t="inlineStr">
        <is>
          <t>COMMON NAME5</t>
        </is>
      </c>
      <c r="C22" s="35" t="inlineStr">
        <is>
          <t>T1</t>
        </is>
      </c>
      <c r="D22" s="36" t="inlineStr">
        <is>
          <t>https://example20-1.com</t>
        </is>
      </c>
      <c r="E22" s="37" t="inlineStr">
        <is>
          <t>Test Link 1</t>
        </is>
      </c>
      <c r="F22" s="35" t="inlineStr">
        <is>
          <t>T2</t>
        </is>
      </c>
      <c r="G22" s="36" t="inlineStr">
        <is>
          <t>https://example20-2.com</t>
        </is>
      </c>
      <c r="H22" s="37" t="inlineStr">
        <is>
          <t>Test Link 2</t>
        </is>
      </c>
      <c r="I22" s="35" t="inlineStr">
        <is>
          <t>T3</t>
        </is>
      </c>
      <c r="J22" s="36" t="inlineStr">
        <is>
          <t>https://example20-3.com</t>
        </is>
      </c>
      <c r="K22" s="37" t="inlineStr">
        <is>
          <t>Test Link 3</t>
        </is>
      </c>
      <c r="L22" s="35" t="inlineStr">
        <is>
          <t>T4</t>
        </is>
      </c>
      <c r="M22" s="36" t="inlineStr">
        <is>
          <t>https://example20-4.com</t>
        </is>
      </c>
      <c r="N22" s="37" t="inlineStr">
        <is>
          <t>Test Link 4</t>
        </is>
      </c>
      <c r="O22" s="35" t="inlineStr">
        <is>
          <t>TIM</t>
        </is>
      </c>
      <c r="P22" s="36" t="inlineStr">
        <is>
          <t>https://Mynameistim.com</t>
        </is>
      </c>
      <c r="Q22" s="37" t="inlineStr">
        <is>
          <t>Tim's Link</t>
        </is>
      </c>
      <c r="R22" s="39">
        <f>TEXTJOIN(";", TRUE, IF(OR(C22="",D22="",E22=""), "", CONCAT("[",C22,",",CHAR(34),D22,CHAR(34),",",CHAR(34),E22,CHAR(34),"]")),IF(OR(F22="",G22="",H22=""), "", CONCAT("[",F22,",",CHAR(34),G22,CHAR(34),",",CHAR(34),H22,CHAR(34),"]")),IF(OR(I22="",J22="",K22=""), "", CONCAT("[",I22,",",CHAR(34),J22,CHAR(34),",",CHAR(34),K22,CHAR(34),"]")),IF(OR(L22="",M22="",N22=""), "", CONCAT("[",L22,",",CHAR(34),M22,CHAR(34),",",CHAR(34),N22,CHAR(34),"]")),IF(OR(O22="",P22="",Q22=""), "", CONCAT("[",O22,",",CHAR(34),P22,CHAR(34),",",CHAR(34),Q22,CHAR(34),"]")))</f>
        <v/>
      </c>
      <c r="S22" s="39" t="inlineStr">
        <is>
          <t>[T1,"https://example20-1.com","Test Link 1"];[T2,"https://example20-2.com","Test Link 2"];[T3,"https://example20-3.com","Test Link 3"];[T4,"https://example20-4.com","Test Link 4"];[TIM,"https://Mynameistim.com","Tim's Link"]</t>
        </is>
      </c>
      <c r="T22">
        <f>IF(R22=S22,"Matched!",CONCATENATE("Mismatch: ", R22, " vs ", S22))</f>
        <v/>
      </c>
    </row>
    <row r="23" ht="18" customHeight="1">
      <c r="A23" s="34" t="inlineStr">
        <is>
          <t>Ugenus Uspecies 'variety1'</t>
        </is>
      </c>
      <c r="B23" s="34" t="inlineStr">
        <is>
          <t>COMMON NAME1</t>
        </is>
      </c>
      <c r="C23" s="35" t="inlineStr">
        <is>
          <t>T1</t>
        </is>
      </c>
      <c r="D23" s="36" t="inlineStr">
        <is>
          <t>https://example21-1.com</t>
        </is>
      </c>
      <c r="E23" s="37" t="inlineStr">
        <is>
          <t>Test Link 1</t>
        </is>
      </c>
      <c r="F23" s="35" t="inlineStr"/>
      <c r="G23" s="36" t="inlineStr"/>
      <c r="H23" s="37" t="inlineStr"/>
      <c r="I23" s="35" t="inlineStr"/>
      <c r="J23" s="36" t="inlineStr"/>
      <c r="K23" s="37" t="inlineStr"/>
      <c r="L23" s="35" t="inlineStr"/>
      <c r="M23" s="36" t="inlineStr"/>
      <c r="N23" s="37" t="inlineStr"/>
      <c r="O23" s="35" t="inlineStr"/>
      <c r="P23" s="36" t="inlineStr"/>
      <c r="Q23" s="37" t="inlineStr"/>
      <c r="R23" s="38">
        <f>TEXTJOIN(";", TRUE, IF(OR(C23="",D23="",E23=""), "", CONCAT("[",C23,",",CHAR(34),D23,CHAR(34),",",CHAR(34),E23,CHAR(34),"]")),IF(OR(F23="",G23="",H23=""), "", CONCAT("[",F23,",",CHAR(34),G23,CHAR(34),",",CHAR(34),H23,CHAR(34),"]")),IF(OR(I23="",J23="",K23=""), "", CONCAT("[",I23,",",CHAR(34),J23,CHAR(34),",",CHAR(34),K23,CHAR(34),"]")),IF(OR(L23="",M23="",N23=""), "", CONCAT("[",L23,",",CHAR(34),M23,CHAR(34),",",CHAR(34),N23,CHAR(34),"]")),IF(OR(O23="",P23="",Q23=""), "", CONCAT("[",O23,",",CHAR(34),P23,CHAR(34),",",CHAR(34),Q23,CHAR(34),"]")))</f>
        <v/>
      </c>
      <c r="S23" s="38" t="inlineStr">
        <is>
          <t>[T1,"https://example21-1.com","Test Link 1"]</t>
        </is>
      </c>
      <c r="T23" s="34">
        <f>IF(R23=S23,"Matched!",CONCATENATE("Mismatch: ", R23, " vs ", S23))</f>
        <v/>
      </c>
    </row>
    <row r="24" ht="18" customHeight="1">
      <c r="A24" t="inlineStr">
        <is>
          <t>Vgenus Vspecies 'variety2'</t>
        </is>
      </c>
      <c r="B24" t="inlineStr">
        <is>
          <t>COMMON NAME2</t>
        </is>
      </c>
      <c r="C24" s="35" t="inlineStr">
        <is>
          <t>T1</t>
        </is>
      </c>
      <c r="D24" s="36" t="inlineStr">
        <is>
          <t>https://example22-1.com</t>
        </is>
      </c>
      <c r="E24" s="37" t="inlineStr">
        <is>
          <t>Test Link 1</t>
        </is>
      </c>
      <c r="F24" s="35" t="inlineStr">
        <is>
          <t>T2</t>
        </is>
      </c>
      <c r="G24" s="36" t="inlineStr">
        <is>
          <t>https://example22-2.com</t>
        </is>
      </c>
      <c r="H24" s="37" t="inlineStr">
        <is>
          <t>Test Link 2</t>
        </is>
      </c>
      <c r="I24" s="35" t="inlineStr"/>
      <c r="J24" s="36" t="inlineStr"/>
      <c r="K24" s="37" t="inlineStr"/>
      <c r="L24" s="35" t="inlineStr"/>
      <c r="M24" s="36" t="inlineStr"/>
      <c r="N24" s="37" t="inlineStr"/>
      <c r="O24" s="35" t="inlineStr"/>
      <c r="P24" s="36" t="inlineStr"/>
      <c r="Q24" s="37" t="inlineStr"/>
      <c r="R24" s="39">
        <f>TEXTJOIN(";", TRUE, IF(OR(C24="",D24="",E24=""), "", CONCAT("[",C24,",",CHAR(34),D24,CHAR(34),",",CHAR(34),E24,CHAR(34),"]")),IF(OR(F24="",G24="",H24=""), "", CONCAT("[",F24,",",CHAR(34),G24,CHAR(34),",",CHAR(34),H24,CHAR(34),"]")),IF(OR(I24="",J24="",K24=""), "", CONCAT("[",I24,",",CHAR(34),J24,CHAR(34),",",CHAR(34),K24,CHAR(34),"]")),IF(OR(L24="",M24="",N24=""), "", CONCAT("[",L24,",",CHAR(34),M24,CHAR(34),",",CHAR(34),N24,CHAR(34),"]")),IF(OR(O24="",P24="",Q24=""), "", CONCAT("[",O24,",",CHAR(34),P24,CHAR(34),",",CHAR(34),Q24,CHAR(34),"]")))</f>
        <v/>
      </c>
      <c r="S24" s="39" t="inlineStr">
        <is>
          <t>[T1,"https://example22-1.com","Test Link 1"];[T2,"https://example22-2.com","Test Link 2"]</t>
        </is>
      </c>
      <c r="T24">
        <f>IF(R24=S24,"Matched!",CONCATENATE("Mismatch: ", R24, " vs ", S24))</f>
        <v/>
      </c>
    </row>
    <row r="25" ht="18" customHeight="1">
      <c r="A25" s="34" t="inlineStr">
        <is>
          <t>Wgenus Wspecies 'variety3'</t>
        </is>
      </c>
      <c r="B25" s="34" t="inlineStr">
        <is>
          <t>COMMON NAME3</t>
        </is>
      </c>
      <c r="C25" s="35" t="inlineStr">
        <is>
          <t>T1</t>
        </is>
      </c>
      <c r="D25" s="36" t="inlineStr">
        <is>
          <t>https://example23-1.com</t>
        </is>
      </c>
      <c r="E25" s="37" t="inlineStr">
        <is>
          <t>Test Link 1</t>
        </is>
      </c>
      <c r="F25" s="35" t="inlineStr">
        <is>
          <t>T2</t>
        </is>
      </c>
      <c r="G25" s="36" t="inlineStr">
        <is>
          <t>https://example23-2.com</t>
        </is>
      </c>
      <c r="H25" s="37" t="inlineStr">
        <is>
          <t>Test Link 2</t>
        </is>
      </c>
      <c r="I25" s="35" t="inlineStr">
        <is>
          <t>T3</t>
        </is>
      </c>
      <c r="J25" s="36" t="inlineStr">
        <is>
          <t>https://example23-3.com</t>
        </is>
      </c>
      <c r="K25" s="37" t="inlineStr">
        <is>
          <t>Test Link 3</t>
        </is>
      </c>
      <c r="L25" s="35" t="inlineStr"/>
      <c r="M25" s="36" t="inlineStr"/>
      <c r="N25" s="37" t="inlineStr"/>
      <c r="O25" s="35" t="inlineStr"/>
      <c r="P25" s="36" t="inlineStr"/>
      <c r="Q25" s="37" t="inlineStr"/>
      <c r="R25" s="38">
        <f>TEXTJOIN(";", TRUE, IF(OR(C25="",D25="",E25=""), "", CONCAT("[",C25,",",CHAR(34),D25,CHAR(34),",",CHAR(34),E25,CHAR(34),"]")),IF(OR(F25="",G25="",H25=""), "", CONCAT("[",F25,",",CHAR(34),G25,CHAR(34),",",CHAR(34),H25,CHAR(34),"]")),IF(OR(I25="",J25="",K25=""), "", CONCAT("[",I25,",",CHAR(34),J25,CHAR(34),",",CHAR(34),K25,CHAR(34),"]")),IF(OR(L25="",M25="",N25=""), "", CONCAT("[",L25,",",CHAR(34),M25,CHAR(34),",",CHAR(34),N25,CHAR(34),"]")),IF(OR(O25="",P25="",Q25=""), "", CONCAT("[",O25,",",CHAR(34),P25,CHAR(34),",",CHAR(34),Q25,CHAR(34),"]")))</f>
        <v/>
      </c>
      <c r="S25" s="38" t="inlineStr">
        <is>
          <t>[T1,"https://example23-1.com","Test Link 1"];[T2,"https://example23-2.com","Test Link 2"];[T3,"https://example23-3.com","Test Link 3"]</t>
        </is>
      </c>
      <c r="T25" s="34">
        <f>IF(R25=S25,"Matched!",CONCATENATE("Mismatch: ", R25, " vs ", S25))</f>
        <v/>
      </c>
    </row>
    <row r="26" ht="18" customHeight="1">
      <c r="A26" t="inlineStr">
        <is>
          <t>Xgenus Xspecies 'variety4'</t>
        </is>
      </c>
      <c r="B26" t="inlineStr">
        <is>
          <t>COMMON NAME4</t>
        </is>
      </c>
      <c r="C26" s="35" t="inlineStr">
        <is>
          <t>T1</t>
        </is>
      </c>
      <c r="D26" s="36" t="inlineStr">
        <is>
          <t>https://example24-1.com</t>
        </is>
      </c>
      <c r="E26" s="37" t="inlineStr">
        <is>
          <t>Test Link 1</t>
        </is>
      </c>
      <c r="F26" s="35" t="inlineStr">
        <is>
          <t>T2</t>
        </is>
      </c>
      <c r="G26" s="36" t="inlineStr">
        <is>
          <t>https://example24-2.com</t>
        </is>
      </c>
      <c r="H26" s="37" t="inlineStr">
        <is>
          <t>Test Link 2</t>
        </is>
      </c>
      <c r="I26" s="35" t="inlineStr">
        <is>
          <t>T3</t>
        </is>
      </c>
      <c r="J26" s="36" t="inlineStr">
        <is>
          <t>https://example24-3.com</t>
        </is>
      </c>
      <c r="K26" s="37" t="inlineStr">
        <is>
          <t>Test Link 3</t>
        </is>
      </c>
      <c r="L26" s="35" t="inlineStr">
        <is>
          <t>T4</t>
        </is>
      </c>
      <c r="M26" s="36" t="inlineStr">
        <is>
          <t>https://example24-4.com</t>
        </is>
      </c>
      <c r="N26" s="37" t="inlineStr">
        <is>
          <t>Test Link 4</t>
        </is>
      </c>
      <c r="O26" s="35" t="inlineStr"/>
      <c r="P26" s="36" t="inlineStr"/>
      <c r="Q26" s="37" t="inlineStr"/>
      <c r="R26" s="39">
        <f>TEXTJOIN(";", TRUE, IF(OR(C26="",D26="",E26=""), "", CONCAT("[",C26,",",CHAR(34),D26,CHAR(34),",",CHAR(34),E26,CHAR(34),"]")),IF(OR(F26="",G26="",H26=""), "", CONCAT("[",F26,",",CHAR(34),G26,CHAR(34),",",CHAR(34),H26,CHAR(34),"]")),IF(OR(I26="",J26="",K26=""), "", CONCAT("[",I26,",",CHAR(34),J26,CHAR(34),",",CHAR(34),K26,CHAR(34),"]")),IF(OR(L26="",M26="",N26=""), "", CONCAT("[",L26,",",CHAR(34),M26,CHAR(34),",",CHAR(34),N26,CHAR(34),"]")),IF(OR(O26="",P26="",Q26=""), "", CONCAT("[",O26,",",CHAR(34),P26,CHAR(34),",",CHAR(34),Q26,CHAR(34),"]")))</f>
        <v/>
      </c>
      <c r="S26" s="39" t="inlineStr">
        <is>
          <t>[T1,"https://example24-1.com","Test Link 1"];[T2,"https://example24-2.com","Test Link 2"];[T3,"https://example24-3.com","Test Link 3"];[T4,"https://example24-4.com","Test Link 4"]</t>
        </is>
      </c>
      <c r="T26">
        <f>IF(R26=S26,"Matched!",CONCATENATE("Mismatch: ", R26, " vs ", S26))</f>
        <v/>
      </c>
    </row>
    <row r="27" ht="18" customHeight="1">
      <c r="A27" s="34" t="inlineStr">
        <is>
          <t>Ygenus Yspecies 'variety5'</t>
        </is>
      </c>
      <c r="B27" s="34" t="inlineStr">
        <is>
          <t>COMMON NAME5</t>
        </is>
      </c>
      <c r="C27" s="35" t="inlineStr">
        <is>
          <t>T1</t>
        </is>
      </c>
      <c r="D27" s="36" t="inlineStr">
        <is>
          <t>https://example25-1.com</t>
        </is>
      </c>
      <c r="E27" s="37" t="inlineStr">
        <is>
          <t>Test Link 1</t>
        </is>
      </c>
      <c r="F27" s="35" t="inlineStr">
        <is>
          <t>T2</t>
        </is>
      </c>
      <c r="G27" s="36" t="inlineStr">
        <is>
          <t>https://example25-2.com</t>
        </is>
      </c>
      <c r="H27" s="37" t="inlineStr">
        <is>
          <t>Test Link 2</t>
        </is>
      </c>
      <c r="I27" s="35" t="inlineStr">
        <is>
          <t>T3</t>
        </is>
      </c>
      <c r="J27" s="36" t="inlineStr">
        <is>
          <t>https://example25-3.com</t>
        </is>
      </c>
      <c r="K27" s="37" t="inlineStr">
        <is>
          <t>Test Link 3</t>
        </is>
      </c>
      <c r="L27" s="35" t="inlineStr">
        <is>
          <t>T4</t>
        </is>
      </c>
      <c r="M27" s="36" t="inlineStr">
        <is>
          <t>https://example25-4.com</t>
        </is>
      </c>
      <c r="N27" s="37" t="inlineStr">
        <is>
          <t>Test Link 4</t>
        </is>
      </c>
      <c r="O27" s="35" t="inlineStr">
        <is>
          <t>SS</t>
        </is>
      </c>
      <c r="P27" s="36" t="inlineStr">
        <is>
          <t>https://eernie.com</t>
        </is>
      </c>
      <c r="Q27" s="37" t="inlineStr">
        <is>
          <t>SesameStreet</t>
        </is>
      </c>
      <c r="R27" s="38">
        <f>TEXTJOIN(";", TRUE, IF(OR(C27="",D27="",E27=""), "", CONCAT("[",C27,",",CHAR(34),D27,CHAR(34),",",CHAR(34),E27,CHAR(34),"]")),IF(OR(F27="",G27="",H27=""), "", CONCAT("[",F27,",",CHAR(34),G27,CHAR(34),",",CHAR(34),H27,CHAR(34),"]")),IF(OR(I27="",J27="",K27=""), "", CONCAT("[",I27,",",CHAR(34),J27,CHAR(34),",",CHAR(34),K27,CHAR(34),"]")),IF(OR(L27="",M27="",N27=""), "", CONCAT("[",L27,",",CHAR(34),M27,CHAR(34),",",CHAR(34),N27,CHAR(34),"]")),IF(OR(O27="",P27="",Q27=""), "", CONCAT("[",O27,",",CHAR(34),P27,CHAR(34),",",CHAR(34),Q27,CHAR(34),"]")))</f>
        <v/>
      </c>
      <c r="S27" s="38" t="inlineStr">
        <is>
          <t>[T1,"https://example25-1.com","Test Link 1"];[T2,"https://example25-2.com","Test Link 2"];[T3,"https://example25-3.com","Test Link 3"];[T4,"https://example25-4.com","Test Link 4"];[SS,"https://eernie.com","SesameStreet"]</t>
        </is>
      </c>
      <c r="T27" s="34">
        <f>IF(R27=S27,"Matched!",CONCATENATE("Mismatch: ", R27, " vs ", S27))</f>
        <v/>
      </c>
    </row>
  </sheetData>
  <mergeCells count="6">
    <mergeCell ref="L1:N1"/>
    <mergeCell ref="C1:E1"/>
    <mergeCell ref="O1:Q1"/>
    <mergeCell ref="F1:H1"/>
    <mergeCell ref="I1:K1"/>
    <mergeCell ref="T1:T2"/>
  </mergeCells>
  <conditionalFormatting sqref="R3:R27">
    <cfRule type="expression" priority="1" dxfId="0">
      <formula>ISERROR(R3)</formula>
    </cfRule>
  </conditionalFormatting>
  <conditionalFormatting sqref="T3:T27">
    <cfRule type="expression" priority="2" dxfId="1">
      <formula>T3="Matched!"</formula>
    </cfRule>
  </conditionalFormatting>
  <conditionalFormatting sqref="S3:S27">
    <cfRule type="expression" priority="2" dxfId="1">
      <formula>T3="Matched!"</formula>
    </cfRule>
    <cfRule type="expression" priority="4" dxfId="2">
      <formula>$R3&lt;&gt;$S3</formula>
    </cfRule>
  </conditionalFormatting>
  <dataValidations count="2">
    <dataValidation sqref="A2:A26" showDropDown="0" showInputMessage="0" showErrorMessage="0" allowBlank="1" type="list">
      <formula1>'Plant Data'!$C$3:$C$27</formula1>
    </dataValidation>
    <dataValidation sqref="B2:B26" showDropDown="0" showInputMessage="0" showErrorMessage="0" allowBlank="1" type="list">
      <formula1>'Plant Data'!$D$3:$D$27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Plant Type</t>
        </is>
      </c>
      <c r="B1" t="inlineStr">
        <is>
          <t>Key</t>
        </is>
      </c>
      <c r="C1" t="inlineStr">
        <is>
          <t>Botanical Name</t>
        </is>
      </c>
      <c r="D1" t="inlineStr">
        <is>
          <t>Common Name</t>
        </is>
      </c>
      <c r="E1" t="inlineStr">
        <is>
          <t>Height (ft)</t>
        </is>
      </c>
      <c r="F1" t="inlineStr">
        <is>
          <t>Spread (ft)</t>
        </is>
      </c>
      <c r="G1" t="inlineStr">
        <is>
          <t>Bloom Color</t>
        </is>
      </c>
      <c r="H1" t="inlineStr">
        <is>
          <t>Bloom Time</t>
        </is>
      </c>
      <c r="I1" t="inlineStr">
        <is>
          <t>Sun</t>
        </is>
      </c>
      <c r="J1" t="inlineStr">
        <is>
          <t>Water</t>
        </is>
      </c>
      <c r="K1" t="inlineStr">
        <is>
          <t>AGCP Regional Status</t>
        </is>
      </c>
      <c r="L1" t="inlineStr">
        <is>
          <t>USDA Hardiness Zone</t>
        </is>
      </c>
      <c r="M1" t="inlineStr">
        <is>
          <t>Attracts</t>
        </is>
      </c>
      <c r="N1" t="inlineStr">
        <is>
          <t>Tolerates</t>
        </is>
      </c>
      <c r="O1" t="inlineStr">
        <is>
          <t>Soil Description</t>
        </is>
      </c>
      <c r="P1" t="inlineStr">
        <is>
          <t>Condition Comments</t>
        </is>
      </c>
      <c r="Q1" t="inlineStr">
        <is>
          <t>MaintenanceLevel</t>
        </is>
      </c>
      <c r="R1" t="inlineStr">
        <is>
          <t>Native Habitats</t>
        </is>
      </c>
      <c r="S1" t="inlineStr">
        <is>
          <t>Culture</t>
        </is>
      </c>
      <c r="T1" t="inlineStr">
        <is>
          <t>Uses</t>
        </is>
      </c>
      <c r="U1" t="inlineStr">
        <is>
          <t>UseXYZ</t>
        </is>
      </c>
      <c r="V1" t="inlineStr">
        <is>
          <t>WFMaintenance</t>
        </is>
      </c>
      <c r="W1" t="inlineStr">
        <is>
          <t>Problems</t>
        </is>
      </c>
      <c r="X1" t="inlineStr">
        <is>
          <t>Link: Missouri Botanical Garden</t>
        </is>
      </c>
      <c r="Y1" t="inlineStr">
        <is>
          <t>Link: Wildflower.org</t>
        </is>
      </c>
      <c r="Z1" t="inlineStr">
        <is>
          <t>Link: Pleasantrunnursery.com</t>
        </is>
      </c>
      <c r="AA1" t="inlineStr">
        <is>
          <t>Link: Newmoonnursery.com</t>
        </is>
      </c>
      <c r="AB1" t="inlineStr">
        <is>
          <t>Link: Pinelandsnursery.com</t>
        </is>
      </c>
      <c r="AC1" t="inlineStr">
        <is>
          <t>Link: Others</t>
        </is>
      </c>
      <c r="AD1" t="inlineStr">
        <is>
          <t>Rev</t>
        </is>
      </c>
    </row>
    <row r="2">
      <c r="A2">
        <f>'Plant Data'!C3</f>
        <v/>
      </c>
      <c r="B2">
        <f>'Plant Data'!D3</f>
        <v/>
      </c>
      <c r="C2">
        <f>'Plant Data'!A3</f>
        <v/>
      </c>
      <c r="D2">
        <f>'Plant Data'!B3</f>
        <v/>
      </c>
      <c r="E2">
        <f>'Plant Data'!E3</f>
        <v/>
      </c>
      <c r="F2">
        <f>'Plant Data'!F3</f>
        <v/>
      </c>
      <c r="G2">
        <f>'Plant Data'!G3</f>
        <v/>
      </c>
      <c r="H2">
        <f>'Plant Data'!H3</f>
        <v/>
      </c>
      <c r="I2">
        <f>'Plant Data'!I3</f>
        <v/>
      </c>
      <c r="J2">
        <f>'Plant Data'!J3</f>
        <v/>
      </c>
      <c r="K2">
        <f>'Plant Data'!K3</f>
        <v/>
      </c>
      <c r="L2">
        <f>'Plant Data'!L3</f>
        <v/>
      </c>
      <c r="M2">
        <f>'Plant Data'!M3</f>
        <v/>
      </c>
      <c r="N2">
        <f>'Plant Data'!N3</f>
        <v/>
      </c>
      <c r="O2">
        <f>'Plant Data'!O3</f>
        <v/>
      </c>
      <c r="P2">
        <f>'Plant Data'!P3</f>
        <v/>
      </c>
      <c r="Q2">
        <f>'Plant Data'!Q3</f>
        <v/>
      </c>
      <c r="R2">
        <f>'Plant Data'!R3</f>
        <v/>
      </c>
      <c r="S2">
        <f>'Plant Data'!S3</f>
        <v/>
      </c>
      <c r="T2">
        <f>'Plant Data'!T3</f>
        <v/>
      </c>
      <c r="U2">
        <f>'Plant Data'!U3</f>
        <v/>
      </c>
      <c r="V2">
        <f>'Plant Data'!V3</f>
        <v/>
      </c>
      <c r="W2">
        <f>'Plant Data'!W3</f>
        <v/>
      </c>
      <c r="X2">
        <f>'Plant Data'!X3</f>
        <v/>
      </c>
      <c r="Y2">
        <f>'Plant Data'!Y3</f>
        <v/>
      </c>
      <c r="Z2">
        <f>'Plant Data'!Z3</f>
        <v/>
      </c>
      <c r="AA2">
        <f>'Plant Data'!AA3</f>
        <v/>
      </c>
      <c r="AB2">
        <f>'Plant Data'!AB3</f>
        <v/>
      </c>
      <c r="AC2">
        <f>'Other Links'!$R3</f>
        <v/>
      </c>
      <c r="AD2">
        <f>'Plant Data'!$AC3</f>
        <v/>
      </c>
    </row>
    <row r="3">
      <c r="A3">
        <f>'Plant Data'!C4</f>
        <v/>
      </c>
      <c r="B3">
        <f>'Plant Data'!D4</f>
        <v/>
      </c>
      <c r="C3">
        <f>'Plant Data'!A4</f>
        <v/>
      </c>
      <c r="D3">
        <f>'Plant Data'!B4</f>
        <v/>
      </c>
      <c r="E3">
        <f>'Plant Data'!E4</f>
        <v/>
      </c>
      <c r="F3">
        <f>'Plant Data'!F4</f>
        <v/>
      </c>
      <c r="G3">
        <f>'Plant Data'!G4</f>
        <v/>
      </c>
      <c r="H3">
        <f>'Plant Data'!H4</f>
        <v/>
      </c>
      <c r="I3">
        <f>'Plant Data'!I4</f>
        <v/>
      </c>
      <c r="J3">
        <f>'Plant Data'!J4</f>
        <v/>
      </c>
      <c r="K3">
        <f>'Plant Data'!K4</f>
        <v/>
      </c>
      <c r="L3">
        <f>'Plant Data'!L4</f>
        <v/>
      </c>
      <c r="M3">
        <f>'Plant Data'!M4</f>
        <v/>
      </c>
      <c r="N3">
        <f>'Plant Data'!N4</f>
        <v/>
      </c>
      <c r="O3">
        <f>'Plant Data'!O4</f>
        <v/>
      </c>
      <c r="P3">
        <f>'Plant Data'!P4</f>
        <v/>
      </c>
      <c r="Q3">
        <f>'Plant Data'!Q4</f>
        <v/>
      </c>
      <c r="R3">
        <f>'Plant Data'!R4</f>
        <v/>
      </c>
      <c r="S3">
        <f>'Plant Data'!S4</f>
        <v/>
      </c>
      <c r="T3">
        <f>'Plant Data'!T4</f>
        <v/>
      </c>
      <c r="U3">
        <f>'Plant Data'!U4</f>
        <v/>
      </c>
      <c r="V3">
        <f>'Plant Data'!V4</f>
        <v/>
      </c>
      <c r="W3">
        <f>'Plant Data'!W4</f>
        <v/>
      </c>
      <c r="X3">
        <f>'Plant Data'!X4</f>
        <v/>
      </c>
      <c r="Y3">
        <f>'Plant Data'!Y4</f>
        <v/>
      </c>
      <c r="Z3">
        <f>'Plant Data'!Z4</f>
        <v/>
      </c>
      <c r="AA3">
        <f>'Plant Data'!AA4</f>
        <v/>
      </c>
      <c r="AB3">
        <f>'Plant Data'!AB4</f>
        <v/>
      </c>
      <c r="AC3">
        <f>'Other Links'!$R4</f>
        <v/>
      </c>
      <c r="AD3">
        <f>'Plant Data'!$AC4</f>
        <v/>
      </c>
    </row>
    <row r="4">
      <c r="A4">
        <f>'Plant Data'!C5</f>
        <v/>
      </c>
      <c r="B4">
        <f>'Plant Data'!D5</f>
        <v/>
      </c>
      <c r="C4">
        <f>'Plant Data'!A5</f>
        <v/>
      </c>
      <c r="D4">
        <f>'Plant Data'!B5</f>
        <v/>
      </c>
      <c r="E4">
        <f>'Plant Data'!E5</f>
        <v/>
      </c>
      <c r="F4">
        <f>'Plant Data'!F5</f>
        <v/>
      </c>
      <c r="G4">
        <f>'Plant Data'!G5</f>
        <v/>
      </c>
      <c r="H4">
        <f>'Plant Data'!H5</f>
        <v/>
      </c>
      <c r="I4">
        <f>'Plant Data'!I5</f>
        <v/>
      </c>
      <c r="J4">
        <f>'Plant Data'!J5</f>
        <v/>
      </c>
      <c r="K4">
        <f>'Plant Data'!K5</f>
        <v/>
      </c>
      <c r="L4">
        <f>'Plant Data'!L5</f>
        <v/>
      </c>
      <c r="M4">
        <f>'Plant Data'!M5</f>
        <v/>
      </c>
      <c r="N4">
        <f>'Plant Data'!N5</f>
        <v/>
      </c>
      <c r="O4">
        <f>'Plant Data'!O5</f>
        <v/>
      </c>
      <c r="P4">
        <f>'Plant Data'!P5</f>
        <v/>
      </c>
      <c r="Q4">
        <f>'Plant Data'!Q5</f>
        <v/>
      </c>
      <c r="R4">
        <f>'Plant Data'!R5</f>
        <v/>
      </c>
      <c r="S4">
        <f>'Plant Data'!S5</f>
        <v/>
      </c>
      <c r="T4">
        <f>'Plant Data'!T5</f>
        <v/>
      </c>
      <c r="U4">
        <f>'Plant Data'!U5</f>
        <v/>
      </c>
      <c r="V4">
        <f>'Plant Data'!V5</f>
        <v/>
      </c>
      <c r="W4">
        <f>'Plant Data'!W5</f>
        <v/>
      </c>
      <c r="X4">
        <f>'Plant Data'!X5</f>
        <v/>
      </c>
      <c r="Y4">
        <f>'Plant Data'!Y5</f>
        <v/>
      </c>
      <c r="Z4">
        <f>'Plant Data'!Z5</f>
        <v/>
      </c>
      <c r="AA4">
        <f>'Plant Data'!AA5</f>
        <v/>
      </c>
      <c r="AB4">
        <f>'Plant Data'!AB5</f>
        <v/>
      </c>
      <c r="AC4">
        <f>'Other Links'!$R5</f>
        <v/>
      </c>
      <c r="AD4">
        <f>'Plant Data'!$AC5</f>
        <v/>
      </c>
    </row>
    <row r="5">
      <c r="A5">
        <f>'Plant Data'!C6</f>
        <v/>
      </c>
      <c r="B5">
        <f>'Plant Data'!D6</f>
        <v/>
      </c>
      <c r="C5">
        <f>'Plant Data'!A6</f>
        <v/>
      </c>
      <c r="D5">
        <f>'Plant Data'!B6</f>
        <v/>
      </c>
      <c r="E5">
        <f>'Plant Data'!E6</f>
        <v/>
      </c>
      <c r="F5">
        <f>'Plant Data'!F6</f>
        <v/>
      </c>
      <c r="G5">
        <f>'Plant Data'!G6</f>
        <v/>
      </c>
      <c r="H5">
        <f>'Plant Data'!H6</f>
        <v/>
      </c>
      <c r="I5">
        <f>'Plant Data'!I6</f>
        <v/>
      </c>
      <c r="J5">
        <f>'Plant Data'!J6</f>
        <v/>
      </c>
      <c r="K5">
        <f>'Plant Data'!K6</f>
        <v/>
      </c>
      <c r="L5">
        <f>'Plant Data'!L6</f>
        <v/>
      </c>
      <c r="M5">
        <f>'Plant Data'!M6</f>
        <v/>
      </c>
      <c r="N5">
        <f>'Plant Data'!N6</f>
        <v/>
      </c>
      <c r="O5">
        <f>'Plant Data'!O6</f>
        <v/>
      </c>
      <c r="P5">
        <f>'Plant Data'!P6</f>
        <v/>
      </c>
      <c r="Q5">
        <f>'Plant Data'!Q6</f>
        <v/>
      </c>
      <c r="R5">
        <f>'Plant Data'!R6</f>
        <v/>
      </c>
      <c r="S5">
        <f>'Plant Data'!S6</f>
        <v/>
      </c>
      <c r="T5">
        <f>'Plant Data'!T6</f>
        <v/>
      </c>
      <c r="U5">
        <f>'Plant Data'!U6</f>
        <v/>
      </c>
      <c r="V5">
        <f>'Plant Data'!V6</f>
        <v/>
      </c>
      <c r="W5">
        <f>'Plant Data'!W6</f>
        <v/>
      </c>
      <c r="X5">
        <f>'Plant Data'!X6</f>
        <v/>
      </c>
      <c r="Y5">
        <f>'Plant Data'!Y6</f>
        <v/>
      </c>
      <c r="Z5">
        <f>'Plant Data'!Z6</f>
        <v/>
      </c>
      <c r="AA5">
        <f>'Plant Data'!AA6</f>
        <v/>
      </c>
      <c r="AB5">
        <f>'Plant Data'!AB6</f>
        <v/>
      </c>
      <c r="AC5">
        <f>'Other Links'!$R6</f>
        <v/>
      </c>
      <c r="AD5">
        <f>'Plant Data'!$AC6</f>
        <v/>
      </c>
    </row>
    <row r="6">
      <c r="A6">
        <f>'Plant Data'!C7</f>
        <v/>
      </c>
      <c r="B6">
        <f>'Plant Data'!D7</f>
        <v/>
      </c>
      <c r="C6">
        <f>'Plant Data'!A7</f>
        <v/>
      </c>
      <c r="D6">
        <f>'Plant Data'!B7</f>
        <v/>
      </c>
      <c r="E6">
        <f>'Plant Data'!E7</f>
        <v/>
      </c>
      <c r="F6">
        <f>'Plant Data'!F7</f>
        <v/>
      </c>
      <c r="G6">
        <f>'Plant Data'!G7</f>
        <v/>
      </c>
      <c r="H6">
        <f>'Plant Data'!H7</f>
        <v/>
      </c>
      <c r="I6">
        <f>'Plant Data'!I7</f>
        <v/>
      </c>
      <c r="J6">
        <f>'Plant Data'!J7</f>
        <v/>
      </c>
      <c r="K6">
        <f>'Plant Data'!K7</f>
        <v/>
      </c>
      <c r="L6">
        <f>'Plant Data'!L7</f>
        <v/>
      </c>
      <c r="M6">
        <f>'Plant Data'!M7</f>
        <v/>
      </c>
      <c r="N6">
        <f>'Plant Data'!N7</f>
        <v/>
      </c>
      <c r="O6">
        <f>'Plant Data'!O7</f>
        <v/>
      </c>
      <c r="P6">
        <f>'Plant Data'!P7</f>
        <v/>
      </c>
      <c r="Q6">
        <f>'Plant Data'!Q7</f>
        <v/>
      </c>
      <c r="R6">
        <f>'Plant Data'!R7</f>
        <v/>
      </c>
      <c r="S6">
        <f>'Plant Data'!S7</f>
        <v/>
      </c>
      <c r="T6">
        <f>'Plant Data'!T7</f>
        <v/>
      </c>
      <c r="U6">
        <f>'Plant Data'!U7</f>
        <v/>
      </c>
      <c r="V6">
        <f>'Plant Data'!V7</f>
        <v/>
      </c>
      <c r="W6">
        <f>'Plant Data'!W7</f>
        <v/>
      </c>
      <c r="X6">
        <f>'Plant Data'!X7</f>
        <v/>
      </c>
      <c r="Y6">
        <f>'Plant Data'!Y7</f>
        <v/>
      </c>
      <c r="Z6">
        <f>'Plant Data'!Z7</f>
        <v/>
      </c>
      <c r="AA6">
        <f>'Plant Data'!AA7</f>
        <v/>
      </c>
      <c r="AB6">
        <f>'Plant Data'!AB7</f>
        <v/>
      </c>
      <c r="AC6">
        <f>'Other Links'!$R7</f>
        <v/>
      </c>
      <c r="AD6">
        <f>'Plant Data'!$AC7</f>
        <v/>
      </c>
    </row>
    <row r="7">
      <c r="A7">
        <f>'Plant Data'!C8</f>
        <v/>
      </c>
      <c r="B7">
        <f>'Plant Data'!D8</f>
        <v/>
      </c>
      <c r="C7">
        <f>'Plant Data'!A8</f>
        <v/>
      </c>
      <c r="D7">
        <f>'Plant Data'!B8</f>
        <v/>
      </c>
      <c r="E7">
        <f>'Plant Data'!E8</f>
        <v/>
      </c>
      <c r="F7">
        <f>'Plant Data'!F8</f>
        <v/>
      </c>
      <c r="G7">
        <f>'Plant Data'!G8</f>
        <v/>
      </c>
      <c r="H7">
        <f>'Plant Data'!H8</f>
        <v/>
      </c>
      <c r="I7">
        <f>'Plant Data'!I8</f>
        <v/>
      </c>
      <c r="J7">
        <f>'Plant Data'!J8</f>
        <v/>
      </c>
      <c r="K7">
        <f>'Plant Data'!K8</f>
        <v/>
      </c>
      <c r="L7">
        <f>'Plant Data'!L8</f>
        <v/>
      </c>
      <c r="M7">
        <f>'Plant Data'!M8</f>
        <v/>
      </c>
      <c r="N7">
        <f>'Plant Data'!N8</f>
        <v/>
      </c>
      <c r="O7">
        <f>'Plant Data'!O8</f>
        <v/>
      </c>
      <c r="P7">
        <f>'Plant Data'!P8</f>
        <v/>
      </c>
      <c r="Q7">
        <f>'Plant Data'!Q8</f>
        <v/>
      </c>
      <c r="R7">
        <f>'Plant Data'!R8</f>
        <v/>
      </c>
      <c r="S7">
        <f>'Plant Data'!S8</f>
        <v/>
      </c>
      <c r="T7">
        <f>'Plant Data'!T8</f>
        <v/>
      </c>
      <c r="U7">
        <f>'Plant Data'!U8</f>
        <v/>
      </c>
      <c r="V7">
        <f>'Plant Data'!V8</f>
        <v/>
      </c>
      <c r="W7">
        <f>'Plant Data'!W8</f>
        <v/>
      </c>
      <c r="X7">
        <f>'Plant Data'!X8</f>
        <v/>
      </c>
      <c r="Y7">
        <f>'Plant Data'!Y8</f>
        <v/>
      </c>
      <c r="Z7">
        <f>'Plant Data'!Z8</f>
        <v/>
      </c>
      <c r="AA7">
        <f>'Plant Data'!AA8</f>
        <v/>
      </c>
      <c r="AB7">
        <f>'Plant Data'!AB8</f>
        <v/>
      </c>
      <c r="AC7">
        <f>'Other Links'!$R8</f>
        <v/>
      </c>
      <c r="AD7">
        <f>'Plant Data'!$AC8</f>
        <v/>
      </c>
    </row>
    <row r="8">
      <c r="A8">
        <f>'Plant Data'!C9</f>
        <v/>
      </c>
      <c r="B8">
        <f>'Plant Data'!D9</f>
        <v/>
      </c>
      <c r="C8">
        <f>'Plant Data'!A9</f>
        <v/>
      </c>
      <c r="D8">
        <f>'Plant Data'!B9</f>
        <v/>
      </c>
      <c r="E8">
        <f>'Plant Data'!E9</f>
        <v/>
      </c>
      <c r="F8">
        <f>'Plant Data'!F9</f>
        <v/>
      </c>
      <c r="G8">
        <f>'Plant Data'!G9</f>
        <v/>
      </c>
      <c r="H8">
        <f>'Plant Data'!H9</f>
        <v/>
      </c>
      <c r="I8">
        <f>'Plant Data'!I9</f>
        <v/>
      </c>
      <c r="J8">
        <f>'Plant Data'!J9</f>
        <v/>
      </c>
      <c r="K8">
        <f>'Plant Data'!K9</f>
        <v/>
      </c>
      <c r="L8">
        <f>'Plant Data'!L9</f>
        <v/>
      </c>
      <c r="M8">
        <f>'Plant Data'!M9</f>
        <v/>
      </c>
      <c r="N8">
        <f>'Plant Data'!N9</f>
        <v/>
      </c>
      <c r="O8">
        <f>'Plant Data'!O9</f>
        <v/>
      </c>
      <c r="P8">
        <f>'Plant Data'!P9</f>
        <v/>
      </c>
      <c r="Q8">
        <f>'Plant Data'!Q9</f>
        <v/>
      </c>
      <c r="R8">
        <f>'Plant Data'!R9</f>
        <v/>
      </c>
      <c r="S8">
        <f>'Plant Data'!S9</f>
        <v/>
      </c>
      <c r="T8">
        <f>'Plant Data'!T9</f>
        <v/>
      </c>
      <c r="U8">
        <f>'Plant Data'!U9</f>
        <v/>
      </c>
      <c r="V8">
        <f>'Plant Data'!V9</f>
        <v/>
      </c>
      <c r="W8">
        <f>'Plant Data'!W9</f>
        <v/>
      </c>
      <c r="X8">
        <f>'Plant Data'!X9</f>
        <v/>
      </c>
      <c r="Y8">
        <f>'Plant Data'!Y9</f>
        <v/>
      </c>
      <c r="Z8">
        <f>'Plant Data'!Z9</f>
        <v/>
      </c>
      <c r="AA8">
        <f>'Plant Data'!AA9</f>
        <v/>
      </c>
      <c r="AB8">
        <f>'Plant Data'!AB9</f>
        <v/>
      </c>
      <c r="AC8">
        <f>'Other Links'!$R9</f>
        <v/>
      </c>
      <c r="AD8">
        <f>'Plant Data'!$AC9</f>
        <v/>
      </c>
    </row>
    <row r="9">
      <c r="A9">
        <f>'Plant Data'!C10</f>
        <v/>
      </c>
      <c r="B9">
        <f>'Plant Data'!D10</f>
        <v/>
      </c>
      <c r="C9">
        <f>'Plant Data'!A10</f>
        <v/>
      </c>
      <c r="D9">
        <f>'Plant Data'!B10</f>
        <v/>
      </c>
      <c r="E9">
        <f>'Plant Data'!E10</f>
        <v/>
      </c>
      <c r="F9">
        <f>'Plant Data'!F10</f>
        <v/>
      </c>
      <c r="G9">
        <f>'Plant Data'!G10</f>
        <v/>
      </c>
      <c r="H9">
        <f>'Plant Data'!H10</f>
        <v/>
      </c>
      <c r="I9">
        <f>'Plant Data'!I10</f>
        <v/>
      </c>
      <c r="J9">
        <f>'Plant Data'!J10</f>
        <v/>
      </c>
      <c r="K9">
        <f>'Plant Data'!K10</f>
        <v/>
      </c>
      <c r="L9">
        <f>'Plant Data'!L10</f>
        <v/>
      </c>
      <c r="M9">
        <f>'Plant Data'!M10</f>
        <v/>
      </c>
      <c r="N9">
        <f>'Plant Data'!N10</f>
        <v/>
      </c>
      <c r="O9">
        <f>'Plant Data'!O10</f>
        <v/>
      </c>
      <c r="P9">
        <f>'Plant Data'!P10</f>
        <v/>
      </c>
      <c r="Q9">
        <f>'Plant Data'!Q10</f>
        <v/>
      </c>
      <c r="R9">
        <f>'Plant Data'!R10</f>
        <v/>
      </c>
      <c r="S9">
        <f>'Plant Data'!S10</f>
        <v/>
      </c>
      <c r="T9">
        <f>'Plant Data'!T10</f>
        <v/>
      </c>
      <c r="U9">
        <f>'Plant Data'!U10</f>
        <v/>
      </c>
      <c r="V9">
        <f>'Plant Data'!V10</f>
        <v/>
      </c>
      <c r="W9">
        <f>'Plant Data'!W10</f>
        <v/>
      </c>
      <c r="X9">
        <f>'Plant Data'!X10</f>
        <v/>
      </c>
      <c r="Y9">
        <f>'Plant Data'!Y10</f>
        <v/>
      </c>
      <c r="Z9">
        <f>'Plant Data'!Z10</f>
        <v/>
      </c>
      <c r="AA9">
        <f>'Plant Data'!AA10</f>
        <v/>
      </c>
      <c r="AB9">
        <f>'Plant Data'!AB10</f>
        <v/>
      </c>
      <c r="AC9">
        <f>'Other Links'!$R10</f>
        <v/>
      </c>
      <c r="AD9">
        <f>'Plant Data'!$AC10</f>
        <v/>
      </c>
    </row>
    <row r="10">
      <c r="A10">
        <f>'Plant Data'!C11</f>
        <v/>
      </c>
      <c r="B10">
        <f>'Plant Data'!D11</f>
        <v/>
      </c>
      <c r="C10">
        <f>'Plant Data'!A11</f>
        <v/>
      </c>
      <c r="D10">
        <f>'Plant Data'!B11</f>
        <v/>
      </c>
      <c r="E10">
        <f>'Plant Data'!E11</f>
        <v/>
      </c>
      <c r="F10">
        <f>'Plant Data'!F11</f>
        <v/>
      </c>
      <c r="G10">
        <f>'Plant Data'!G11</f>
        <v/>
      </c>
      <c r="H10">
        <f>'Plant Data'!H11</f>
        <v/>
      </c>
      <c r="I10">
        <f>'Plant Data'!I11</f>
        <v/>
      </c>
      <c r="J10">
        <f>'Plant Data'!J11</f>
        <v/>
      </c>
      <c r="K10">
        <f>'Plant Data'!K11</f>
        <v/>
      </c>
      <c r="L10">
        <f>'Plant Data'!L11</f>
        <v/>
      </c>
      <c r="M10">
        <f>'Plant Data'!M11</f>
        <v/>
      </c>
      <c r="N10">
        <f>'Plant Data'!N11</f>
        <v/>
      </c>
      <c r="O10">
        <f>'Plant Data'!O11</f>
        <v/>
      </c>
      <c r="P10">
        <f>'Plant Data'!P11</f>
        <v/>
      </c>
      <c r="Q10">
        <f>'Plant Data'!Q11</f>
        <v/>
      </c>
      <c r="R10">
        <f>'Plant Data'!R11</f>
        <v/>
      </c>
      <c r="S10">
        <f>'Plant Data'!S11</f>
        <v/>
      </c>
      <c r="T10">
        <f>'Plant Data'!T11</f>
        <v/>
      </c>
      <c r="U10">
        <f>'Plant Data'!U11</f>
        <v/>
      </c>
      <c r="V10">
        <f>'Plant Data'!V11</f>
        <v/>
      </c>
      <c r="W10">
        <f>'Plant Data'!W11</f>
        <v/>
      </c>
      <c r="X10">
        <f>'Plant Data'!X11</f>
        <v/>
      </c>
      <c r="Y10">
        <f>'Plant Data'!Y11</f>
        <v/>
      </c>
      <c r="Z10">
        <f>'Plant Data'!Z11</f>
        <v/>
      </c>
      <c r="AA10">
        <f>'Plant Data'!AA11</f>
        <v/>
      </c>
      <c r="AB10">
        <f>'Plant Data'!AB11</f>
        <v/>
      </c>
      <c r="AC10">
        <f>'Other Links'!$R11</f>
        <v/>
      </c>
      <c r="AD10">
        <f>'Plant Data'!$AC11</f>
        <v/>
      </c>
    </row>
    <row r="11">
      <c r="A11">
        <f>'Plant Data'!C12</f>
        <v/>
      </c>
      <c r="B11">
        <f>'Plant Data'!D12</f>
        <v/>
      </c>
      <c r="C11">
        <f>'Plant Data'!A12</f>
        <v/>
      </c>
      <c r="D11">
        <f>'Plant Data'!B12</f>
        <v/>
      </c>
      <c r="E11">
        <f>'Plant Data'!E12</f>
        <v/>
      </c>
      <c r="F11">
        <f>'Plant Data'!F12</f>
        <v/>
      </c>
      <c r="G11">
        <f>'Plant Data'!G12</f>
        <v/>
      </c>
      <c r="H11">
        <f>'Plant Data'!H12</f>
        <v/>
      </c>
      <c r="I11">
        <f>'Plant Data'!I12</f>
        <v/>
      </c>
      <c r="J11">
        <f>'Plant Data'!J12</f>
        <v/>
      </c>
      <c r="K11">
        <f>'Plant Data'!K12</f>
        <v/>
      </c>
      <c r="L11">
        <f>'Plant Data'!L12</f>
        <v/>
      </c>
      <c r="M11">
        <f>'Plant Data'!M12</f>
        <v/>
      </c>
      <c r="N11">
        <f>'Plant Data'!N12</f>
        <v/>
      </c>
      <c r="O11">
        <f>'Plant Data'!O12</f>
        <v/>
      </c>
      <c r="P11">
        <f>'Plant Data'!P12</f>
        <v/>
      </c>
      <c r="Q11">
        <f>'Plant Data'!Q12</f>
        <v/>
      </c>
      <c r="R11">
        <f>'Plant Data'!R12</f>
        <v/>
      </c>
      <c r="S11">
        <f>'Plant Data'!S12</f>
        <v/>
      </c>
      <c r="T11">
        <f>'Plant Data'!T12</f>
        <v/>
      </c>
      <c r="U11">
        <f>'Plant Data'!U12</f>
        <v/>
      </c>
      <c r="V11">
        <f>'Plant Data'!V12</f>
        <v/>
      </c>
      <c r="W11">
        <f>'Plant Data'!W12</f>
        <v/>
      </c>
      <c r="X11">
        <f>'Plant Data'!X12</f>
        <v/>
      </c>
      <c r="Y11">
        <f>'Plant Data'!Y12</f>
        <v/>
      </c>
      <c r="Z11">
        <f>'Plant Data'!Z12</f>
        <v/>
      </c>
      <c r="AA11">
        <f>'Plant Data'!AA12</f>
        <v/>
      </c>
      <c r="AB11">
        <f>'Plant Data'!AB12</f>
        <v/>
      </c>
      <c r="AC11">
        <f>'Other Links'!$R12</f>
        <v/>
      </c>
      <c r="AD11">
        <f>'Plant Data'!$AC12</f>
        <v/>
      </c>
    </row>
    <row r="12">
      <c r="A12">
        <f>'Plant Data'!C13</f>
        <v/>
      </c>
      <c r="B12">
        <f>'Plant Data'!D13</f>
        <v/>
      </c>
      <c r="C12">
        <f>'Plant Data'!A13</f>
        <v/>
      </c>
      <c r="D12">
        <f>'Plant Data'!B13</f>
        <v/>
      </c>
      <c r="E12">
        <f>'Plant Data'!E13</f>
        <v/>
      </c>
      <c r="F12">
        <f>'Plant Data'!F13</f>
        <v/>
      </c>
      <c r="G12">
        <f>'Plant Data'!G13</f>
        <v/>
      </c>
      <c r="H12">
        <f>'Plant Data'!H13</f>
        <v/>
      </c>
      <c r="I12">
        <f>'Plant Data'!I13</f>
        <v/>
      </c>
      <c r="J12">
        <f>'Plant Data'!J13</f>
        <v/>
      </c>
      <c r="K12">
        <f>'Plant Data'!K13</f>
        <v/>
      </c>
      <c r="L12">
        <f>'Plant Data'!L13</f>
        <v/>
      </c>
      <c r="M12">
        <f>'Plant Data'!M13</f>
        <v/>
      </c>
      <c r="N12">
        <f>'Plant Data'!N13</f>
        <v/>
      </c>
      <c r="O12">
        <f>'Plant Data'!O13</f>
        <v/>
      </c>
      <c r="P12">
        <f>'Plant Data'!P13</f>
        <v/>
      </c>
      <c r="Q12">
        <f>'Plant Data'!Q13</f>
        <v/>
      </c>
      <c r="R12">
        <f>'Plant Data'!R13</f>
        <v/>
      </c>
      <c r="S12">
        <f>'Plant Data'!S13</f>
        <v/>
      </c>
      <c r="T12">
        <f>'Plant Data'!T13</f>
        <v/>
      </c>
      <c r="U12">
        <f>'Plant Data'!U13</f>
        <v/>
      </c>
      <c r="V12">
        <f>'Plant Data'!V13</f>
        <v/>
      </c>
      <c r="W12">
        <f>'Plant Data'!W13</f>
        <v/>
      </c>
      <c r="X12">
        <f>'Plant Data'!X13</f>
        <v/>
      </c>
      <c r="Y12">
        <f>'Plant Data'!Y13</f>
        <v/>
      </c>
      <c r="Z12">
        <f>'Plant Data'!Z13</f>
        <v/>
      </c>
      <c r="AA12">
        <f>'Plant Data'!AA13</f>
        <v/>
      </c>
      <c r="AB12">
        <f>'Plant Data'!AB13</f>
        <v/>
      </c>
      <c r="AC12">
        <f>'Other Links'!$R13</f>
        <v/>
      </c>
      <c r="AD12">
        <f>'Plant Data'!$AC13</f>
        <v/>
      </c>
    </row>
    <row r="13">
      <c r="A13">
        <f>'Plant Data'!C14</f>
        <v/>
      </c>
      <c r="B13">
        <f>'Plant Data'!D14</f>
        <v/>
      </c>
      <c r="C13">
        <f>'Plant Data'!A14</f>
        <v/>
      </c>
      <c r="D13">
        <f>'Plant Data'!B14</f>
        <v/>
      </c>
      <c r="E13">
        <f>'Plant Data'!E14</f>
        <v/>
      </c>
      <c r="F13">
        <f>'Plant Data'!F14</f>
        <v/>
      </c>
      <c r="G13">
        <f>'Plant Data'!G14</f>
        <v/>
      </c>
      <c r="H13">
        <f>'Plant Data'!H14</f>
        <v/>
      </c>
      <c r="I13">
        <f>'Plant Data'!I14</f>
        <v/>
      </c>
      <c r="J13">
        <f>'Plant Data'!J14</f>
        <v/>
      </c>
      <c r="K13">
        <f>'Plant Data'!K14</f>
        <v/>
      </c>
      <c r="L13">
        <f>'Plant Data'!L14</f>
        <v/>
      </c>
      <c r="M13">
        <f>'Plant Data'!M14</f>
        <v/>
      </c>
      <c r="N13">
        <f>'Plant Data'!N14</f>
        <v/>
      </c>
      <c r="O13">
        <f>'Plant Data'!O14</f>
        <v/>
      </c>
      <c r="P13">
        <f>'Plant Data'!P14</f>
        <v/>
      </c>
      <c r="Q13">
        <f>'Plant Data'!Q14</f>
        <v/>
      </c>
      <c r="R13">
        <f>'Plant Data'!R14</f>
        <v/>
      </c>
      <c r="S13">
        <f>'Plant Data'!S14</f>
        <v/>
      </c>
      <c r="T13">
        <f>'Plant Data'!T14</f>
        <v/>
      </c>
      <c r="U13">
        <f>'Plant Data'!U14</f>
        <v/>
      </c>
      <c r="V13">
        <f>'Plant Data'!V14</f>
        <v/>
      </c>
      <c r="W13">
        <f>'Plant Data'!W14</f>
        <v/>
      </c>
      <c r="X13">
        <f>'Plant Data'!X14</f>
        <v/>
      </c>
      <c r="Y13">
        <f>'Plant Data'!Y14</f>
        <v/>
      </c>
      <c r="Z13">
        <f>'Plant Data'!Z14</f>
        <v/>
      </c>
      <c r="AA13">
        <f>'Plant Data'!AA14</f>
        <v/>
      </c>
      <c r="AB13">
        <f>'Plant Data'!AB14</f>
        <v/>
      </c>
      <c r="AC13">
        <f>'Other Links'!$R14</f>
        <v/>
      </c>
      <c r="AD13">
        <f>'Plant Data'!$AC14</f>
        <v/>
      </c>
    </row>
    <row r="14">
      <c r="A14">
        <f>'Plant Data'!C15</f>
        <v/>
      </c>
      <c r="B14">
        <f>'Plant Data'!D15</f>
        <v/>
      </c>
      <c r="C14">
        <f>'Plant Data'!A15</f>
        <v/>
      </c>
      <c r="D14">
        <f>'Plant Data'!B15</f>
        <v/>
      </c>
      <c r="E14">
        <f>'Plant Data'!E15</f>
        <v/>
      </c>
      <c r="F14">
        <f>'Plant Data'!F15</f>
        <v/>
      </c>
      <c r="G14">
        <f>'Plant Data'!G15</f>
        <v/>
      </c>
      <c r="H14">
        <f>'Plant Data'!H15</f>
        <v/>
      </c>
      <c r="I14">
        <f>'Plant Data'!I15</f>
        <v/>
      </c>
      <c r="J14">
        <f>'Plant Data'!J15</f>
        <v/>
      </c>
      <c r="K14">
        <f>'Plant Data'!K15</f>
        <v/>
      </c>
      <c r="L14">
        <f>'Plant Data'!L15</f>
        <v/>
      </c>
      <c r="M14">
        <f>'Plant Data'!M15</f>
        <v/>
      </c>
      <c r="N14">
        <f>'Plant Data'!N15</f>
        <v/>
      </c>
      <c r="O14">
        <f>'Plant Data'!O15</f>
        <v/>
      </c>
      <c r="P14">
        <f>'Plant Data'!P15</f>
        <v/>
      </c>
      <c r="Q14">
        <f>'Plant Data'!Q15</f>
        <v/>
      </c>
      <c r="R14">
        <f>'Plant Data'!R15</f>
        <v/>
      </c>
      <c r="S14">
        <f>'Plant Data'!S15</f>
        <v/>
      </c>
      <c r="T14">
        <f>'Plant Data'!T15</f>
        <v/>
      </c>
      <c r="U14">
        <f>'Plant Data'!U15</f>
        <v/>
      </c>
      <c r="V14">
        <f>'Plant Data'!V15</f>
        <v/>
      </c>
      <c r="W14">
        <f>'Plant Data'!W15</f>
        <v/>
      </c>
      <c r="X14">
        <f>'Plant Data'!X15</f>
        <v/>
      </c>
      <c r="Y14">
        <f>'Plant Data'!Y15</f>
        <v/>
      </c>
      <c r="Z14">
        <f>'Plant Data'!Z15</f>
        <v/>
      </c>
      <c r="AA14">
        <f>'Plant Data'!AA15</f>
        <v/>
      </c>
      <c r="AB14">
        <f>'Plant Data'!AB15</f>
        <v/>
      </c>
      <c r="AC14">
        <f>'Other Links'!$R15</f>
        <v/>
      </c>
      <c r="AD14">
        <f>'Plant Data'!$AC15</f>
        <v/>
      </c>
    </row>
    <row r="15">
      <c r="A15">
        <f>'Plant Data'!C16</f>
        <v/>
      </c>
      <c r="B15">
        <f>'Plant Data'!D16</f>
        <v/>
      </c>
      <c r="C15">
        <f>'Plant Data'!A16</f>
        <v/>
      </c>
      <c r="D15">
        <f>'Plant Data'!B16</f>
        <v/>
      </c>
      <c r="E15">
        <f>'Plant Data'!E16</f>
        <v/>
      </c>
      <c r="F15">
        <f>'Plant Data'!F16</f>
        <v/>
      </c>
      <c r="G15">
        <f>'Plant Data'!G16</f>
        <v/>
      </c>
      <c r="H15">
        <f>'Plant Data'!H16</f>
        <v/>
      </c>
      <c r="I15">
        <f>'Plant Data'!I16</f>
        <v/>
      </c>
      <c r="J15">
        <f>'Plant Data'!J16</f>
        <v/>
      </c>
      <c r="K15">
        <f>'Plant Data'!K16</f>
        <v/>
      </c>
      <c r="L15">
        <f>'Plant Data'!L16</f>
        <v/>
      </c>
      <c r="M15">
        <f>'Plant Data'!M16</f>
        <v/>
      </c>
      <c r="N15">
        <f>'Plant Data'!N16</f>
        <v/>
      </c>
      <c r="O15">
        <f>'Plant Data'!O16</f>
        <v/>
      </c>
      <c r="P15">
        <f>'Plant Data'!P16</f>
        <v/>
      </c>
      <c r="Q15">
        <f>'Plant Data'!Q16</f>
        <v/>
      </c>
      <c r="R15">
        <f>'Plant Data'!R16</f>
        <v/>
      </c>
      <c r="S15">
        <f>'Plant Data'!S16</f>
        <v/>
      </c>
      <c r="T15">
        <f>'Plant Data'!T16</f>
        <v/>
      </c>
      <c r="U15">
        <f>'Plant Data'!U16</f>
        <v/>
      </c>
      <c r="V15">
        <f>'Plant Data'!V16</f>
        <v/>
      </c>
      <c r="W15">
        <f>'Plant Data'!W16</f>
        <v/>
      </c>
      <c r="X15">
        <f>'Plant Data'!X16</f>
        <v/>
      </c>
      <c r="Y15">
        <f>'Plant Data'!Y16</f>
        <v/>
      </c>
      <c r="Z15">
        <f>'Plant Data'!Z16</f>
        <v/>
      </c>
      <c r="AA15">
        <f>'Plant Data'!AA16</f>
        <v/>
      </c>
      <c r="AB15">
        <f>'Plant Data'!AB16</f>
        <v/>
      </c>
      <c r="AC15">
        <f>'Other Links'!$R16</f>
        <v/>
      </c>
      <c r="AD15">
        <f>'Plant Data'!$AC16</f>
        <v/>
      </c>
    </row>
    <row r="16">
      <c r="A16">
        <f>'Plant Data'!C17</f>
        <v/>
      </c>
      <c r="B16">
        <f>'Plant Data'!D17</f>
        <v/>
      </c>
      <c r="C16">
        <f>'Plant Data'!A17</f>
        <v/>
      </c>
      <c r="D16">
        <f>'Plant Data'!B17</f>
        <v/>
      </c>
      <c r="E16">
        <f>'Plant Data'!E17</f>
        <v/>
      </c>
      <c r="F16">
        <f>'Plant Data'!F17</f>
        <v/>
      </c>
      <c r="G16">
        <f>'Plant Data'!G17</f>
        <v/>
      </c>
      <c r="H16">
        <f>'Plant Data'!H17</f>
        <v/>
      </c>
      <c r="I16">
        <f>'Plant Data'!I17</f>
        <v/>
      </c>
      <c r="J16">
        <f>'Plant Data'!J17</f>
        <v/>
      </c>
      <c r="K16">
        <f>'Plant Data'!K17</f>
        <v/>
      </c>
      <c r="L16">
        <f>'Plant Data'!L17</f>
        <v/>
      </c>
      <c r="M16">
        <f>'Plant Data'!M17</f>
        <v/>
      </c>
      <c r="N16">
        <f>'Plant Data'!N17</f>
        <v/>
      </c>
      <c r="O16">
        <f>'Plant Data'!O17</f>
        <v/>
      </c>
      <c r="P16">
        <f>'Plant Data'!P17</f>
        <v/>
      </c>
      <c r="Q16">
        <f>'Plant Data'!Q17</f>
        <v/>
      </c>
      <c r="R16">
        <f>'Plant Data'!R17</f>
        <v/>
      </c>
      <c r="S16">
        <f>'Plant Data'!S17</f>
        <v/>
      </c>
      <c r="T16">
        <f>'Plant Data'!T17</f>
        <v/>
      </c>
      <c r="U16">
        <f>'Plant Data'!U17</f>
        <v/>
      </c>
      <c r="V16">
        <f>'Plant Data'!V17</f>
        <v/>
      </c>
      <c r="W16">
        <f>'Plant Data'!W17</f>
        <v/>
      </c>
      <c r="X16">
        <f>'Plant Data'!X17</f>
        <v/>
      </c>
      <c r="Y16">
        <f>'Plant Data'!Y17</f>
        <v/>
      </c>
      <c r="Z16">
        <f>'Plant Data'!Z17</f>
        <v/>
      </c>
      <c r="AA16">
        <f>'Plant Data'!AA17</f>
        <v/>
      </c>
      <c r="AB16">
        <f>'Plant Data'!AB17</f>
        <v/>
      </c>
      <c r="AC16">
        <f>'Other Links'!$R17</f>
        <v/>
      </c>
      <c r="AD16">
        <f>'Plant Data'!$AC17</f>
        <v/>
      </c>
    </row>
    <row r="17">
      <c r="A17">
        <f>'Plant Data'!C18</f>
        <v/>
      </c>
      <c r="B17">
        <f>'Plant Data'!D18</f>
        <v/>
      </c>
      <c r="C17">
        <f>'Plant Data'!A18</f>
        <v/>
      </c>
      <c r="D17">
        <f>'Plant Data'!B18</f>
        <v/>
      </c>
      <c r="E17">
        <f>'Plant Data'!E18</f>
        <v/>
      </c>
      <c r="F17">
        <f>'Plant Data'!F18</f>
        <v/>
      </c>
      <c r="G17">
        <f>'Plant Data'!G18</f>
        <v/>
      </c>
      <c r="H17">
        <f>'Plant Data'!H18</f>
        <v/>
      </c>
      <c r="I17">
        <f>'Plant Data'!I18</f>
        <v/>
      </c>
      <c r="J17">
        <f>'Plant Data'!J18</f>
        <v/>
      </c>
      <c r="K17">
        <f>'Plant Data'!K18</f>
        <v/>
      </c>
      <c r="L17">
        <f>'Plant Data'!L18</f>
        <v/>
      </c>
      <c r="M17">
        <f>'Plant Data'!M18</f>
        <v/>
      </c>
      <c r="N17">
        <f>'Plant Data'!N18</f>
        <v/>
      </c>
      <c r="O17">
        <f>'Plant Data'!O18</f>
        <v/>
      </c>
      <c r="P17">
        <f>'Plant Data'!P18</f>
        <v/>
      </c>
      <c r="Q17">
        <f>'Plant Data'!Q18</f>
        <v/>
      </c>
      <c r="R17">
        <f>'Plant Data'!R18</f>
        <v/>
      </c>
      <c r="S17">
        <f>'Plant Data'!S18</f>
        <v/>
      </c>
      <c r="T17">
        <f>'Plant Data'!T18</f>
        <v/>
      </c>
      <c r="U17">
        <f>'Plant Data'!U18</f>
        <v/>
      </c>
      <c r="V17">
        <f>'Plant Data'!V18</f>
        <v/>
      </c>
      <c r="W17">
        <f>'Plant Data'!W18</f>
        <v/>
      </c>
      <c r="X17">
        <f>'Plant Data'!X18</f>
        <v/>
      </c>
      <c r="Y17">
        <f>'Plant Data'!Y18</f>
        <v/>
      </c>
      <c r="Z17">
        <f>'Plant Data'!Z18</f>
        <v/>
      </c>
      <c r="AA17">
        <f>'Plant Data'!AA18</f>
        <v/>
      </c>
      <c r="AB17">
        <f>'Plant Data'!AB18</f>
        <v/>
      </c>
      <c r="AC17">
        <f>'Other Links'!$R18</f>
        <v/>
      </c>
      <c r="AD17">
        <f>'Plant Data'!$AC18</f>
        <v/>
      </c>
    </row>
    <row r="18">
      <c r="A18">
        <f>'Plant Data'!C19</f>
        <v/>
      </c>
      <c r="B18">
        <f>'Plant Data'!D19</f>
        <v/>
      </c>
      <c r="C18">
        <f>'Plant Data'!A19</f>
        <v/>
      </c>
      <c r="D18">
        <f>'Plant Data'!B19</f>
        <v/>
      </c>
      <c r="E18">
        <f>'Plant Data'!E19</f>
        <v/>
      </c>
      <c r="F18">
        <f>'Plant Data'!F19</f>
        <v/>
      </c>
      <c r="G18">
        <f>'Plant Data'!G19</f>
        <v/>
      </c>
      <c r="H18">
        <f>'Plant Data'!H19</f>
        <v/>
      </c>
      <c r="I18">
        <f>'Plant Data'!I19</f>
        <v/>
      </c>
      <c r="J18">
        <f>'Plant Data'!J19</f>
        <v/>
      </c>
      <c r="K18">
        <f>'Plant Data'!K19</f>
        <v/>
      </c>
      <c r="L18">
        <f>'Plant Data'!L19</f>
        <v/>
      </c>
      <c r="M18">
        <f>'Plant Data'!M19</f>
        <v/>
      </c>
      <c r="N18">
        <f>'Plant Data'!N19</f>
        <v/>
      </c>
      <c r="O18">
        <f>'Plant Data'!O19</f>
        <v/>
      </c>
      <c r="P18">
        <f>'Plant Data'!P19</f>
        <v/>
      </c>
      <c r="Q18">
        <f>'Plant Data'!Q19</f>
        <v/>
      </c>
      <c r="R18">
        <f>'Plant Data'!R19</f>
        <v/>
      </c>
      <c r="S18">
        <f>'Plant Data'!S19</f>
        <v/>
      </c>
      <c r="T18">
        <f>'Plant Data'!T19</f>
        <v/>
      </c>
      <c r="U18">
        <f>'Plant Data'!U19</f>
        <v/>
      </c>
      <c r="V18">
        <f>'Plant Data'!V19</f>
        <v/>
      </c>
      <c r="W18">
        <f>'Plant Data'!W19</f>
        <v/>
      </c>
      <c r="X18">
        <f>'Plant Data'!X19</f>
        <v/>
      </c>
      <c r="Y18">
        <f>'Plant Data'!Y19</f>
        <v/>
      </c>
      <c r="Z18">
        <f>'Plant Data'!Z19</f>
        <v/>
      </c>
      <c r="AA18">
        <f>'Plant Data'!AA19</f>
        <v/>
      </c>
      <c r="AB18">
        <f>'Plant Data'!AB19</f>
        <v/>
      </c>
      <c r="AC18">
        <f>'Other Links'!$R19</f>
        <v/>
      </c>
      <c r="AD18">
        <f>'Plant Data'!$AC19</f>
        <v/>
      </c>
    </row>
    <row r="19">
      <c r="A19">
        <f>'Plant Data'!C20</f>
        <v/>
      </c>
      <c r="B19">
        <f>'Plant Data'!D20</f>
        <v/>
      </c>
      <c r="C19">
        <f>'Plant Data'!A20</f>
        <v/>
      </c>
      <c r="D19">
        <f>'Plant Data'!B20</f>
        <v/>
      </c>
      <c r="E19">
        <f>'Plant Data'!E20</f>
        <v/>
      </c>
      <c r="F19">
        <f>'Plant Data'!F20</f>
        <v/>
      </c>
      <c r="G19">
        <f>'Plant Data'!G20</f>
        <v/>
      </c>
      <c r="H19">
        <f>'Plant Data'!H20</f>
        <v/>
      </c>
      <c r="I19">
        <f>'Plant Data'!I20</f>
        <v/>
      </c>
      <c r="J19">
        <f>'Plant Data'!J20</f>
        <v/>
      </c>
      <c r="K19">
        <f>'Plant Data'!K20</f>
        <v/>
      </c>
      <c r="L19">
        <f>'Plant Data'!L20</f>
        <v/>
      </c>
      <c r="M19">
        <f>'Plant Data'!M20</f>
        <v/>
      </c>
      <c r="N19">
        <f>'Plant Data'!N20</f>
        <v/>
      </c>
      <c r="O19">
        <f>'Plant Data'!O20</f>
        <v/>
      </c>
      <c r="P19">
        <f>'Plant Data'!P20</f>
        <v/>
      </c>
      <c r="Q19">
        <f>'Plant Data'!Q20</f>
        <v/>
      </c>
      <c r="R19">
        <f>'Plant Data'!R20</f>
        <v/>
      </c>
      <c r="S19">
        <f>'Plant Data'!S20</f>
        <v/>
      </c>
      <c r="T19">
        <f>'Plant Data'!T20</f>
        <v/>
      </c>
      <c r="U19">
        <f>'Plant Data'!U20</f>
        <v/>
      </c>
      <c r="V19">
        <f>'Plant Data'!V20</f>
        <v/>
      </c>
      <c r="W19">
        <f>'Plant Data'!W20</f>
        <v/>
      </c>
      <c r="X19">
        <f>'Plant Data'!X20</f>
        <v/>
      </c>
      <c r="Y19">
        <f>'Plant Data'!Y20</f>
        <v/>
      </c>
      <c r="Z19">
        <f>'Plant Data'!Z20</f>
        <v/>
      </c>
      <c r="AA19">
        <f>'Plant Data'!AA20</f>
        <v/>
      </c>
      <c r="AB19">
        <f>'Plant Data'!AB20</f>
        <v/>
      </c>
      <c r="AC19">
        <f>'Other Links'!$R20</f>
        <v/>
      </c>
      <c r="AD19">
        <f>'Plant Data'!$AC20</f>
        <v/>
      </c>
    </row>
    <row r="20">
      <c r="A20">
        <f>'Plant Data'!C21</f>
        <v/>
      </c>
      <c r="B20">
        <f>'Plant Data'!D21</f>
        <v/>
      </c>
      <c r="C20">
        <f>'Plant Data'!A21</f>
        <v/>
      </c>
      <c r="D20">
        <f>'Plant Data'!B21</f>
        <v/>
      </c>
      <c r="E20">
        <f>'Plant Data'!E21</f>
        <v/>
      </c>
      <c r="F20">
        <f>'Plant Data'!F21</f>
        <v/>
      </c>
      <c r="G20">
        <f>'Plant Data'!G21</f>
        <v/>
      </c>
      <c r="H20">
        <f>'Plant Data'!H21</f>
        <v/>
      </c>
      <c r="I20">
        <f>'Plant Data'!I21</f>
        <v/>
      </c>
      <c r="J20">
        <f>'Plant Data'!J21</f>
        <v/>
      </c>
      <c r="K20">
        <f>'Plant Data'!K21</f>
        <v/>
      </c>
      <c r="L20">
        <f>'Plant Data'!L21</f>
        <v/>
      </c>
      <c r="M20">
        <f>'Plant Data'!M21</f>
        <v/>
      </c>
      <c r="N20">
        <f>'Plant Data'!N21</f>
        <v/>
      </c>
      <c r="O20">
        <f>'Plant Data'!O21</f>
        <v/>
      </c>
      <c r="P20">
        <f>'Plant Data'!P21</f>
        <v/>
      </c>
      <c r="Q20">
        <f>'Plant Data'!Q21</f>
        <v/>
      </c>
      <c r="R20">
        <f>'Plant Data'!R21</f>
        <v/>
      </c>
      <c r="S20">
        <f>'Plant Data'!S21</f>
        <v/>
      </c>
      <c r="T20">
        <f>'Plant Data'!T21</f>
        <v/>
      </c>
      <c r="U20">
        <f>'Plant Data'!U21</f>
        <v/>
      </c>
      <c r="V20">
        <f>'Plant Data'!V21</f>
        <v/>
      </c>
      <c r="W20">
        <f>'Plant Data'!W21</f>
        <v/>
      </c>
      <c r="X20">
        <f>'Plant Data'!X21</f>
        <v/>
      </c>
      <c r="Y20">
        <f>'Plant Data'!Y21</f>
        <v/>
      </c>
      <c r="Z20">
        <f>'Plant Data'!Z21</f>
        <v/>
      </c>
      <c r="AA20">
        <f>'Plant Data'!AA21</f>
        <v/>
      </c>
      <c r="AB20">
        <f>'Plant Data'!AB21</f>
        <v/>
      </c>
      <c r="AC20">
        <f>'Other Links'!$R21</f>
        <v/>
      </c>
      <c r="AD20">
        <f>'Plant Data'!$AC21</f>
        <v/>
      </c>
    </row>
    <row r="21">
      <c r="A21">
        <f>'Plant Data'!C22</f>
        <v/>
      </c>
      <c r="B21">
        <f>'Plant Data'!D22</f>
        <v/>
      </c>
      <c r="C21">
        <f>'Plant Data'!A22</f>
        <v/>
      </c>
      <c r="D21">
        <f>'Plant Data'!B22</f>
        <v/>
      </c>
      <c r="E21">
        <f>'Plant Data'!E22</f>
        <v/>
      </c>
      <c r="F21">
        <f>'Plant Data'!F22</f>
        <v/>
      </c>
      <c r="G21">
        <f>'Plant Data'!G22</f>
        <v/>
      </c>
      <c r="H21">
        <f>'Plant Data'!H22</f>
        <v/>
      </c>
      <c r="I21">
        <f>'Plant Data'!I22</f>
        <v/>
      </c>
      <c r="J21">
        <f>'Plant Data'!J22</f>
        <v/>
      </c>
      <c r="K21">
        <f>'Plant Data'!K22</f>
        <v/>
      </c>
      <c r="L21">
        <f>'Plant Data'!L22</f>
        <v/>
      </c>
      <c r="M21">
        <f>'Plant Data'!M22</f>
        <v/>
      </c>
      <c r="N21">
        <f>'Plant Data'!N22</f>
        <v/>
      </c>
      <c r="O21">
        <f>'Plant Data'!O22</f>
        <v/>
      </c>
      <c r="P21">
        <f>'Plant Data'!P22</f>
        <v/>
      </c>
      <c r="Q21">
        <f>'Plant Data'!Q22</f>
        <v/>
      </c>
      <c r="R21">
        <f>'Plant Data'!R22</f>
        <v/>
      </c>
      <c r="S21">
        <f>'Plant Data'!S22</f>
        <v/>
      </c>
      <c r="T21">
        <f>'Plant Data'!T22</f>
        <v/>
      </c>
      <c r="U21">
        <f>'Plant Data'!U22</f>
        <v/>
      </c>
      <c r="V21">
        <f>'Plant Data'!V22</f>
        <v/>
      </c>
      <c r="W21">
        <f>'Plant Data'!W22</f>
        <v/>
      </c>
      <c r="X21">
        <f>'Plant Data'!X22</f>
        <v/>
      </c>
      <c r="Y21">
        <f>'Plant Data'!Y22</f>
        <v/>
      </c>
      <c r="Z21">
        <f>'Plant Data'!Z22</f>
        <v/>
      </c>
      <c r="AA21">
        <f>'Plant Data'!AA22</f>
        <v/>
      </c>
      <c r="AB21">
        <f>'Plant Data'!AB22</f>
        <v/>
      </c>
      <c r="AC21">
        <f>'Other Links'!$R22</f>
        <v/>
      </c>
      <c r="AD21">
        <f>'Plant Data'!$AC22</f>
        <v/>
      </c>
    </row>
    <row r="22">
      <c r="A22">
        <f>'Plant Data'!C23</f>
        <v/>
      </c>
      <c r="B22">
        <f>'Plant Data'!D23</f>
        <v/>
      </c>
      <c r="C22">
        <f>'Plant Data'!A23</f>
        <v/>
      </c>
      <c r="D22">
        <f>'Plant Data'!B23</f>
        <v/>
      </c>
      <c r="E22">
        <f>'Plant Data'!E23</f>
        <v/>
      </c>
      <c r="F22">
        <f>'Plant Data'!F23</f>
        <v/>
      </c>
      <c r="G22">
        <f>'Plant Data'!G23</f>
        <v/>
      </c>
      <c r="H22">
        <f>'Plant Data'!H23</f>
        <v/>
      </c>
      <c r="I22">
        <f>'Plant Data'!I23</f>
        <v/>
      </c>
      <c r="J22">
        <f>'Plant Data'!J23</f>
        <v/>
      </c>
      <c r="K22">
        <f>'Plant Data'!K23</f>
        <v/>
      </c>
      <c r="L22">
        <f>'Plant Data'!L23</f>
        <v/>
      </c>
      <c r="M22">
        <f>'Plant Data'!M23</f>
        <v/>
      </c>
      <c r="N22">
        <f>'Plant Data'!N23</f>
        <v/>
      </c>
      <c r="O22">
        <f>'Plant Data'!O23</f>
        <v/>
      </c>
      <c r="P22">
        <f>'Plant Data'!P23</f>
        <v/>
      </c>
      <c r="Q22">
        <f>'Plant Data'!Q23</f>
        <v/>
      </c>
      <c r="R22">
        <f>'Plant Data'!R23</f>
        <v/>
      </c>
      <c r="S22">
        <f>'Plant Data'!S23</f>
        <v/>
      </c>
      <c r="T22">
        <f>'Plant Data'!T23</f>
        <v/>
      </c>
      <c r="U22">
        <f>'Plant Data'!U23</f>
        <v/>
      </c>
      <c r="V22">
        <f>'Plant Data'!V23</f>
        <v/>
      </c>
      <c r="W22">
        <f>'Plant Data'!W23</f>
        <v/>
      </c>
      <c r="X22">
        <f>'Plant Data'!X23</f>
        <v/>
      </c>
      <c r="Y22">
        <f>'Plant Data'!Y23</f>
        <v/>
      </c>
      <c r="Z22">
        <f>'Plant Data'!Z23</f>
        <v/>
      </c>
      <c r="AA22">
        <f>'Plant Data'!AA23</f>
        <v/>
      </c>
      <c r="AB22">
        <f>'Plant Data'!AB23</f>
        <v/>
      </c>
      <c r="AC22">
        <f>'Other Links'!$R23</f>
        <v/>
      </c>
      <c r="AD22">
        <f>'Plant Data'!$AC23</f>
        <v/>
      </c>
    </row>
    <row r="23">
      <c r="A23">
        <f>'Plant Data'!C24</f>
        <v/>
      </c>
      <c r="B23">
        <f>'Plant Data'!D24</f>
        <v/>
      </c>
      <c r="C23">
        <f>'Plant Data'!A24</f>
        <v/>
      </c>
      <c r="D23">
        <f>'Plant Data'!B24</f>
        <v/>
      </c>
      <c r="E23">
        <f>'Plant Data'!E24</f>
        <v/>
      </c>
      <c r="F23">
        <f>'Plant Data'!F24</f>
        <v/>
      </c>
      <c r="G23">
        <f>'Plant Data'!G24</f>
        <v/>
      </c>
      <c r="H23">
        <f>'Plant Data'!H24</f>
        <v/>
      </c>
      <c r="I23">
        <f>'Plant Data'!I24</f>
        <v/>
      </c>
      <c r="J23">
        <f>'Plant Data'!J24</f>
        <v/>
      </c>
      <c r="K23">
        <f>'Plant Data'!K24</f>
        <v/>
      </c>
      <c r="L23">
        <f>'Plant Data'!L24</f>
        <v/>
      </c>
      <c r="M23">
        <f>'Plant Data'!M24</f>
        <v/>
      </c>
      <c r="N23">
        <f>'Plant Data'!N24</f>
        <v/>
      </c>
      <c r="O23">
        <f>'Plant Data'!O24</f>
        <v/>
      </c>
      <c r="P23">
        <f>'Plant Data'!P24</f>
        <v/>
      </c>
      <c r="Q23">
        <f>'Plant Data'!Q24</f>
        <v/>
      </c>
      <c r="R23">
        <f>'Plant Data'!R24</f>
        <v/>
      </c>
      <c r="S23">
        <f>'Plant Data'!S24</f>
        <v/>
      </c>
      <c r="T23">
        <f>'Plant Data'!T24</f>
        <v/>
      </c>
      <c r="U23">
        <f>'Plant Data'!U24</f>
        <v/>
      </c>
      <c r="V23">
        <f>'Plant Data'!V24</f>
        <v/>
      </c>
      <c r="W23">
        <f>'Plant Data'!W24</f>
        <v/>
      </c>
      <c r="X23">
        <f>'Plant Data'!X24</f>
        <v/>
      </c>
      <c r="Y23">
        <f>'Plant Data'!Y24</f>
        <v/>
      </c>
      <c r="Z23">
        <f>'Plant Data'!Z24</f>
        <v/>
      </c>
      <c r="AA23">
        <f>'Plant Data'!AA24</f>
        <v/>
      </c>
      <c r="AB23">
        <f>'Plant Data'!AB24</f>
        <v/>
      </c>
      <c r="AC23">
        <f>'Other Links'!$R24</f>
        <v/>
      </c>
      <c r="AD23">
        <f>'Plant Data'!$AC24</f>
        <v/>
      </c>
    </row>
    <row r="24">
      <c r="A24">
        <f>'Plant Data'!C25</f>
        <v/>
      </c>
      <c r="B24">
        <f>'Plant Data'!D25</f>
        <v/>
      </c>
      <c r="C24">
        <f>'Plant Data'!A25</f>
        <v/>
      </c>
      <c r="D24">
        <f>'Plant Data'!B25</f>
        <v/>
      </c>
      <c r="E24">
        <f>'Plant Data'!E25</f>
        <v/>
      </c>
      <c r="F24">
        <f>'Plant Data'!F25</f>
        <v/>
      </c>
      <c r="G24">
        <f>'Plant Data'!G25</f>
        <v/>
      </c>
      <c r="H24">
        <f>'Plant Data'!H25</f>
        <v/>
      </c>
      <c r="I24">
        <f>'Plant Data'!I25</f>
        <v/>
      </c>
      <c r="J24">
        <f>'Plant Data'!J25</f>
        <v/>
      </c>
      <c r="K24">
        <f>'Plant Data'!K25</f>
        <v/>
      </c>
      <c r="L24">
        <f>'Plant Data'!L25</f>
        <v/>
      </c>
      <c r="M24">
        <f>'Plant Data'!M25</f>
        <v/>
      </c>
      <c r="N24">
        <f>'Plant Data'!N25</f>
        <v/>
      </c>
      <c r="O24">
        <f>'Plant Data'!O25</f>
        <v/>
      </c>
      <c r="P24">
        <f>'Plant Data'!P25</f>
        <v/>
      </c>
      <c r="Q24">
        <f>'Plant Data'!Q25</f>
        <v/>
      </c>
      <c r="R24">
        <f>'Plant Data'!R25</f>
        <v/>
      </c>
      <c r="S24">
        <f>'Plant Data'!S25</f>
        <v/>
      </c>
      <c r="T24">
        <f>'Plant Data'!T25</f>
        <v/>
      </c>
      <c r="U24">
        <f>'Plant Data'!U25</f>
        <v/>
      </c>
      <c r="V24">
        <f>'Plant Data'!V25</f>
        <v/>
      </c>
      <c r="W24">
        <f>'Plant Data'!W25</f>
        <v/>
      </c>
      <c r="X24">
        <f>'Plant Data'!X25</f>
        <v/>
      </c>
      <c r="Y24">
        <f>'Plant Data'!Y25</f>
        <v/>
      </c>
      <c r="Z24">
        <f>'Plant Data'!Z25</f>
        <v/>
      </c>
      <c r="AA24">
        <f>'Plant Data'!AA25</f>
        <v/>
      </c>
      <c r="AB24">
        <f>'Plant Data'!AB25</f>
        <v/>
      </c>
      <c r="AC24">
        <f>'Other Links'!$R25</f>
        <v/>
      </c>
      <c r="AD24">
        <f>'Plant Data'!$AC25</f>
        <v/>
      </c>
    </row>
    <row r="25">
      <c r="A25">
        <f>'Plant Data'!C26</f>
        <v/>
      </c>
      <c r="B25">
        <f>'Plant Data'!D26</f>
        <v/>
      </c>
      <c r="C25">
        <f>'Plant Data'!A26</f>
        <v/>
      </c>
      <c r="D25">
        <f>'Plant Data'!B26</f>
        <v/>
      </c>
      <c r="E25">
        <f>'Plant Data'!E26</f>
        <v/>
      </c>
      <c r="F25">
        <f>'Plant Data'!F26</f>
        <v/>
      </c>
      <c r="G25">
        <f>'Plant Data'!G26</f>
        <v/>
      </c>
      <c r="H25">
        <f>'Plant Data'!H26</f>
        <v/>
      </c>
      <c r="I25">
        <f>'Plant Data'!I26</f>
        <v/>
      </c>
      <c r="J25">
        <f>'Plant Data'!J26</f>
        <v/>
      </c>
      <c r="K25">
        <f>'Plant Data'!K26</f>
        <v/>
      </c>
      <c r="L25">
        <f>'Plant Data'!L26</f>
        <v/>
      </c>
      <c r="M25">
        <f>'Plant Data'!M26</f>
        <v/>
      </c>
      <c r="N25">
        <f>'Plant Data'!N26</f>
        <v/>
      </c>
      <c r="O25">
        <f>'Plant Data'!O26</f>
        <v/>
      </c>
      <c r="P25">
        <f>'Plant Data'!P26</f>
        <v/>
      </c>
      <c r="Q25">
        <f>'Plant Data'!Q26</f>
        <v/>
      </c>
      <c r="R25">
        <f>'Plant Data'!R26</f>
        <v/>
      </c>
      <c r="S25">
        <f>'Plant Data'!S26</f>
        <v/>
      </c>
      <c r="T25">
        <f>'Plant Data'!T26</f>
        <v/>
      </c>
      <c r="U25">
        <f>'Plant Data'!U26</f>
        <v/>
      </c>
      <c r="V25">
        <f>'Plant Data'!V26</f>
        <v/>
      </c>
      <c r="W25">
        <f>'Plant Data'!W26</f>
        <v/>
      </c>
      <c r="X25">
        <f>'Plant Data'!X26</f>
        <v/>
      </c>
      <c r="Y25">
        <f>'Plant Data'!Y26</f>
        <v/>
      </c>
      <c r="Z25">
        <f>'Plant Data'!Z26</f>
        <v/>
      </c>
      <c r="AA25">
        <f>'Plant Data'!AA26</f>
        <v/>
      </c>
      <c r="AB25">
        <f>'Plant Data'!AB26</f>
        <v/>
      </c>
      <c r="AC25">
        <f>'Other Links'!$R26</f>
        <v/>
      </c>
      <c r="AD25">
        <f>'Plant Data'!$AC26</f>
        <v/>
      </c>
    </row>
    <row r="26">
      <c r="A26">
        <f>'Plant Data'!C27</f>
        <v/>
      </c>
      <c r="B26">
        <f>'Plant Data'!D27</f>
        <v/>
      </c>
      <c r="C26">
        <f>'Plant Data'!A27</f>
        <v/>
      </c>
      <c r="D26">
        <f>'Plant Data'!B27</f>
        <v/>
      </c>
      <c r="E26">
        <f>'Plant Data'!E27</f>
        <v/>
      </c>
      <c r="F26">
        <f>'Plant Data'!F27</f>
        <v/>
      </c>
      <c r="G26">
        <f>'Plant Data'!G27</f>
        <v/>
      </c>
      <c r="H26">
        <f>'Plant Data'!H27</f>
        <v/>
      </c>
      <c r="I26">
        <f>'Plant Data'!I27</f>
        <v/>
      </c>
      <c r="J26">
        <f>'Plant Data'!J27</f>
        <v/>
      </c>
      <c r="K26">
        <f>'Plant Data'!K27</f>
        <v/>
      </c>
      <c r="L26">
        <f>'Plant Data'!L27</f>
        <v/>
      </c>
      <c r="M26">
        <f>'Plant Data'!M27</f>
        <v/>
      </c>
      <c r="N26">
        <f>'Plant Data'!N27</f>
        <v/>
      </c>
      <c r="O26">
        <f>'Plant Data'!O27</f>
        <v/>
      </c>
      <c r="P26">
        <f>'Plant Data'!P27</f>
        <v/>
      </c>
      <c r="Q26">
        <f>'Plant Data'!Q27</f>
        <v/>
      </c>
      <c r="R26">
        <f>'Plant Data'!R27</f>
        <v/>
      </c>
      <c r="S26">
        <f>'Plant Data'!S27</f>
        <v/>
      </c>
      <c r="T26">
        <f>'Plant Data'!T27</f>
        <v/>
      </c>
      <c r="U26">
        <f>'Plant Data'!U27</f>
        <v/>
      </c>
      <c r="V26">
        <f>'Plant Data'!V27</f>
        <v/>
      </c>
      <c r="W26">
        <f>'Plant Data'!W27</f>
        <v/>
      </c>
      <c r="X26">
        <f>'Plant Data'!X27</f>
        <v/>
      </c>
      <c r="Y26">
        <f>'Plant Data'!Y27</f>
        <v/>
      </c>
      <c r="Z26">
        <f>'Plant Data'!Z27</f>
        <v/>
      </c>
      <c r="AA26">
        <f>'Plant Data'!AA27</f>
        <v/>
      </c>
      <c r="AB26">
        <f>'Plant Data'!AB27</f>
        <v/>
      </c>
      <c r="AC26">
        <f>'Other Links'!$R27</f>
        <v/>
      </c>
      <c r="AD26">
        <f>'Plant Data'!$AC27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15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GeneratePDF.py - Create formatted PDF guide</t>
        </is>
      </c>
    </row>
    <row r="2">
      <c r="A2" t="inlineStr">
        <is>
          <t>#!/usr/bin/env python3</t>
        </is>
      </c>
    </row>
    <row r="3">
      <c r="A3" t="inlineStr">
        <is>
          <t># GeneratePDF.py - Produce a printable plant-guide PDF (2025-06-05, portable paths)</t>
        </is>
      </c>
    </row>
    <row r="4">
      <c r="A4" t="inlineStr">
        <is>
          <t># Auto-detect link tags from the CSV and populate the legend.</t>
        </is>
      </c>
    </row>
    <row r="5">
      <c r="A5" t="inlineStr"/>
    </row>
    <row r="6">
      <c r="A6" t="inlineStr">
        <is>
          <t>"""</t>
        </is>
      </c>
    </row>
    <row r="7">
      <c r="A7" t="inlineStr">
        <is>
          <t>Generate a title page, TOC and a page per plant with images using fpdf2.</t>
        </is>
      </c>
    </row>
    <row r="8">
      <c r="A8" t="inlineStr">
        <is>
          <t>"""</t>
        </is>
      </c>
    </row>
    <row r="9">
      <c r="A9" t="inlineStr"/>
    </row>
    <row r="10">
      <c r="A10" t="inlineStr">
        <is>
          <t>from pathlib import Path</t>
        </is>
      </c>
    </row>
    <row r="11">
      <c r="A11" t="inlineStr">
        <is>
          <t>import sys, argparse, logging, re</t>
        </is>
      </c>
    </row>
    <row r="12">
      <c r="A12" t="inlineStr">
        <is>
          <t>from datetime import datetime</t>
        </is>
      </c>
    </row>
    <row r="13">
      <c r="A13" t="inlineStr">
        <is>
          <t>from PIL import Image</t>
        </is>
      </c>
    </row>
    <row r="14">
      <c r="A14" t="inlineStr">
        <is>
          <t>import pandas as pd</t>
        </is>
      </c>
    </row>
    <row r="15">
      <c r="A15" t="inlineStr">
        <is>
          <t>from fpdf import FPDF</t>
        </is>
      </c>
    </row>
    <row r="16">
      <c r="A16" t="inlineStr">
        <is>
          <t>from fpdf.enums import XPos, YPos</t>
        </is>
      </c>
    </row>
    <row r="17">
      <c r="A17" t="inlineStr">
        <is>
          <t>from fpdf.errors import FPDFException</t>
        </is>
      </c>
    </row>
    <row r="18">
      <c r="A18" t="inlineStr">
        <is>
          <t>import yaml</t>
        </is>
      </c>
    </row>
    <row r="19">
      <c r="A19" t="inlineStr"/>
    </row>
    <row r="20">
      <c r="A20" t="inlineStr"/>
    </row>
    <row r="21">
      <c r="A21" t="inlineStr">
        <is>
          <t># --- CLI ------------------------------------------------------------------</t>
        </is>
      </c>
    </row>
    <row r="22">
      <c r="A22" t="inlineStr">
        <is>
          <t>parser = argparse.ArgumentParser(description="Generate plant guide PDF")</t>
        </is>
      </c>
    </row>
    <row r="23">
      <c r="A23" t="inlineStr">
        <is>
          <t>parser.add_argument(</t>
        </is>
      </c>
    </row>
    <row r="24">
      <c r="A24" t="inlineStr">
        <is>
          <t xml:space="preserve">    "--in_csv",</t>
        </is>
      </c>
    </row>
    <row r="25">
      <c r="A25" t="inlineStr">
        <is>
          <t xml:space="preserve">    default="Outputs/Plants_Linked_Filled.csv",  # &lt;- moved</t>
        </is>
      </c>
    </row>
    <row r="26">
      <c r="A26" t="inlineStr">
        <is>
          <t xml:space="preserve">    help="Input CSV file with filled data",</t>
        </is>
      </c>
    </row>
    <row r="27">
      <c r="A27" t="inlineStr">
        <is>
          <t>)</t>
        </is>
      </c>
    </row>
    <row r="28">
      <c r="A28" t="inlineStr">
        <is>
          <t>parser.add_argument(</t>
        </is>
      </c>
    </row>
    <row r="29">
      <c r="A29" t="inlineStr">
        <is>
          <t xml:space="preserve">    "--out_pdf",</t>
        </is>
      </c>
    </row>
    <row r="30">
      <c r="A30" t="inlineStr">
        <is>
          <t xml:space="preserve">    default="Outputs/Plant_Guide_EXPORT.pdf",  # &lt;- moved</t>
        </is>
      </c>
    </row>
    <row r="31">
      <c r="A31" t="inlineStr">
        <is>
          <t xml:space="preserve">    help="Output PDF file",</t>
        </is>
      </c>
    </row>
    <row r="32">
      <c r="A32" t="inlineStr">
        <is>
          <t>)</t>
        </is>
      </c>
    </row>
    <row r="33">
      <c r="A33" t="inlineStr">
        <is>
          <t>parser.add_argument(</t>
        </is>
      </c>
    </row>
    <row r="34">
      <c r="A34" t="inlineStr">
        <is>
          <t xml:space="preserve">    "--img_dir",</t>
        </is>
      </c>
    </row>
    <row r="35">
      <c r="A35" t="inlineStr">
        <is>
          <t xml:space="preserve">    default="Outputs/Images/Plants",  # &lt;- moved</t>
        </is>
      </c>
    </row>
    <row r="36">
      <c r="A36" t="inlineStr">
        <is>
          <t xml:space="preserve">    help="Folder that holds plant JPEGs",</t>
        </is>
      </c>
    </row>
    <row r="37">
      <c r="A37" t="inlineStr">
        <is>
          <t>)</t>
        </is>
      </c>
    </row>
    <row r="38">
      <c r="A38" t="inlineStr">
        <is>
          <t>parser.add_argument(</t>
        </is>
      </c>
    </row>
    <row r="39">
      <c r="A39" t="inlineStr">
        <is>
          <t xml:space="preserve">    "--logo_dir",</t>
        </is>
      </c>
    </row>
    <row r="40">
      <c r="A40" t="inlineStr">
        <is>
          <t xml:space="preserve">    default="Outputs/Images",</t>
        </is>
      </c>
    </row>
    <row r="41">
      <c r="A41" t="inlineStr">
        <is>
          <t xml:space="preserve">    help="Folder that holds Rutgers and NJAES logos",</t>
        </is>
      </c>
    </row>
    <row r="42">
      <c r="A42" t="inlineStr">
        <is>
          <t>)</t>
        </is>
      </c>
    </row>
    <row r="43">
      <c r="A43" t="inlineStr"/>
    </row>
    <row r="44">
      <c r="A44" t="inlineStr">
        <is>
          <t>parser.add_argument(</t>
        </is>
      </c>
    </row>
    <row r="45">
      <c r="A45" t="inlineStr">
        <is>
          <t xml:space="preserve">    "--template_csv",</t>
        </is>
      </c>
    </row>
    <row r="46">
      <c r="A46" t="inlineStr">
        <is>
          <t xml:space="preserve">    default="Templates/20250612_Masterlist_Master.csv",</t>
        </is>
      </c>
    </row>
    <row r="47">
      <c r="A47" t="inlineStr">
        <is>
          <t xml:space="preserve">    help="CSV file containing column template (must include 'Link: Others')",</t>
        </is>
      </c>
    </row>
    <row r="48">
      <c r="A48" t="inlineStr">
        <is>
          <t>)</t>
        </is>
      </c>
    </row>
    <row r="49">
      <c r="A49" t="inlineStr">
        <is>
          <t>args = parser.parse_args()</t>
        </is>
      </c>
    </row>
    <row r="50">
      <c r="A50" t="inlineStr"/>
    </row>
    <row r="51">
      <c r="A51" t="inlineStr"/>
    </row>
    <row r="52">
      <c r="A52" t="inlineStr">
        <is>
          <t># --- Path helpers ---------------------------------------------------------</t>
        </is>
      </c>
    </row>
    <row r="53">
      <c r="A53" t="inlineStr">
        <is>
          <t>def repo_dir() -&gt; Path:</t>
        </is>
      </c>
    </row>
    <row r="54">
      <c r="A54" t="inlineStr">
        <is>
          <t xml:space="preserve">    """</t>
        </is>
      </c>
    </row>
    <row r="55">
      <c r="A55" t="inlineStr">
        <is>
          <t xml:space="preserve">    Return the root of the project folder.</t>
        </is>
      </c>
    </row>
    <row r="56">
      <c r="A56" t="inlineStr">
        <is>
          <t xml:space="preserve">    Supports:</t>
        </is>
      </c>
    </row>
    <row r="57">
      <c r="A57" t="inlineStr">
        <is>
          <t xml:space="preserve">    - frozen .exe inside `_internal/helpers`</t>
        </is>
      </c>
    </row>
    <row r="58">
      <c r="A58" t="inlineStr">
        <is>
          <t xml:space="preserve">    - or running from source</t>
        </is>
      </c>
    </row>
    <row r="59">
      <c r="A59" t="inlineStr">
        <is>
          <t xml:space="preserve">    """</t>
        </is>
      </c>
    </row>
    <row r="60">
      <c r="A60" t="inlineStr">
        <is>
          <t xml:space="preserve">    if getattr(sys, "frozen", False):</t>
        </is>
      </c>
    </row>
    <row r="61">
      <c r="A61" t="inlineStr">
        <is>
          <t xml:space="preserve">        exe_dir = Path(sys.executable).resolve().parent</t>
        </is>
      </c>
    </row>
    <row r="62">
      <c r="A62" t="inlineStr">
        <is>
          <t xml:space="preserve">        # If we're in .../_internal/helpers/, go up 2</t>
        </is>
      </c>
    </row>
    <row r="63">
      <c r="A63" t="inlineStr">
        <is>
          <t xml:space="preserve">        if (</t>
        </is>
      </c>
    </row>
    <row r="64">
      <c r="A64" t="inlineStr">
        <is>
          <t xml:space="preserve">            exe_dir.name.lower() == "helpers"</t>
        </is>
      </c>
    </row>
    <row r="65">
      <c r="A65" t="inlineStr">
        <is>
          <t xml:space="preserve">            and exe_dir.parent.name.lower() == "_internal"</t>
        </is>
      </c>
    </row>
    <row r="66">
      <c r="A66" t="inlineStr">
        <is>
          <t xml:space="preserve">        ):</t>
        </is>
      </c>
    </row>
    <row r="67">
      <c r="A67" t="inlineStr">
        <is>
          <t xml:space="preserve">            return exe_dir.parent.parent</t>
        </is>
      </c>
    </row>
    <row r="68">
      <c r="A68" t="inlineStr">
        <is>
          <t xml:space="preserve">        return exe_dir.parent  # fallback: go up 1</t>
        </is>
      </c>
    </row>
    <row r="69">
      <c r="A69" t="inlineStr">
        <is>
          <t xml:space="preserve">    # for source .py files</t>
        </is>
      </c>
    </row>
    <row r="70">
      <c r="A70" t="inlineStr">
        <is>
          <t xml:space="preserve">    here = Path(__file__).resolve()</t>
        </is>
      </c>
    </row>
    <row r="71">
      <c r="A71" t="inlineStr">
        <is>
          <t xml:space="preserve">    for parent in here.parents:</t>
        </is>
      </c>
    </row>
    <row r="72">
      <c r="A72" t="inlineStr">
        <is>
          <t xml:space="preserve">        if (parent / "Templates").is_dir() and (parent / "Outputs").is_dir():</t>
        </is>
      </c>
    </row>
    <row r="73">
      <c r="A73" t="inlineStr">
        <is>
          <t xml:space="preserve">            return parent</t>
        </is>
      </c>
    </row>
    <row r="74">
      <c r="A74" t="inlineStr">
        <is>
          <t xml:space="preserve">    return here.parent.parent</t>
        </is>
      </c>
    </row>
    <row r="75">
      <c r="A75" t="inlineStr"/>
    </row>
    <row r="76">
      <c r="A76" t="inlineStr"/>
    </row>
    <row r="77">
      <c r="A77" t="inlineStr">
        <is>
          <t>REPO = repo_dir()</t>
        </is>
      </c>
    </row>
    <row r="78">
      <c r="A78" t="inlineStr">
        <is>
          <t>CSV_FILE = (REPO / args.in_csv).resolve()</t>
        </is>
      </c>
    </row>
    <row r="79">
      <c r="A79" t="inlineStr">
        <is>
          <t>IMG_DIR = (REPO / args.img_dir).resolve()</t>
        </is>
      </c>
    </row>
    <row r="80">
      <c r="A80" t="inlineStr">
        <is>
          <t>OUTPUT = (REPO / args.out_pdf).resolve()</t>
        </is>
      </c>
    </row>
    <row r="81">
      <c r="A81" t="inlineStr">
        <is>
          <t>TEMPLATE_CSV = (REPO / args.template_csv).resolve()</t>
        </is>
      </c>
    </row>
    <row r="82">
      <c r="A82" t="inlineStr">
        <is>
          <t>LOGO_DIR = (REPO / args.logo_dir).resolve()</t>
        </is>
      </c>
    </row>
    <row r="83">
      <c r="A83" t="inlineStr"/>
    </row>
    <row r="84">
      <c r="A84" t="inlineStr">
        <is>
          <t># auto-create Outputs on first run from a clean flash-drive</t>
        </is>
      </c>
    </row>
    <row r="85">
      <c r="A85" t="inlineStr">
        <is>
          <t>OUTPUT.parent.mkdir(parents=True, exist_ok=True)</t>
        </is>
      </c>
    </row>
    <row r="86">
      <c r="A86" t="inlineStr"/>
    </row>
    <row r="87">
      <c r="A87" t="inlineStr">
        <is>
          <t>logging.basicConfig(level=logging.INFO, format="%(levelname)s: %(message)s")</t>
        </is>
      </c>
    </row>
    <row r="88">
      <c r="A88" t="inlineStr"/>
    </row>
    <row r="89">
      <c r="A89" t="inlineStr"/>
    </row>
    <row r="90">
      <c r="A90" t="inlineStr">
        <is>
          <t># --- Load and Prepare Data ------------------------------------------------</t>
        </is>
      </c>
    </row>
    <row r="91">
      <c r="A91" t="inlineStr">
        <is>
          <t>df = (</t>
        </is>
      </c>
    </row>
    <row r="92">
      <c r="A92" t="inlineStr">
        <is>
          <t xml:space="preserve">    pd.read_csv(CSV_FILE, dtype=str, keep_default_na=False)</t>
        </is>
      </c>
    </row>
    <row r="93">
      <c r="A93" t="inlineStr">
        <is>
          <t xml:space="preserve">    .fillna("")</t>
        </is>
      </c>
    </row>
    <row r="94">
      <c r="A94" t="inlineStr">
        <is>
          <t xml:space="preserve">    .replace("Needs Review", "")</t>
        </is>
      </c>
    </row>
    <row r="95">
      <c r="A95" t="inlineStr">
        <is>
          <t>)  # Read CSV, empty cells -&gt; ""</t>
        </is>
      </c>
    </row>
    <row r="96">
      <c r="A96" t="inlineStr">
        <is>
          <t>template_cols = list(pd.read_csv(TEMPLATE_CSV, nrows=0, keep_default_na=False).columns)</t>
        </is>
      </c>
    </row>
    <row r="97">
      <c r="A97" t="inlineStr">
        <is>
          <t>df = df.reindex(</t>
        </is>
      </c>
    </row>
    <row r="98">
      <c r="A98" t="inlineStr">
        <is>
          <t xml:space="preserve">    columns=template_cols + [c for c in df.columns if c not in template_cols]</t>
        </is>
      </c>
    </row>
    <row r="99">
      <c r="A99" t="inlineStr">
        <is>
          <t>)</t>
        </is>
      </c>
    </row>
    <row r="100">
      <c r="A100" t="inlineStr">
        <is>
          <t>df["Plant Type"] = df["Plant Type"].str.upper()  # Normalize plant types to uppercase</t>
        </is>
      </c>
    </row>
    <row r="101">
      <c r="A101" t="inlineStr">
        <is>
          <t>if "Page in PDF" in df.columns:</t>
        </is>
      </c>
    </row>
    <row r="102">
      <c r="A102" t="inlineStr">
        <is>
          <t xml:space="preserve">    df["Page in PDF"] = pd.to_numeric(</t>
        </is>
      </c>
    </row>
    <row r="103">
      <c r="A103" t="inlineStr">
        <is>
          <t xml:space="preserve">        df["Page in PDF"], errors="coerce"</t>
        </is>
      </c>
    </row>
    <row r="104">
      <c r="A104" t="inlineStr">
        <is>
          <t xml:space="preserve">    )  # Ensure page numbers are numeric</t>
        </is>
      </c>
    </row>
    <row r="105">
      <c r="A105" t="inlineStr"/>
    </row>
    <row r="106">
      <c r="A106" t="inlineStr">
        <is>
          <t>PLANT_TYPE_ORDER = [  # Desired order of sections</t>
        </is>
      </c>
    </row>
    <row r="107">
      <c r="A107" t="inlineStr">
        <is>
          <t xml:space="preserve">    "HERBACEOUS, PERENNIAL",</t>
        </is>
      </c>
    </row>
    <row r="108">
      <c r="A108" t="inlineStr">
        <is>
          <t xml:space="preserve">    "FERNS",</t>
        </is>
      </c>
    </row>
    <row r="109">
      <c r="A109" t="inlineStr">
        <is>
          <t xml:space="preserve">    "GRASSES, SEDGES, AND RUSHES",</t>
        </is>
      </c>
    </row>
    <row r="110">
      <c r="A110" t="inlineStr">
        <is>
          <t xml:space="preserve">    "SHRUBS",</t>
        </is>
      </c>
    </row>
    <row r="111">
      <c r="A111" t="inlineStr">
        <is>
          <t xml:space="preserve">    "TREES",</t>
        </is>
      </c>
    </row>
    <row r="112">
      <c r="A112" t="inlineStr">
        <is>
          <t>]</t>
        </is>
      </c>
    </row>
    <row r="113">
      <c r="A113" t="inlineStr"/>
    </row>
    <row r="114">
      <c r="A114" t="inlineStr">
        <is>
          <t># Mapping of link columns to short footer labels</t>
        </is>
      </c>
    </row>
    <row r="115">
      <c r="A115" t="inlineStr">
        <is>
          <t># ("Link: Others" is handled separately to allow custom tags per entry)</t>
        </is>
      </c>
    </row>
    <row r="116">
      <c r="A116" t="inlineStr">
        <is>
          <t>LINK_LABELS = [</t>
        </is>
      </c>
    </row>
    <row r="117">
      <c r="A117" t="inlineStr">
        <is>
          <t xml:space="preserve">    ("Link: Missouri Botanical Garden", "MBG"),</t>
        </is>
      </c>
    </row>
    <row r="118">
      <c r="A118" t="inlineStr">
        <is>
          <t xml:space="preserve">    ("Link: Wildflower.org", "WF"),</t>
        </is>
      </c>
    </row>
    <row r="119">
      <c r="A119" t="inlineStr">
        <is>
          <t xml:space="preserve">    ("Link: Pleasantrunnursery.com", "PRN"),</t>
        </is>
      </c>
    </row>
    <row r="120">
      <c r="A120" t="inlineStr">
        <is>
          <t xml:space="preserve">    ("Link: Newmoonnursery.com", "NMN"),</t>
        </is>
      </c>
    </row>
    <row r="121">
      <c r="A121" t="inlineStr">
        <is>
          <t xml:space="preserve">    ("Link: Pinelandsnursery.com", "PNL"),</t>
        </is>
      </c>
    </row>
    <row r="122">
      <c r="A122" t="inlineStr">
        <is>
          <t>]</t>
        </is>
      </c>
    </row>
    <row r="123">
      <c r="A123" t="inlineStr"/>
    </row>
    <row r="124">
      <c r="A124" t="inlineStr">
        <is>
          <t># Mapping of link abbreviations to their full names for the legend</t>
        </is>
      </c>
    </row>
    <row r="125">
      <c r="A125" t="inlineStr">
        <is>
          <t>LINK_LEGEND = {</t>
        </is>
      </c>
    </row>
    <row r="126">
      <c r="A126" t="inlineStr">
        <is>
          <t xml:space="preserve">    "MBG": "Missouri Botanical Garden",</t>
        </is>
      </c>
    </row>
    <row r="127">
      <c r="A127" t="inlineStr">
        <is>
          <t xml:space="preserve">    "WF": "Wildflower.org",</t>
        </is>
      </c>
    </row>
    <row r="128">
      <c r="A128" t="inlineStr">
        <is>
          <t xml:space="preserve">    "PRN": "Pleasantrunnursery.com",</t>
        </is>
      </c>
    </row>
    <row r="129">
      <c r="A129" t="inlineStr">
        <is>
          <t xml:space="preserve">    "NMN": "Newmoonnursery.com",</t>
        </is>
      </c>
    </row>
    <row r="130">
      <c r="A130" t="inlineStr">
        <is>
          <t xml:space="preserve">    "PNL": "Pinelandsnursery.com",</t>
        </is>
      </c>
    </row>
    <row r="131">
      <c r="A131" t="inlineStr">
        <is>
          <t xml:space="preserve">    "OTH": "Other Sources",</t>
        </is>
      </c>
    </row>
    <row r="132">
      <c r="A132" t="inlineStr">
        <is>
          <t>}</t>
        </is>
      </c>
    </row>
    <row r="133">
      <c r="A133" t="inlineStr"/>
    </row>
    <row r="134">
      <c r="A134" t="inlineStr">
        <is>
          <t># Colors assigned to each link abbreviation for legend and footers</t>
        </is>
      </c>
    </row>
    <row r="135">
      <c r="A135" t="inlineStr">
        <is>
          <t>LINK_COLORS = {</t>
        </is>
      </c>
    </row>
    <row r="136">
      <c r="A136" t="inlineStr">
        <is>
          <t xml:space="preserve">    "MBG": (0, 70, 120),</t>
        </is>
      </c>
    </row>
    <row r="137">
      <c r="A137" t="inlineStr">
        <is>
          <t xml:space="preserve">    "WF": (200, 0, 0),</t>
        </is>
      </c>
    </row>
    <row r="138">
      <c r="A138" t="inlineStr">
        <is>
          <t xml:space="preserve">    "PRN": (128, 0, 128),</t>
        </is>
      </c>
    </row>
    <row r="139">
      <c r="A139" t="inlineStr">
        <is>
          <t xml:space="preserve">    "NMN": (255, 140, 0),</t>
        </is>
      </c>
    </row>
    <row r="140">
      <c r="A140" t="inlineStr">
        <is>
          <t xml:space="preserve">    "PNL": (34, 139, 34),</t>
        </is>
      </c>
    </row>
    <row r="141">
      <c r="A141" t="inlineStr">
        <is>
          <t xml:space="preserve">    "OTH": (0, 0, 200),</t>
        </is>
      </c>
    </row>
    <row r="142">
      <c r="A142" t="inlineStr">
        <is>
          <t>}</t>
        </is>
      </c>
    </row>
    <row r="143">
      <c r="A143" t="inlineStr"/>
    </row>
    <row r="144">
      <c r="A144" t="inlineStr">
        <is>
          <t># --- Discover extra link tags from the data -----------------------------</t>
        </is>
      </c>
    </row>
    <row r="145">
      <c r="A145" t="inlineStr"/>
    </row>
    <row r="146">
      <c r="A146" t="inlineStr"/>
    </row>
    <row r="147">
      <c r="A147" t="inlineStr">
        <is>
          <t># --- Helpers --------------------------------------------------------------</t>
        </is>
      </c>
    </row>
    <row r="148">
      <c r="A148" t="inlineStr">
        <is>
          <t>def safe_text(text: str) -&gt; str:</t>
        </is>
      </c>
    </row>
    <row r="149">
      <c r="A149" t="inlineStr">
        <is>
          <t xml:space="preserve">    """Clean text: remove null chars, collapse newlines, strip non-printable."""</t>
        </is>
      </c>
    </row>
    <row r="150">
      <c r="A150" t="inlineStr">
        <is>
          <t xml:space="preserve">    text = str(text).replace("\x00", "").replace("\r", "")</t>
        </is>
      </c>
    </row>
    <row r="151">
      <c r="A151" t="inlineStr">
        <is>
          <t xml:space="preserve">    text = re.sub(r"\s*\n\s*", " ", text)</t>
        </is>
      </c>
    </row>
    <row r="152">
      <c r="A152" t="inlineStr">
        <is>
          <t xml:space="preserve">    text = re.sub(r"[^\x20-\x7E]+", "", text)</t>
        </is>
      </c>
    </row>
    <row r="153">
      <c r="A153" t="inlineStr">
        <is>
          <t xml:space="preserve">    text = text.strip()</t>
        </is>
      </c>
    </row>
    <row r="154">
      <c r="A154" t="inlineStr">
        <is>
          <t xml:space="preserve">    return apply_style(text)</t>
        </is>
      </c>
    </row>
    <row r="155">
      <c r="A155" t="inlineStr"/>
    </row>
    <row r="156">
      <c r="A156" t="inlineStr"/>
    </row>
    <row r="157">
      <c r="A157" t="inlineStr">
        <is>
          <t># --- Style-sheet enforcement ---------------------------------------------</t>
        </is>
      </c>
    </row>
    <row r="158">
      <c r="A158" t="inlineStr">
        <is>
          <t>STYLE_FILE = REPO / "Templates" / "style_rules.yaml"</t>
        </is>
      </c>
    </row>
    <row r="159">
      <c r="A159" t="inlineStr">
        <is>
          <t>_style_rules = []</t>
        </is>
      </c>
    </row>
    <row r="160">
      <c r="A160" t="inlineStr"/>
    </row>
    <row r="161">
      <c r="A161" t="inlineStr">
        <is>
          <t>if STYLE_FILE.exists():</t>
        </is>
      </c>
    </row>
    <row r="162">
      <c r="A162" t="inlineStr">
        <is>
          <t xml:space="preserve">    with open(STYLE_FILE, "r", encoding="utf-8") as f:</t>
        </is>
      </c>
    </row>
    <row r="163">
      <c r="A163" t="inlineStr">
        <is>
          <t xml:space="preserve">        data = yaml.safe_load(f) or {}</t>
        </is>
      </c>
    </row>
    <row r="164">
      <c r="A164" t="inlineStr">
        <is>
          <t xml:space="preserve">        subs = data.get("substitutions", data)</t>
        </is>
      </c>
    </row>
    <row r="165">
      <c r="A165" t="inlineStr"/>
    </row>
    <row r="166">
      <c r="A166" t="inlineStr">
        <is>
          <t xml:space="preserve">    for pattern, repl in subs.items():</t>
        </is>
      </c>
    </row>
    <row r="167">
      <c r="A167" t="inlineStr">
        <is>
          <t xml:space="preserve">        pat = re.compile(pattern)</t>
        </is>
      </c>
    </row>
    <row r="168">
      <c r="A168" t="inlineStr">
        <is>
          <t xml:space="preserve">        if repl == "&lt;&lt;lower&gt;&gt;":</t>
        </is>
      </c>
    </row>
    <row r="169">
      <c r="A169" t="inlineStr">
        <is>
          <t xml:space="preserve">            _style_rules.append((pat, lambda m: m.group(0).lower()))</t>
        </is>
      </c>
    </row>
    <row r="170">
      <c r="A170" t="inlineStr">
        <is>
          <t xml:space="preserve">        else:</t>
        </is>
      </c>
    </row>
    <row r="171">
      <c r="A171" t="inlineStr">
        <is>
          <t xml:space="preserve">            _style_rules.append((pat, repl))</t>
        </is>
      </c>
    </row>
    <row r="172">
      <c r="A172" t="inlineStr">
        <is>
          <t>else:</t>
        </is>
      </c>
    </row>
    <row r="173">
      <c r="A173" t="inlineStr">
        <is>
          <t xml:space="preserve">    logging.warning("Style file not found: %s (continuing without it)", STYLE_FILE)</t>
        </is>
      </c>
    </row>
    <row r="174">
      <c r="A174" t="inlineStr"/>
    </row>
    <row r="175">
      <c r="A175" t="inlineStr"/>
    </row>
    <row r="176">
      <c r="A176" t="inlineStr">
        <is>
          <t>def apply_style(text: str) -&gt; str:</t>
        </is>
      </c>
    </row>
    <row r="177">
      <c r="A177" t="inlineStr">
        <is>
          <t xml:space="preserve">    """Run the loaded style-sheet rules over a piece of text."""</t>
        </is>
      </c>
    </row>
    <row r="178">
      <c r="A178" t="inlineStr">
        <is>
          <t xml:space="preserve">    for pat, repl in _style_rules:</t>
        </is>
      </c>
    </row>
    <row r="179">
      <c r="A179" t="inlineStr">
        <is>
          <t xml:space="preserve">        text = pat.sub(repl, text)</t>
        </is>
      </c>
    </row>
    <row r="180">
      <c r="A180" t="inlineStr">
        <is>
          <t xml:space="preserve">    return text</t>
        </is>
      </c>
    </row>
    <row r="181">
      <c r="A181" t="inlineStr"/>
    </row>
    <row r="182">
      <c r="A182" t="inlineStr"/>
    </row>
    <row r="183">
      <c r="A183" t="inlineStr">
        <is>
          <t>def primary_common_name(name):</t>
        </is>
      </c>
    </row>
    <row r="184">
      <c r="A184" t="inlineStr">
        <is>
          <t xml:space="preserve">    """Return first common name if multiple (split on '/' or ' or ')."""</t>
        </is>
      </c>
    </row>
    <row r="185">
      <c r="A185" t="inlineStr">
        <is>
          <t xml:space="preserve">    if "/" in name:</t>
        </is>
      </c>
    </row>
    <row r="186">
      <c r="A186" t="inlineStr">
        <is>
          <t xml:space="preserve">        return name.split("/")[0].strip()</t>
        </is>
      </c>
    </row>
    <row r="187">
      <c r="A187" t="inlineStr">
        <is>
          <t xml:space="preserve">    elif " or " in name:</t>
        </is>
      </c>
    </row>
    <row r="188">
      <c r="A188" t="inlineStr">
        <is>
          <t xml:space="preserve">        return name.split(" or ")[0].strip()</t>
        </is>
      </c>
    </row>
    <row r="189">
      <c r="A189" t="inlineStr">
        <is>
          <t xml:space="preserve">    return name</t>
        </is>
      </c>
    </row>
    <row r="190">
      <c r="A190" t="inlineStr"/>
    </row>
    <row r="191">
      <c r="A191" t="inlineStr"/>
    </row>
    <row r="192">
      <c r="A192" t="inlineStr">
        <is>
          <t>def truncate_text(text: str, max_len: int, plant_name: str, field: str) -&gt; str:</t>
        </is>
      </c>
    </row>
    <row r="193">
      <c r="A193" t="inlineStr">
        <is>
          <t xml:space="preserve">    """Truncate overly long sections to keep each plant on a single page."""</t>
        </is>
      </c>
    </row>
    <row r="194">
      <c r="A194" t="inlineStr">
        <is>
          <t xml:space="preserve">    if len(text) &gt; max_len:</t>
        </is>
      </c>
    </row>
    <row r="195">
      <c r="A195" t="inlineStr">
        <is>
          <t xml:space="preserve">        logging.warning("Truncating %s for %s", field, plant_name)</t>
        </is>
      </c>
    </row>
    <row r="196">
      <c r="A196" t="inlineStr">
        <is>
          <t xml:space="preserve">        return text[: max_len - 3] + "..."</t>
        </is>
      </c>
    </row>
    <row r="197">
      <c r="A197" t="inlineStr">
        <is>
          <t xml:space="preserve">    return text</t>
        </is>
      </c>
    </row>
    <row r="198">
      <c r="A198" t="inlineStr"/>
    </row>
    <row r="199">
      <c r="A199" t="inlineStr"/>
    </row>
    <row r="200">
      <c r="A200" t="inlineStr">
        <is>
          <t>def name_slug(text: str) -&gt; str:</t>
        </is>
      </c>
    </row>
    <row r="201">
      <c r="A201" t="inlineStr">
        <is>
          <t xml:space="preserve">    """Convert name to filesystem-safe lowercase slug (letters/numbers -&gt; underscore)."""</t>
        </is>
      </c>
    </row>
    <row r="202">
      <c r="A202" t="inlineStr">
        <is>
          <t xml:space="preserve">    return re.sub(r"[^a-z0-9]+", "_", text.lower()).strip("_")</t>
        </is>
      </c>
    </row>
    <row r="203">
      <c r="A203" t="inlineStr"/>
    </row>
    <row r="204">
      <c r="A204" t="inlineStr"/>
    </row>
    <row r="205">
      <c r="A205" t="inlineStr">
        <is>
          <t># Parse "Link: Others" cell -&gt; list of (tag, url, label)</t>
        </is>
      </c>
    </row>
    <row r="206">
      <c r="A206" t="inlineStr">
        <is>
          <t>OTHER_LINK_PATTERN = re.compile(</t>
        </is>
      </c>
    </row>
    <row r="207">
      <c r="A207" t="inlineStr">
        <is>
          <t xml:space="preserve">    r"\[(?P&lt;tag&gt;[^,\]]+),\"(?P&lt;url&gt;[^\"]+)\",\"(?P&lt;label&gt;[^\"]+)\"\]"</t>
        </is>
      </c>
    </row>
    <row r="208">
      <c r="A208" t="inlineStr">
        <is>
          <t>)</t>
        </is>
      </c>
    </row>
    <row r="209">
      <c r="A209" t="inlineStr"/>
    </row>
    <row r="210">
      <c r="A210" t="inlineStr"/>
    </row>
    <row r="211">
      <c r="A211" t="inlineStr">
        <is>
          <t>def parse_other_links(text: str) -&gt; list[tuple[str, str, str]]:</t>
        </is>
      </c>
    </row>
    <row r="212">
      <c r="A212" t="inlineStr">
        <is>
          <t xml:space="preserve">    """Return (tag, url, label) tuples from the Link: Others column."""</t>
        </is>
      </c>
    </row>
    <row r="213">
      <c r="A213" t="inlineStr">
        <is>
          <t xml:space="preserve">    return OTHER_LINK_PATTERN.findall(text or "")</t>
        </is>
      </c>
    </row>
    <row r="214">
      <c r="A214" t="inlineStr"/>
    </row>
    <row r="215">
      <c r="A215" t="inlineStr"/>
    </row>
    <row r="216">
      <c r="A216" t="inlineStr">
        <is>
          <t># Scan dataframe for additional tags and extend legend/color maps</t>
        </is>
      </c>
    </row>
    <row r="217">
      <c r="A217" t="inlineStr">
        <is>
          <t>if "Link: Others" in df.columns:</t>
        </is>
      </c>
    </row>
    <row r="218">
      <c r="A218" t="inlineStr">
        <is>
          <t xml:space="preserve">    for cell in df["Link: Others"]:</t>
        </is>
      </c>
    </row>
    <row r="219">
      <c r="A219" t="inlineStr">
        <is>
          <t xml:space="preserve">        for tag, url, label in parse_other_links(cell):</t>
        </is>
      </c>
    </row>
    <row r="220">
      <c r="A220" t="inlineStr">
        <is>
          <t xml:space="preserve">            LINK_LEGEND.setdefault(tag, label)</t>
        </is>
      </c>
    </row>
    <row r="221">
      <c r="A221" t="inlineStr">
        <is>
          <t xml:space="preserve">            LINK_COLORS.setdefault(tag, LINK_COLORS.get("OTH", (0, 0, 200)))</t>
        </is>
      </c>
    </row>
    <row r="222">
      <c r="A222" t="inlineStr"/>
    </row>
    <row r="223">
      <c r="A223" t="inlineStr"/>
    </row>
    <row r="224">
      <c r="A224" t="inlineStr">
        <is>
          <t>def flush_columns(pdf, legend_items, col_count=3):</t>
        </is>
      </c>
    </row>
    <row r="225">
      <c r="A225" t="inlineStr">
        <is>
          <t xml:space="preserve">    """Render legend entries in equal-width columns."""</t>
        </is>
      </c>
    </row>
    <row r="226">
      <c r="A226" t="inlineStr">
        <is>
          <t xml:space="preserve">    max_w = pdf.w - pdf.l_margin - pdf.r_margin</t>
        </is>
      </c>
    </row>
    <row r="227">
      <c r="A227" t="inlineStr">
        <is>
          <t xml:space="preserve">    col_width = max_w / col_count</t>
        </is>
      </c>
    </row>
    <row r="228">
      <c r="A228" t="inlineStr">
        <is>
          <t xml:space="preserve">    row_height = 6</t>
        </is>
      </c>
    </row>
    <row r="229">
      <c r="A229" t="inlineStr"/>
    </row>
    <row r="230">
      <c r="A230" t="inlineStr">
        <is>
          <t xml:space="preserve">    rows = (len(legend_items) + col_count - 1) // col_count</t>
        </is>
      </c>
    </row>
    <row r="231">
      <c r="A231" t="inlineStr">
        <is>
          <t xml:space="preserve">    table = [[] for _ in range(rows)]</t>
        </is>
      </c>
    </row>
    <row r="232">
      <c r="A232" t="inlineStr">
        <is>
          <t xml:space="preserve">    for idx, (abbr, label) in enumerate(legend_items):</t>
        </is>
      </c>
    </row>
    <row r="233">
      <c r="A233" t="inlineStr">
        <is>
          <t xml:space="preserve">        table[idx % rows].append((abbr, label))</t>
        </is>
      </c>
    </row>
    <row r="234">
      <c r="A234" t="inlineStr"/>
    </row>
    <row r="235">
      <c r="A235" t="inlineStr">
        <is>
          <t xml:space="preserve">    for row in table:</t>
        </is>
      </c>
    </row>
    <row r="236">
      <c r="A236" t="inlineStr">
        <is>
          <t xml:space="preserve">        pdf.set_x(pdf.l_margin)</t>
        </is>
      </c>
    </row>
    <row r="237">
      <c r="A237" t="inlineStr">
        <is>
          <t xml:space="preserve">        for abbr, label in row:</t>
        </is>
      </c>
    </row>
    <row r="238">
      <c r="A238" t="inlineStr">
        <is>
          <t xml:space="preserve">            color = LINK_COLORS.get(abbr, (0, 0, 200))</t>
        </is>
      </c>
    </row>
    <row r="239">
      <c r="A239" t="inlineStr">
        <is>
          <t xml:space="preserve">            pdf.set_text_color(*color)</t>
        </is>
      </c>
    </row>
    <row r="240">
      <c r="A240" t="inlineStr">
        <is>
          <t xml:space="preserve">            pdf.cell(18, row_height, f"[{abbr}]", new_x=XPos.RIGHT, new_y=YPos.TOP)</t>
        </is>
      </c>
    </row>
    <row r="241">
      <c r="A241" t="inlineStr">
        <is>
          <t xml:space="preserve">            pdf.set_text_color(0, 0, 0)</t>
        </is>
      </c>
    </row>
    <row r="242">
      <c r="A242" t="inlineStr">
        <is>
          <t xml:space="preserve">            pdf.cell(</t>
        </is>
      </c>
    </row>
    <row r="243">
      <c r="A243" t="inlineStr">
        <is>
          <t xml:space="preserve">                col_width - 18, row_height, label, new_x=XPos.RIGHT, new_y=YPos.TOP</t>
        </is>
      </c>
    </row>
    <row r="244">
      <c r="A244" t="inlineStr">
        <is>
          <t xml:space="preserve">            )</t>
        </is>
      </c>
    </row>
    <row r="245">
      <c r="A245" t="inlineStr">
        <is>
          <t xml:space="preserve">        pdf.ln(row_height)</t>
        </is>
      </c>
    </row>
    <row r="246">
      <c r="A246" t="inlineStr"/>
    </row>
    <row r="247">
      <c r="A247" t="inlineStr"/>
    </row>
    <row r="248">
      <c r="A248" t="inlineStr">
        <is>
          <t>def draw_wrapped_legend(pdf) -&gt; None:</t>
        </is>
      </c>
    </row>
    <row r="249">
      <c r="A249" t="inlineStr">
        <is>
          <t xml:space="preserve">    """Draw the link legend with [OTH] as a group header and all items in columns."""</t>
        </is>
      </c>
    </row>
    <row r="250">
      <c r="A250" t="inlineStr">
        <is>
          <t xml:space="preserve">    standard_items = []</t>
        </is>
      </c>
    </row>
    <row r="251">
      <c r="A251" t="inlineStr">
        <is>
          <t xml:space="preserve">    other_items = []</t>
        </is>
      </c>
    </row>
    <row r="252">
      <c r="A252" t="inlineStr"/>
    </row>
    <row r="253">
      <c r="A253" t="inlineStr">
        <is>
          <t xml:space="preserve">    for abbr, label in LINK_LEGEND.items():</t>
        </is>
      </c>
    </row>
    <row r="254">
      <c r="A254" t="inlineStr">
        <is>
          <t xml:space="preserve">        if abbr.startswith("T") and abbr[1:].isdigit():</t>
        </is>
      </c>
    </row>
    <row r="255">
      <c r="A255" t="inlineStr">
        <is>
          <t xml:space="preserve">            other_items.append((abbr, label))</t>
        </is>
      </c>
    </row>
    <row r="256">
      <c r="A256" t="inlineStr">
        <is>
          <t xml:space="preserve">        elif abbr != "OTH":</t>
        </is>
      </c>
    </row>
    <row r="257">
      <c r="A257" t="inlineStr">
        <is>
          <t xml:space="preserve">            standard_items.append((abbr, label))</t>
        </is>
      </c>
    </row>
    <row r="258">
      <c r="A258" t="inlineStr"/>
    </row>
    <row r="259">
      <c r="A259" t="inlineStr">
        <is>
          <t xml:space="preserve">    # ── Standard Legend Entries ──</t>
        </is>
      </c>
    </row>
    <row r="260">
      <c r="A260" t="inlineStr">
        <is>
          <t xml:space="preserve">    pdf.set_font("Times", "", 11)</t>
        </is>
      </c>
    </row>
    <row r="261">
      <c r="A261" t="inlineStr">
        <is>
          <t xml:space="preserve">    flush_columns(pdf, sorted(standard_items, key=lambda x: x[0]), col_count=3)</t>
        </is>
      </c>
    </row>
    <row r="262">
      <c r="A262" t="inlineStr"/>
    </row>
    <row r="263">
      <c r="A263" t="inlineStr">
        <is>
          <t xml:space="preserve">    # ── Other Sources ──</t>
        </is>
      </c>
    </row>
    <row r="264">
      <c r="A264" t="inlineStr">
        <is>
          <t xml:space="preserve">    if other_items:</t>
        </is>
      </c>
    </row>
    <row r="265">
      <c r="A265" t="inlineStr">
        <is>
          <t xml:space="preserve">        other_items = sorted(set(other_items), key=lambda x: int(x[0][1:]))</t>
        </is>
      </c>
    </row>
    <row r="266">
      <c r="A266" t="inlineStr">
        <is>
          <t xml:space="preserve">        pdf.set_text_color(*LINK_COLORS.get("OTH", (0, 0, 200)))</t>
        </is>
      </c>
    </row>
    <row r="267">
      <c r="A267" t="inlineStr">
        <is>
          <t xml:space="preserve">        pdf.set_font("Times", "B", 11)</t>
        </is>
      </c>
    </row>
    <row r="268">
      <c r="A268" t="inlineStr">
        <is>
          <t xml:space="preserve">        pdf.cell(0, 8, "Other Links", new_x=XPos.LMARGIN, new_y=YPos.NEXT)</t>
        </is>
      </c>
    </row>
    <row r="269">
      <c r="A269" t="inlineStr"/>
    </row>
    <row r="270">
      <c r="A270" t="inlineStr">
        <is>
          <t xml:space="preserve">        pdf.set_font("Times", "", 11)</t>
        </is>
      </c>
    </row>
    <row r="271">
      <c r="A271" t="inlineStr">
        <is>
          <t xml:space="preserve">        pdf.set_text_color(0, 0, 0)</t>
        </is>
      </c>
    </row>
    <row r="272">
      <c r="A272" t="inlineStr">
        <is>
          <t xml:space="preserve">        flush_columns(pdf, other_items, col_count=3)</t>
        </is>
      </c>
    </row>
    <row r="273">
      <c r="A273" t="inlineStr"/>
    </row>
    <row r="274">
      <c r="A274" t="inlineStr">
        <is>
          <t xml:space="preserve">    # Reset formatting</t>
        </is>
      </c>
    </row>
    <row r="275">
      <c r="A275" t="inlineStr">
        <is>
          <t xml:space="preserve">    pdf.set_text_color(0, 0, 0)</t>
        </is>
      </c>
    </row>
    <row r="276">
      <c r="A276" t="inlineStr">
        <is>
          <t xml:space="preserve">    pdf.set_font("Times", "", 12)</t>
        </is>
      </c>
    </row>
    <row r="277">
      <c r="A277" t="inlineStr"/>
    </row>
    <row r="278">
      <c r="A278" t="inlineStr"/>
    </row>
    <row r="279">
      <c r="A279" t="inlineStr">
        <is>
          <t>def draw_labeled_parts(pdf, parts, sep=" | ") -&gt; None:</t>
        </is>
      </c>
    </row>
    <row r="280">
      <c r="A280" t="inlineStr">
        <is>
          <t xml:space="preserve">    """Write (label, value) tuples with wrapping and optional colored segments."""</t>
        </is>
      </c>
    </row>
    <row r="281">
      <c r="A281" t="inlineStr">
        <is>
          <t xml:space="preserve">    max_w = pdf.w - pdf.l_margin - pdf.r_margin</t>
        </is>
      </c>
    </row>
    <row r="282">
      <c r="A282" t="inlineStr">
        <is>
          <t xml:space="preserve">    line_parts = []</t>
        </is>
      </c>
    </row>
    <row r="283">
      <c r="A283" t="inlineStr">
        <is>
          <t xml:space="preserve">    line_width = 0</t>
        </is>
      </c>
    </row>
    <row r="284">
      <c r="A284" t="inlineStr"/>
    </row>
    <row r="285">
      <c r="A285" t="inlineStr">
        <is>
          <t xml:space="preserve">    def to_segments(val):</t>
        </is>
      </c>
    </row>
    <row r="286">
      <c r="A286" t="inlineStr">
        <is>
          <t xml:space="preserve">        if isinstance(val, list):</t>
        </is>
      </c>
    </row>
    <row r="287">
      <c r="A287" t="inlineStr">
        <is>
          <t xml:space="preserve">            segs = []</t>
        </is>
      </c>
    </row>
    <row r="288">
      <c r="A288" t="inlineStr">
        <is>
          <t xml:space="preserve">            for seg in val:</t>
        </is>
      </c>
    </row>
    <row r="289">
      <c r="A289" t="inlineStr">
        <is>
          <t xml:space="preserve">                if isinstance(seg, tuple):</t>
        </is>
      </c>
    </row>
    <row r="290">
      <c r="A290" t="inlineStr">
        <is>
          <t xml:space="preserve">                    segs.append(seg)</t>
        </is>
      </c>
    </row>
    <row r="291">
      <c r="A291" t="inlineStr">
        <is>
          <t xml:space="preserve">                else:</t>
        </is>
      </c>
    </row>
    <row r="292">
      <c r="A292" t="inlineStr">
        <is>
          <t xml:space="preserve">                    segs.append((str(seg), None))</t>
        </is>
      </c>
    </row>
    <row r="293">
      <c r="A293" t="inlineStr">
        <is>
          <t xml:space="preserve">            return segs</t>
        </is>
      </c>
    </row>
    <row r="294">
      <c r="A294" t="inlineStr">
        <is>
          <t xml:space="preserve">        return [(str(val), None)]</t>
        </is>
      </c>
    </row>
    <row r="295">
      <c r="A295" t="inlineStr"/>
    </row>
    <row r="296">
      <c r="A296" t="inlineStr">
        <is>
          <t xml:space="preserve">    def flush_line():</t>
        </is>
      </c>
    </row>
    <row r="297">
      <c r="A297" t="inlineStr">
        <is>
          <t xml:space="preserve">        nonlocal line_parts, line_width</t>
        </is>
      </c>
    </row>
    <row r="298">
      <c r="A298" t="inlineStr">
        <is>
          <t xml:space="preserve">        if not line_parts:</t>
        </is>
      </c>
    </row>
    <row r="299">
      <c r="A299" t="inlineStr">
        <is>
          <t xml:space="preserve">            return</t>
        </is>
      </c>
    </row>
    <row r="300">
      <c r="A300" t="inlineStr">
        <is>
          <t xml:space="preserve">        pdf.set_x(pdf.l_margin)</t>
        </is>
      </c>
    </row>
    <row r="301">
      <c r="A301" t="inlineStr">
        <is>
          <t xml:space="preserve">        for i, (label, segs) in enumerate(line_parts):</t>
        </is>
      </c>
    </row>
    <row r="302">
      <c r="A302" t="inlineStr">
        <is>
          <t xml:space="preserve">            pdf.set_font("Times", "B", 12)</t>
        </is>
      </c>
    </row>
    <row r="303">
      <c r="A303" t="inlineStr">
        <is>
          <t xml:space="preserve">            pdf.write(6, f"{label} ")</t>
        </is>
      </c>
    </row>
    <row r="304">
      <c r="A304" t="inlineStr">
        <is>
          <t xml:space="preserve">            pdf.set_font("Times", "", 12)</t>
        </is>
      </c>
    </row>
    <row r="305">
      <c r="A305" t="inlineStr">
        <is>
          <t xml:space="preserve">            for text, color in segs:</t>
        </is>
      </c>
    </row>
    <row r="306">
      <c r="A306" t="inlineStr">
        <is>
          <t xml:space="preserve">                if color:</t>
        </is>
      </c>
    </row>
    <row r="307">
      <c r="A307" t="inlineStr">
        <is>
          <t xml:space="preserve">                    pdf.set_text_color(*color)</t>
        </is>
      </c>
    </row>
    <row r="308">
      <c r="A308" t="inlineStr">
        <is>
          <t xml:space="preserve">                else:</t>
        </is>
      </c>
    </row>
    <row r="309">
      <c r="A309" t="inlineStr">
        <is>
          <t xml:space="preserve">                    pdf.set_text_color(0, 0, 0)</t>
        </is>
      </c>
    </row>
    <row r="310">
      <c r="A310" t="inlineStr">
        <is>
          <t xml:space="preserve">                pdf.write(6, text)</t>
        </is>
      </c>
    </row>
    <row r="311">
      <c r="A311" t="inlineStr">
        <is>
          <t xml:space="preserve">            pdf.set_text_color(0, 0, 0)</t>
        </is>
      </c>
    </row>
    <row r="312">
      <c r="A312" t="inlineStr">
        <is>
          <t xml:space="preserve">            if i &lt; len(line_parts) - 1:</t>
        </is>
      </c>
    </row>
    <row r="313">
      <c r="A313" t="inlineStr">
        <is>
          <t xml:space="preserve">                pdf.write(6, sep)</t>
        </is>
      </c>
    </row>
    <row r="314">
      <c r="A314" t="inlineStr">
        <is>
          <t xml:space="preserve">        pdf.ln(6)</t>
        </is>
      </c>
    </row>
    <row r="315">
      <c r="A315" t="inlineStr">
        <is>
          <t xml:space="preserve">        line_parts = []</t>
        </is>
      </c>
    </row>
    <row r="316">
      <c r="A316" t="inlineStr">
        <is>
          <t xml:space="preserve">        line_width = 0</t>
        </is>
      </c>
    </row>
    <row r="317">
      <c r="A317" t="inlineStr"/>
    </row>
    <row r="318">
      <c r="A318" t="inlineStr">
        <is>
          <t xml:space="preserve">    for label, value in parts:</t>
        </is>
      </c>
    </row>
    <row r="319">
      <c r="A319" t="inlineStr">
        <is>
          <t xml:space="preserve">        segs = to_segments(value)</t>
        </is>
      </c>
    </row>
    <row r="320">
      <c r="A320" t="inlineStr">
        <is>
          <t xml:space="preserve">        seg_width = pdf.get_string_width(f"{label} ") + sum(</t>
        </is>
      </c>
    </row>
    <row r="321">
      <c r="A321" t="inlineStr">
        <is>
          <t xml:space="preserve">            pdf.get_string_width(text) for text, _ in segs</t>
        </is>
      </c>
    </row>
    <row r="322">
      <c r="A322" t="inlineStr">
        <is>
          <t xml:space="preserve">        )</t>
        </is>
      </c>
    </row>
    <row r="323">
      <c r="A323" t="inlineStr">
        <is>
          <t xml:space="preserve">        sep_w = pdf.get_string_width(sep) if line_parts else 0</t>
        </is>
      </c>
    </row>
    <row r="324">
      <c r="A324" t="inlineStr">
        <is>
          <t xml:space="preserve">        if line_width + sep_w + seg_width &gt; max_w:</t>
        </is>
      </c>
    </row>
    <row r="325">
      <c r="A325" t="inlineStr">
        <is>
          <t xml:space="preserve">            flush_line()</t>
        </is>
      </c>
    </row>
    <row r="326">
      <c r="A326" t="inlineStr">
        <is>
          <t xml:space="preserve">        if line_parts:</t>
        </is>
      </c>
    </row>
    <row r="327">
      <c r="A327" t="inlineStr">
        <is>
          <t xml:space="preserve">            line_width += pdf.get_string_width(sep)</t>
        </is>
      </c>
    </row>
    <row r="328">
      <c r="A328" t="inlineStr">
        <is>
          <t xml:space="preserve">        line_parts.append((label, segs))</t>
        </is>
      </c>
    </row>
    <row r="329">
      <c r="A329" t="inlineStr">
        <is>
          <t xml:space="preserve">        line_width += seg_width</t>
        </is>
      </c>
    </row>
    <row r="330">
      <c r="A330" t="inlineStr"/>
    </row>
    <row r="331">
      <c r="A331" t="inlineStr">
        <is>
          <t xml:space="preserve">    flush_line()</t>
        </is>
      </c>
    </row>
    <row r="332">
      <c r="A332" t="inlineStr"/>
    </row>
    <row r="333">
      <c r="A333" t="inlineStr"/>
    </row>
    <row r="334">
      <c r="A334" t="inlineStr">
        <is>
          <t># --- PDF Class ------------------------------------------------------------</t>
        </is>
      </c>
    </row>
    <row r="335">
      <c r="A335" t="inlineStr">
        <is>
          <t>class PlantPDF(FPDF):</t>
        </is>
      </c>
    </row>
    <row r="336">
      <c r="A336" t="inlineStr">
        <is>
          <t xml:space="preserve">    def __init__(self):</t>
        </is>
      </c>
    </row>
    <row r="337">
      <c r="A337" t="inlineStr">
        <is>
          <t xml:space="preserve">        super().__init__(format="Letter")  # Use US Letter size</t>
        </is>
      </c>
    </row>
    <row r="338">
      <c r="A338" t="inlineStr">
        <is>
          <t xml:space="preserve">        self.current_plant_type = ""  # Track current section for footer</t>
        </is>
      </c>
    </row>
    <row r="339">
      <c r="A339" t="inlineStr">
        <is>
          <t xml:space="preserve">        self.section_links = []  # Store links to section dividers</t>
        </is>
      </c>
    </row>
    <row r="340">
      <c r="A340" t="inlineStr">
        <is>
          <t xml:space="preserve">        self.toc = {ptype: [] for ptype in PLANT_TYPE_ORDER}  # TOC entries per section</t>
        </is>
      </c>
    </row>
    <row r="341">
      <c r="A341" t="inlineStr">
        <is>
          <t xml:space="preserve">        self.set_auto_page_break(auto=True, margin=20)  # Auto page breaks with margin</t>
        </is>
      </c>
    </row>
    <row r="342">
      <c r="A342" t="inlineStr">
        <is>
          <t xml:space="preserve">        self.skip_footer = False  # Flag to disable footer temporarily</t>
        </is>
      </c>
    </row>
    <row r="343">
      <c r="A343" t="inlineStr">
        <is>
          <t xml:space="preserve">        self.footer_links = []  # list of (label, url) for footer</t>
        </is>
      </c>
    </row>
    <row r="344">
      <c r="A344" t="inlineStr"/>
    </row>
    <row r="345">
      <c r="A345" t="inlineStr">
        <is>
          <t xml:space="preserve">    def footer(self):</t>
        </is>
      </c>
    </row>
    <row r="346">
      <c r="A346" t="inlineStr">
        <is>
          <t xml:space="preserve">        if self.skip_footer:</t>
        </is>
      </c>
    </row>
    <row r="347">
      <c r="A347" t="inlineStr">
        <is>
          <t xml:space="preserve">            return</t>
        </is>
      </c>
    </row>
    <row r="348">
      <c r="A348" t="inlineStr"/>
    </row>
    <row r="349">
      <c r="A349" t="inlineStr">
        <is>
          <t xml:space="preserve">        self.set_y(-12)</t>
        </is>
      </c>
    </row>
    <row r="350">
      <c r="A350" t="inlineStr">
        <is>
          <t xml:space="preserve">        self.set_font("Times", "I", 9)</t>
        </is>
      </c>
    </row>
    <row r="351">
      <c r="A351" t="inlineStr"/>
    </row>
    <row r="352">
      <c r="A352" t="inlineStr">
        <is>
          <t xml:space="preserve">        links = self.footer_links</t>
        </is>
      </c>
    </row>
    <row r="353">
      <c r="A353" t="inlineStr">
        <is>
          <t xml:space="preserve">        page_str = str(self.page_no() - getattr(self, "_ghost_pages", 0))</t>
        </is>
      </c>
    </row>
    <row r="354">
      <c r="A354" t="inlineStr">
        <is>
          <t xml:space="preserve">        self.set_y(-12)</t>
        </is>
      </c>
    </row>
    <row r="355">
      <c r="A355" t="inlineStr"/>
    </row>
    <row r="356">
      <c r="A356" t="inlineStr">
        <is>
          <t xml:space="preserve">        # LEFT: source links</t>
        </is>
      </c>
    </row>
    <row r="357">
      <c r="A357" t="inlineStr">
        <is>
          <t xml:space="preserve">        self.set_x(self.l_margin)</t>
        </is>
      </c>
    </row>
    <row r="358">
      <c r="A358" t="inlineStr">
        <is>
          <t xml:space="preserve">        for i, (label, url) in enumerate(links):</t>
        </is>
      </c>
    </row>
    <row r="359">
      <c r="A359" t="inlineStr">
        <is>
          <t xml:space="preserve">            text = f"[{label}]"</t>
        </is>
      </c>
    </row>
    <row r="360">
      <c r="A360" t="inlineStr">
        <is>
          <t xml:space="preserve">            color = LINK_COLORS.get(label, (0, 0, 200))</t>
        </is>
      </c>
    </row>
    <row r="361">
      <c r="A361" t="inlineStr">
        <is>
          <t xml:space="preserve">            self.set_text_color(*color)</t>
        </is>
      </c>
    </row>
    <row r="362">
      <c r="A362" t="inlineStr">
        <is>
          <t xml:space="preserve">            self.cell(self.get_string_width(text) + 2, 6, text, link=url)</t>
        </is>
      </c>
    </row>
    <row r="363">
      <c r="A363" t="inlineStr">
        <is>
          <t xml:space="preserve">            if i &lt; len(links) - 1:</t>
        </is>
      </c>
    </row>
    <row r="364">
      <c r="A364" t="inlineStr">
        <is>
          <t xml:space="preserve">                self.set_text_color(0, 0, 0)</t>
        </is>
      </c>
    </row>
    <row r="365">
      <c r="A365" t="inlineStr">
        <is>
          <t xml:space="preserve">                self.cell(4, 6, "")</t>
        </is>
      </c>
    </row>
    <row r="366">
      <c r="A366" t="inlineStr">
        <is>
          <t xml:space="preserve">        self.set_text_color(0, 0, 0)</t>
        </is>
      </c>
    </row>
    <row r="367">
      <c r="A367" t="inlineStr"/>
    </row>
    <row r="368">
      <c r="A368" t="inlineStr">
        <is>
          <t xml:space="preserve">        # CENTER: Plant type</t>
        </is>
      </c>
    </row>
    <row r="369">
      <c r="A369" t="inlineStr">
        <is>
          <t xml:space="preserve">        if self.current_plant_type:</t>
        </is>
      </c>
    </row>
    <row r="370">
      <c r="A370" t="inlineStr">
        <is>
          <t xml:space="preserve">            self.set_text_color(90, 90, 90)</t>
        </is>
      </c>
    </row>
    <row r="371">
      <c r="A371" t="inlineStr">
        <is>
          <t xml:space="preserve">            center_x = (</t>
        </is>
      </c>
    </row>
    <row r="372">
      <c r="A372" t="inlineStr">
        <is>
          <t xml:space="preserve">                self.w / 2 - self.get_string_width(self.current_plant_type.title()) / 2</t>
        </is>
      </c>
    </row>
    <row r="373">
      <c r="A373" t="inlineStr">
        <is>
          <t xml:space="preserve">            )</t>
        </is>
      </c>
    </row>
    <row r="374">
      <c r="A374" t="inlineStr">
        <is>
          <t xml:space="preserve">            self.set_xy(center_x, -8.0)  # or try -10, -10.25</t>
        </is>
      </c>
    </row>
    <row r="375">
      <c r="A375" t="inlineStr">
        <is>
          <t xml:space="preserve">            self.cell(</t>
        </is>
      </c>
    </row>
    <row r="376">
      <c r="A376" t="inlineStr">
        <is>
          <t xml:space="preserve">                self.get_string_width(self.current_plant_type.title()) + 2,</t>
        </is>
      </c>
    </row>
    <row r="377">
      <c r="A377" t="inlineStr">
        <is>
          <t xml:space="preserve">                6,</t>
        </is>
      </c>
    </row>
    <row r="378">
      <c r="A378" t="inlineStr">
        <is>
          <t xml:space="preserve">                self.current_plant_type.title(),</t>
        </is>
      </c>
    </row>
    <row r="379">
      <c r="A379" t="inlineStr">
        <is>
          <t xml:space="preserve">            )</t>
        </is>
      </c>
    </row>
    <row r="380">
      <c r="A380" t="inlineStr"/>
    </row>
    <row r="381">
      <c r="A381" t="inlineStr">
        <is>
          <t xml:space="preserve">        # RIGHT: Page number</t>
        </is>
      </c>
    </row>
    <row r="382">
      <c r="A382" t="inlineStr">
        <is>
          <t xml:space="preserve">        self.set_text_color(128, 128, 128)</t>
        </is>
      </c>
    </row>
    <row r="383">
      <c r="A383" t="inlineStr">
        <is>
          <t xml:space="preserve">        self.set_xy(self.w - self.r_margin - self.get_string_width(page_str), -12)</t>
        </is>
      </c>
    </row>
    <row r="384">
      <c r="A384" t="inlineStr">
        <is>
          <t xml:space="preserve">        self.cell(0, 6, page_str)</t>
        </is>
      </c>
    </row>
    <row r="385">
      <c r="A385" t="inlineStr"/>
    </row>
    <row r="386">
      <c r="A386" t="inlineStr">
        <is>
          <t xml:space="preserve">    def add_type_divider(self, plant_type):</t>
        </is>
      </c>
    </row>
    <row r="387">
      <c r="A387" t="inlineStr">
        <is>
          <t xml:space="preserve">        # DO NOT clear or disable footer until after rendering previous page's footer</t>
        </is>
      </c>
    </row>
    <row r="388">
      <c r="A388" t="inlineStr">
        <is>
          <t xml:space="preserve">        self.add_page()  # this triggers footer for the previous page</t>
        </is>
      </c>
    </row>
    <row r="389">
      <c r="A389" t="inlineStr"/>
    </row>
    <row r="390">
      <c r="A390" t="inlineStr">
        <is>
          <t xml:space="preserve">        self.footer_links = []  # Clear for divider page only</t>
        </is>
      </c>
    </row>
    <row r="391">
      <c r="A391" t="inlineStr">
        <is>
          <t xml:space="preserve">        self.skip_footer = True  # Disable just for the divider page</t>
        </is>
      </c>
    </row>
    <row r="392">
      <c r="A392" t="inlineStr"/>
    </row>
    <row r="393">
      <c r="A393" t="inlineStr">
        <is>
          <t xml:space="preserve">        link = self.add_link()</t>
        </is>
      </c>
    </row>
    <row r="394">
      <c r="A394" t="inlineStr">
        <is>
          <t xml:space="preserve">        self.set_link(link)</t>
        </is>
      </c>
    </row>
    <row r="395">
      <c r="A395" t="inlineStr">
        <is>
          <t xml:space="preserve">        self.section_links.append((plant_type, link))</t>
        </is>
      </c>
    </row>
    <row r="396">
      <c r="A396" t="inlineStr"/>
    </row>
    <row r="397">
      <c r="A397" t="inlineStr">
        <is>
          <t xml:space="preserve">        self.set_font("Times", "B", 22)</t>
        </is>
      </c>
    </row>
    <row r="398">
      <c r="A398" t="inlineStr">
        <is>
          <t xml:space="preserve">        self.set_text_color(0, 70, 120)</t>
        </is>
      </c>
    </row>
    <row r="399">
      <c r="A399" t="inlineStr">
        <is>
          <t xml:space="preserve">        self.ln(80)</t>
        </is>
      </c>
    </row>
    <row r="400">
      <c r="A400" t="inlineStr">
        <is>
          <t xml:space="preserve">        self.cell(0, 20, plant_type.title(), align="C")</t>
        </is>
      </c>
    </row>
    <row r="401">
      <c r="A401" t="inlineStr">
        <is>
          <t xml:space="preserve">        self.set_text_color(0, 0, 0)</t>
        </is>
      </c>
    </row>
    <row r="402">
      <c r="A402" t="inlineStr"/>
    </row>
    <row r="403">
      <c r="A403" t="inlineStr">
        <is>
          <t xml:space="preserve">        self.skip_footer = False  # Re-enable footer for following content</t>
        </is>
      </c>
    </row>
    <row r="404">
      <c r="A404" t="inlineStr"/>
    </row>
    <row r="405">
      <c r="A405" t="inlineStr">
        <is>
          <t xml:space="preserve">    def add_table_of_contents(self):</t>
        </is>
      </c>
    </row>
    <row r="406">
      <c r="A406" t="inlineStr">
        <is>
          <t xml:space="preserve">        """Generate the TOC pages, listing each plant with page links."""</t>
        </is>
      </c>
    </row>
    <row r="407">
      <c r="A407" t="inlineStr">
        <is>
          <t xml:space="preserve">        self.footer_links = []</t>
        </is>
      </c>
    </row>
    <row r="408">
      <c r="A408" t="inlineStr">
        <is>
          <t xml:space="preserve">        self.skip_footer = False</t>
        </is>
      </c>
    </row>
    <row r="409">
      <c r="A409" t="inlineStr">
        <is>
          <t xml:space="preserve">        self.current_plant_type = "Table of Contents"</t>
        </is>
      </c>
    </row>
    <row r="410">
      <c r="A410" t="inlineStr">
        <is>
          <t xml:space="preserve">        self.set_y(20)</t>
        </is>
      </c>
    </row>
    <row r="411">
      <c r="A411" t="inlineStr">
        <is>
          <t xml:space="preserve">        self.set_font("Times", "B", 16)</t>
        </is>
      </c>
    </row>
    <row r="412">
      <c r="A412" t="inlineStr">
        <is>
          <t xml:space="preserve">        self.cell(0, 12, "Table of Contents", new_x=XPos.LMARGIN, new_y=YPos.NEXT)</t>
        </is>
      </c>
    </row>
    <row r="413">
      <c r="A413" t="inlineStr">
        <is>
          <t xml:space="preserve">        self.set_font("Times", "", 12)</t>
        </is>
      </c>
    </row>
    <row r="414">
      <c r="A414" t="inlineStr">
        <is>
          <t xml:space="preserve">        self.ln(4)</t>
        </is>
      </c>
    </row>
    <row r="415">
      <c r="A415" t="inlineStr">
        <is>
          <t xml:space="preserve">        for ptype in PLANT_TYPE_ORDER:</t>
        </is>
      </c>
    </row>
    <row r="416">
      <c r="A416" t="inlineStr">
        <is>
          <t xml:space="preserve">            entries = self.toc.get(ptype, [])</t>
        </is>
      </c>
    </row>
    <row r="417">
      <c r="A417" t="inlineStr">
        <is>
          <t xml:space="preserve">            if entries:</t>
        </is>
      </c>
    </row>
    <row r="418">
      <c r="A418" t="inlineStr">
        <is>
          <t xml:space="preserve">                # Section header</t>
        </is>
      </c>
    </row>
    <row r="419">
      <c r="A419" t="inlineStr">
        <is>
          <t xml:space="preserve">                self.set_font("Times", "B", 13)</t>
        </is>
      </c>
    </row>
    <row r="420">
      <c r="A420" t="inlineStr">
        <is>
          <t xml:space="preserve">                self.set_text_color(0, 0, 128)</t>
        </is>
      </c>
    </row>
    <row r="421">
      <c r="A421" t="inlineStr">
        <is>
          <t xml:space="preserve">                self.cell(0, 8, ptype.title(), new_x=XPos.LMARGIN, new_y=YPos.NEXT)</t>
        </is>
      </c>
    </row>
    <row r="422">
      <c r="A422" t="inlineStr">
        <is>
          <t xml:space="preserve">                self.set_font("Times", "", 11)</t>
        </is>
      </c>
    </row>
    <row r="423">
      <c r="A423" t="inlineStr">
        <is>
          <t xml:space="preserve">                self.set_text_color(0, 0, 0)</t>
        </is>
      </c>
    </row>
    <row r="424">
      <c r="A424" t="inlineStr">
        <is>
          <t xml:space="preserve">            for name, page, link, links in entries:</t>
        </is>
      </c>
    </row>
    <row r="425">
      <c r="A425" t="inlineStr">
        <is>
          <t xml:space="preserve">                self.set_x(self.l_margin)</t>
        </is>
      </c>
    </row>
    <row r="426">
      <c r="A426" t="inlineStr">
        <is>
          <t xml:space="preserve">                # Plant name (clickable)</t>
        </is>
      </c>
    </row>
    <row r="427">
      <c r="A427" t="inlineStr">
        <is>
          <t xml:space="preserve">                self.cell(self.get_string_width(name) + 2, 6, name, link=link)</t>
        </is>
      </c>
    </row>
    <row r="428">
      <c r="A428" t="inlineStr">
        <is>
          <t xml:space="preserve">                for label, url in links:</t>
        </is>
      </c>
    </row>
    <row r="429">
      <c r="A429" t="inlineStr">
        <is>
          <t xml:space="preserve">                    color = LINK_COLORS.get(label, (0, 0, 200))</t>
        </is>
      </c>
    </row>
    <row r="430">
      <c r="A430" t="inlineStr">
        <is>
          <t xml:space="preserve">                    self.set_text_color(*color)</t>
        </is>
      </c>
    </row>
    <row r="431">
      <c r="A431" t="inlineStr">
        <is>
          <t xml:space="preserve">                    abbrev = f" [{label}]"</t>
        </is>
      </c>
    </row>
    <row r="432">
      <c r="A432" t="inlineStr">
        <is>
          <t xml:space="preserve">                    self.cell(self.get_string_width(abbrev) + 1, 6, abbrev, link=url)</t>
        </is>
      </c>
    </row>
    <row r="433">
      <c r="A433" t="inlineStr">
        <is>
          <t xml:space="preserve">                self.set_text_color(0, 0, 0)</t>
        </is>
      </c>
    </row>
    <row r="434">
      <c r="A434" t="inlineStr">
        <is>
          <t xml:space="preserve">                # Dots and right-aligned page number</t>
        </is>
      </c>
    </row>
    <row r="435">
      <c r="A435" t="inlineStr">
        <is>
          <t xml:space="preserve">                dot_x = self.get_x()</t>
        </is>
      </c>
    </row>
    <row r="436">
      <c r="A436" t="inlineStr">
        <is>
          <t xml:space="preserve">                page_str = str(page)</t>
        </is>
      </c>
    </row>
    <row r="437">
      <c r="A437" t="inlineStr">
        <is>
          <t xml:space="preserve">                dot_width = self.get_string_width(page_str) + 2</t>
        </is>
      </c>
    </row>
    <row r="438">
      <c r="A438" t="inlineStr">
        <is>
          <t xml:space="preserve">                dots = "." * int(</t>
        </is>
      </c>
    </row>
    <row r="439">
      <c r="A439" t="inlineStr">
        <is>
          <t xml:space="preserve">                    (self.w - self.r_margin - dot_x - dot_width)</t>
        </is>
      </c>
    </row>
    <row r="440">
      <c r="A440" t="inlineStr">
        <is>
          <t xml:space="preserve">                    / self.get_string_width(".")</t>
        </is>
      </c>
    </row>
    <row r="441">
      <c r="A441" t="inlineStr">
        <is>
          <t xml:space="preserve">                )</t>
        </is>
      </c>
    </row>
    <row r="442">
      <c r="A442" t="inlineStr">
        <is>
          <t xml:space="preserve">                self.cell(self.get_string_width(dots), 6, dots, align="L")</t>
        </is>
      </c>
    </row>
    <row r="443">
      <c r="A443" t="inlineStr">
        <is>
          <t xml:space="preserve">                self.cell(</t>
        </is>
      </c>
    </row>
    <row r="444">
      <c r="A444" t="inlineStr">
        <is>
          <t xml:space="preserve">                    dot_width,</t>
        </is>
      </c>
    </row>
    <row r="445">
      <c r="A445" t="inlineStr">
        <is>
          <t xml:space="preserve">                    6,</t>
        </is>
      </c>
    </row>
    <row r="446">
      <c r="A446" t="inlineStr">
        <is>
          <t xml:space="preserve">                    page_str,</t>
        </is>
      </c>
    </row>
    <row r="447">
      <c r="A447" t="inlineStr">
        <is>
          <t xml:space="preserve">                    align="R",</t>
        </is>
      </c>
    </row>
    <row r="448">
      <c r="A448" t="inlineStr">
        <is>
          <t xml:space="preserve">                    new_x=XPos.LMARGIN,</t>
        </is>
      </c>
    </row>
    <row r="449">
      <c r="A449" t="inlineStr">
        <is>
          <t xml:space="preserve">                    new_y=YPos.NEXT,</t>
        </is>
      </c>
    </row>
    <row r="450">
      <c r="A450" t="inlineStr">
        <is>
          <t xml:space="preserve">                )</t>
        </is>
      </c>
    </row>
    <row r="451">
      <c r="A451" t="inlineStr"/>
    </row>
    <row r="452">
      <c r="A452" t="inlineStr">
        <is>
          <t xml:space="preserve">    def add_plant(self, row, plant_type):</t>
        </is>
      </c>
    </row>
    <row r="453">
      <c r="A453" t="inlineStr">
        <is>
          <t xml:space="preserve">        """Add a single plant page. Regenerate with shorter text if needed."""</t>
        </is>
      </c>
    </row>
    <row r="454">
      <c r="A454" t="inlineStr">
        <is>
          <t xml:space="preserve">        bot_name = safe_text(row.get("Botanical Name", ""))</t>
        </is>
      </c>
    </row>
    <row r="455">
      <c r="A455" t="inlineStr">
        <is>
          <t xml:space="preserve">        base_name = name_slug(bot_name)</t>
        </is>
      </c>
    </row>
    <row r="456">
      <c r="A456" t="inlineStr">
        <is>
          <t xml:space="preserve">        links = []</t>
        </is>
      </c>
    </row>
    <row r="457">
      <c r="A457" t="inlineStr">
        <is>
          <t xml:space="preserve">        for col, label in LINK_LABELS:</t>
        </is>
      </c>
    </row>
    <row r="458">
      <c r="A458" t="inlineStr">
        <is>
          <t xml:space="preserve">            url = row.get(col, "").strip()</t>
        </is>
      </c>
    </row>
    <row r="459">
      <c r="A459" t="inlineStr">
        <is>
          <t xml:space="preserve">            if url:</t>
        </is>
      </c>
    </row>
    <row r="460">
      <c r="A460" t="inlineStr">
        <is>
          <t xml:space="preserve">                links.append((label, url))</t>
        </is>
      </c>
    </row>
    <row r="461">
      <c r="A461" t="inlineStr"/>
    </row>
    <row r="462">
      <c r="A462" t="inlineStr">
        <is>
          <t xml:space="preserve">        # Handle custom tags from "Link: Others"</t>
        </is>
      </c>
    </row>
    <row r="463">
      <c r="A463" t="inlineStr">
        <is>
          <t xml:space="preserve">        other_text = row.get("Link: Others", "")</t>
        </is>
      </c>
    </row>
    <row r="464">
      <c r="A464" t="inlineStr">
        <is>
          <t xml:space="preserve">        for tag, url, label_name in parse_other_links(other_text):</t>
        </is>
      </c>
    </row>
    <row r="465">
      <c r="A465" t="inlineStr">
        <is>
          <t xml:space="preserve">            links.append((tag, url))</t>
        </is>
      </c>
    </row>
    <row r="466">
      <c r="A466" t="inlineStr">
        <is>
          <t xml:space="preserve">            LINK_LEGEND.setdefault(tag, label_name)</t>
        </is>
      </c>
    </row>
    <row r="467">
      <c r="A467" t="inlineStr">
        <is>
          <t xml:space="preserve">            LINK_COLORS.setdefault(tag, LINK_COLORS.get("OTH", (0, 0, 200)))</t>
        </is>
      </c>
    </row>
    <row r="468">
      <c r="A468" t="inlineStr"/>
    </row>
    <row r="469">
      <c r="A469" t="inlineStr">
        <is>
          <t xml:space="preserve">        self.current_plant_type = plant_type</t>
        </is>
      </c>
    </row>
    <row r="470">
      <c r="A470" t="inlineStr">
        <is>
          <t xml:space="preserve">        link = self.add_link()</t>
        </is>
      </c>
    </row>
    <row r="471">
      <c r="A471" t="inlineStr">
        <is>
          <t xml:space="preserve">        max_len = 300</t>
        </is>
      </c>
    </row>
    <row r="472">
      <c r="A472" t="inlineStr"/>
    </row>
    <row r="473">
      <c r="A473" t="inlineStr">
        <is>
          <t xml:space="preserve">        while True:</t>
        </is>
      </c>
    </row>
    <row r="474">
      <c r="A474" t="inlineStr">
        <is>
          <t xml:space="preserve">            self.set_auto_page_break(auto=False)</t>
        </is>
      </c>
    </row>
    <row r="475">
      <c r="A475" t="inlineStr">
        <is>
          <t xml:space="preserve">            self.add_page()</t>
        </is>
      </c>
    </row>
    <row r="476">
      <c r="A476" t="inlineStr">
        <is>
          <t xml:space="preserve">            page_start = self.page_no()</t>
        </is>
      </c>
    </row>
    <row r="477">
      <c r="A477" t="inlineStr">
        <is>
          <t xml:space="preserve">            self.footer_links = links</t>
        </is>
      </c>
    </row>
    <row r="478">
      <c r="A478" t="inlineStr">
        <is>
          <t xml:space="preserve">            self.set_link(link)</t>
        </is>
      </c>
    </row>
    <row r="479">
      <c r="A479" t="inlineStr"/>
    </row>
    <row r="480">
      <c r="A480" t="inlineStr">
        <is>
          <t xml:space="preserve">            # Botanical name</t>
        </is>
      </c>
    </row>
    <row r="481">
      <c r="A481" t="inlineStr">
        <is>
          <t xml:space="preserve">            self.set_font("Times", "I", 18)</t>
        </is>
      </c>
    </row>
    <row r="482">
      <c r="A482" t="inlineStr">
        <is>
          <t xml:space="preserve">            self.set_text_color(22, 92, 34)</t>
        </is>
      </c>
    </row>
    <row r="483">
      <c r="A483" t="inlineStr">
        <is>
          <t xml:space="preserve">            self.multi_cell(0, 8, bot_name, align="C")</t>
        </is>
      </c>
    </row>
    <row r="484">
      <c r="A484" t="inlineStr"/>
    </row>
    <row r="485">
      <c r="A485" t="inlineStr">
        <is>
          <t xml:space="preserve">            # Common name, if present</t>
        </is>
      </c>
    </row>
    <row r="486">
      <c r="A486" t="inlineStr">
        <is>
          <t xml:space="preserve">            common = primary_common_name(safe_text(row.get("Common Name", ""))).strip()</t>
        </is>
      </c>
    </row>
    <row r="487">
      <c r="A487" t="inlineStr">
        <is>
          <t xml:space="preserve">            if common:</t>
        </is>
      </c>
    </row>
    <row r="488">
      <c r="A488" t="inlineStr">
        <is>
          <t xml:space="preserve">                self.set_font("Times", "B", 13)</t>
        </is>
      </c>
    </row>
    <row r="489">
      <c r="A489" t="inlineStr">
        <is>
          <t xml:space="preserve">                self.set_text_color(0, 0, 0)</t>
        </is>
      </c>
    </row>
    <row r="490">
      <c r="A490" t="inlineStr">
        <is>
          <t xml:space="preserve">                try:</t>
        </is>
      </c>
    </row>
    <row r="491">
      <c r="A491" t="inlineStr">
        <is>
          <t xml:space="preserve">                    self.multi_cell(0, 8, common, align="C")</t>
        </is>
      </c>
    </row>
    <row r="492">
      <c r="A492" t="inlineStr">
        <is>
          <t xml:space="preserve">                except FPDFException:</t>
        </is>
      </c>
    </row>
    <row r="493">
      <c r="A493" t="inlineStr">
        <is>
          <t xml:space="preserve">                    self.set_x((self.w - self.get_string_width(common)) / 2)</t>
        </is>
      </c>
    </row>
    <row r="494">
      <c r="A494" t="inlineStr">
        <is>
          <t xml:space="preserve">                    self.cell(self.get_string_width(common) + 1, 8, common)</t>
        </is>
      </c>
    </row>
    <row r="495">
      <c r="A495" t="inlineStr">
        <is>
          <t xml:space="preserve">            self.ln(2)</t>
        </is>
      </c>
    </row>
    <row r="496">
      <c r="A496" t="inlineStr"/>
    </row>
    <row r="497">
      <c r="A497" t="inlineStr">
        <is>
          <t xml:space="preserve">            # -- Images --</t>
        </is>
      </c>
    </row>
    <row r="498">
      <c r="A498" t="inlineStr">
        <is>
          <t xml:space="preserve">            images = sorted(</t>
        </is>
      </c>
    </row>
    <row r="499">
      <c r="A499" t="inlineStr">
        <is>
          <t xml:space="preserve">                list(IMG_DIR.glob(f"{base_name}_*.jpg"))</t>
        </is>
      </c>
    </row>
    <row r="500">
      <c r="A500" t="inlineStr">
        <is>
          <t xml:space="preserve">                + list(IMG_DIR.glob(f"{base_name}_*.png"))</t>
        </is>
      </c>
    </row>
    <row r="501">
      <c r="A501" t="inlineStr">
        <is>
          <t xml:space="preserve">            )  # Find up to 3 images</t>
        </is>
      </c>
    </row>
    <row r="502">
      <c r="A502" t="inlineStr">
        <is>
          <t xml:space="preserve">            count = max(1, min(len(images), 3))</t>
        </is>
      </c>
    </row>
    <row r="503">
      <c r="A503" t="inlineStr">
        <is>
          <t xml:space="preserve">            margin = self.l_margin</t>
        </is>
      </c>
    </row>
    <row r="504">
      <c r="A504" t="inlineStr">
        <is>
          <t xml:space="preserve">            avail_w = self.w - margin - self.r_margin</t>
        </is>
      </c>
    </row>
    <row r="505">
      <c r="A505" t="inlineStr">
        <is>
          <t xml:space="preserve">            gap = 5</t>
        </is>
      </c>
    </row>
    <row r="506">
      <c r="A506" t="inlineStr">
        <is>
          <t xml:space="preserve">            img_w = (avail_w - (count - 1) * gap) / count</t>
        </is>
      </c>
    </row>
    <row r="507">
      <c r="A507" t="inlineStr">
        <is>
          <t xml:space="preserve">            img_h_fixed = 100</t>
        </is>
      </c>
    </row>
    <row r="508">
      <c r="A508" t="inlineStr">
        <is>
          <t xml:space="preserve">            x = margin</t>
        </is>
      </c>
    </row>
    <row r="509">
      <c r="A509" t="inlineStr">
        <is>
          <t xml:space="preserve">            y0 = 40</t>
        </is>
      </c>
    </row>
    <row r="510">
      <c r="A510" t="inlineStr">
        <is>
          <t xml:space="preserve">            self.set_y(y0)</t>
        </is>
      </c>
    </row>
    <row r="511">
      <c r="A511" t="inlineStr">
        <is>
          <t xml:space="preserve">            for i in range(count):</t>
        </is>
      </c>
    </row>
    <row r="512">
      <c r="A512" t="inlineStr">
        <is>
          <t xml:space="preserve">                if i &lt; len(images):</t>
        </is>
      </c>
    </row>
    <row r="513">
      <c r="A513" t="inlineStr">
        <is>
          <t xml:space="preserve">                    img_path = str(images[i])</t>
        </is>
      </c>
    </row>
    <row r="514">
      <c r="A514" t="inlineStr">
        <is>
          <t xml:space="preserve">                    with Image.open(img_path) as im:</t>
        </is>
      </c>
    </row>
    <row r="515">
      <c r="A515" t="inlineStr">
        <is>
          <t xml:space="preserve">                        aspect = im.height / im.width</t>
        </is>
      </c>
    </row>
    <row r="516">
      <c r="A516" t="inlineStr">
        <is>
          <t xml:space="preserve">                    scaled_h = min(img_w * aspect, img_h_fixed)</t>
        </is>
      </c>
    </row>
    <row r="517">
      <c r="A517" t="inlineStr">
        <is>
          <t xml:space="preserve">                    scaled_w = scaled_h / aspect</t>
        </is>
      </c>
    </row>
    <row r="518">
      <c r="A518" t="inlineStr">
        <is>
          <t xml:space="preserve">                    x_img = x + (img_w - scaled_w) / 2</t>
        </is>
      </c>
    </row>
    <row r="519">
      <c r="A519" t="inlineStr">
        <is>
          <t xml:space="preserve">                    y_img = y0 + (img_h_fixed - scaled_h) / 2</t>
        </is>
      </c>
    </row>
    <row r="520">
      <c r="A520" t="inlineStr">
        <is>
          <t xml:space="preserve">                    self.image(img_path, x=x_img, y=y_img, w=scaled_w, h=scaled_h)</t>
        </is>
      </c>
    </row>
    <row r="521">
      <c r="A521" t="inlineStr">
        <is>
          <t xml:space="preserve">                else:</t>
        </is>
      </c>
    </row>
    <row r="522">
      <c r="A522" t="inlineStr">
        <is>
          <t xml:space="preserve">                    self.rect(x, y0, img_w, img_h_fixed)  # Empty box if no image</t>
        </is>
      </c>
    </row>
    <row r="523">
      <c r="A523" t="inlineStr">
        <is>
          <t xml:space="preserve">                x += img_w + gap</t>
        </is>
      </c>
    </row>
    <row r="524">
      <c r="A524" t="inlineStr">
        <is>
          <t xml:space="preserve">            self.set_y(y0 + img_h_fixed + 6)</t>
        </is>
      </c>
    </row>
    <row r="525">
      <c r="A525" t="inlineStr"/>
    </row>
    <row r="526">
      <c r="A526" t="inlineStr">
        <is>
          <t xml:space="preserve">            # -- Characteristics section --</t>
        </is>
      </c>
    </row>
    <row r="527">
      <c r="A527" t="inlineStr">
        <is>
          <t xml:space="preserve">            tolerates = truncate_text(</t>
        </is>
      </c>
    </row>
    <row r="528">
      <c r="A528" t="inlineStr">
        <is>
          <t xml:space="preserve">                safe_text(row.get("Tolerates", "")), max_len, bot_name, "Tolerates"</t>
        </is>
      </c>
    </row>
    <row r="529">
      <c r="A529" t="inlineStr">
        <is>
          <t xml:space="preserve">            )</t>
        </is>
      </c>
    </row>
    <row r="530">
      <c r="A530" t="inlineStr">
        <is>
          <t xml:space="preserve">            maintenance = truncate_text(</t>
        </is>
      </c>
    </row>
    <row r="531">
      <c r="A531" t="inlineStr">
        <is>
          <t xml:space="preserve">                safe_text(row.get("Maintenance", "")), max_len, bot_name, "Maintenance"</t>
        </is>
      </c>
    </row>
    <row r="532">
      <c r="A532" t="inlineStr">
        <is>
          <t xml:space="preserve">            )</t>
        </is>
      </c>
    </row>
    <row r="533">
      <c r="A533" t="inlineStr">
        <is>
          <t xml:space="preserve">            agcp = truncate_text(</t>
        </is>
      </c>
    </row>
    <row r="534">
      <c r="A534" t="inlineStr">
        <is>
          <t xml:space="preserve">                safe_text(row.get("AGCP Regional Status", "")),</t>
        </is>
      </c>
    </row>
    <row r="535">
      <c r="A535" t="inlineStr">
        <is>
          <t xml:space="preserve">                max_len,</t>
        </is>
      </c>
    </row>
    <row r="536">
      <c r="A536" t="inlineStr">
        <is>
          <t xml:space="preserve">                bot_name,</t>
        </is>
      </c>
    </row>
    <row r="537">
      <c r="A537" t="inlineStr">
        <is>
          <t xml:space="preserve">                "AGCP",</t>
        </is>
      </c>
    </row>
    <row r="538">
      <c r="A538" t="inlineStr">
        <is>
          <t xml:space="preserve">            )</t>
        </is>
      </c>
    </row>
    <row r="539">
      <c r="A539" t="inlineStr">
        <is>
          <t xml:space="preserve">            if any([tolerates, maintenance, agcp]):</t>
        </is>
      </c>
    </row>
    <row r="540">
      <c r="A540" t="inlineStr">
        <is>
          <t xml:space="preserve">                self.set_font("Times", "B", 13)</t>
        </is>
      </c>
    </row>
    <row r="541">
      <c r="A541" t="inlineStr">
        <is>
          <t xml:space="preserve">                self.cell(</t>
        </is>
      </c>
    </row>
    <row r="542">
      <c r="A542" t="inlineStr">
        <is>
          <t xml:space="preserve">                    0,</t>
        </is>
      </c>
    </row>
    <row r="543">
      <c r="A543" t="inlineStr">
        <is>
          <t xml:space="preserve">                    8,</t>
        </is>
      </c>
    </row>
    <row r="544">
      <c r="A544" t="inlineStr">
        <is>
          <t xml:space="preserve">                    "Characteristics",</t>
        </is>
      </c>
    </row>
    <row r="545">
      <c r="A545" t="inlineStr">
        <is>
          <t xml:space="preserve">                    new_x=XPos.LMARGIN,</t>
        </is>
      </c>
    </row>
    <row r="546">
      <c r="A546" t="inlineStr">
        <is>
          <t xml:space="preserve">                    new_y=YPos.NEXT,</t>
        </is>
      </c>
    </row>
    <row r="547">
      <c r="A547" t="inlineStr">
        <is>
          <t xml:space="preserve">                )</t>
        </is>
      </c>
    </row>
    <row r="548">
      <c r="A548" t="inlineStr">
        <is>
          <t xml:space="preserve">                self.set_font("Times", "", 12)</t>
        </is>
      </c>
    </row>
    <row r="549">
      <c r="A549" t="inlineStr">
        <is>
          <t xml:space="preserve">                char_parts = []</t>
        </is>
      </c>
    </row>
    <row r="550">
      <c r="A550" t="inlineStr">
        <is>
          <t xml:space="preserve">                if tolerates:</t>
        </is>
      </c>
    </row>
    <row r="551">
      <c r="A551" t="inlineStr">
        <is>
          <t xml:space="preserve">                    char_parts.append(("Tolerates:", tolerates))</t>
        </is>
      </c>
    </row>
    <row r="552">
      <c r="A552" t="inlineStr">
        <is>
          <t xml:space="preserve">                if maintenance:</t>
        </is>
      </c>
    </row>
    <row r="553">
      <c r="A553" t="inlineStr">
        <is>
          <t xml:space="preserve">                    char_parts.append(("Maintenance:", maintenance))</t>
        </is>
      </c>
    </row>
    <row r="554">
      <c r="A554" t="inlineStr">
        <is>
          <t xml:space="preserve">                if agcp:</t>
        </is>
      </c>
    </row>
    <row r="555">
      <c r="A555" t="inlineStr">
        <is>
          <t xml:space="preserve">                    char_parts.append(("AGCP Status:", agcp))</t>
        </is>
      </c>
    </row>
    <row r="556">
      <c r="A556" t="inlineStr">
        <is>
          <t xml:space="preserve">                draw_labeled_parts(self, char_parts)</t>
        </is>
      </c>
    </row>
    <row r="557">
      <c r="A557" t="inlineStr">
        <is>
          <t xml:space="preserve">                self.ln(2)</t>
        </is>
      </c>
    </row>
    <row r="558">
      <c r="A558" t="inlineStr"/>
    </row>
    <row r="559">
      <c r="A559" t="inlineStr">
        <is>
          <t xml:space="preserve">            # -- Appearance --</t>
        </is>
      </c>
    </row>
    <row r="560">
      <c r="A560" t="inlineStr">
        <is>
          <t xml:space="preserve">            self.set_font("Times", "B", 13)</t>
        </is>
      </c>
    </row>
    <row r="561">
      <c r="A561" t="inlineStr">
        <is>
          <t xml:space="preserve">            self.cell(</t>
        </is>
      </c>
    </row>
    <row r="562">
      <c r="A562" t="inlineStr">
        <is>
          <t xml:space="preserve">                0,</t>
        </is>
      </c>
    </row>
    <row r="563">
      <c r="A563" t="inlineStr">
        <is>
          <t xml:space="preserve">                8,</t>
        </is>
      </c>
    </row>
    <row r="564">
      <c r="A564" t="inlineStr">
        <is>
          <t xml:space="preserve">                "Appearance",</t>
        </is>
      </c>
    </row>
    <row r="565">
      <c r="A565" t="inlineStr">
        <is>
          <t xml:space="preserve">                new_x=XPos.LMARGIN,</t>
        </is>
      </c>
    </row>
    <row r="566">
      <c r="A566" t="inlineStr">
        <is>
          <t xml:space="preserve">                new_y=YPos.NEXT,</t>
        </is>
      </c>
    </row>
    <row r="567">
      <c r="A567" t="inlineStr">
        <is>
          <t xml:space="preserve">            )</t>
        </is>
      </c>
    </row>
    <row r="568">
      <c r="A568" t="inlineStr">
        <is>
          <t xml:space="preserve">            self.set_font("Times", "", 12)</t>
        </is>
      </c>
    </row>
    <row r="569">
      <c r="A569" t="inlineStr">
        <is>
          <t xml:space="preserve">            appearance_parts = []</t>
        </is>
      </c>
    </row>
    <row r="570">
      <c r="A570" t="inlineStr">
        <is>
          <t xml:space="preserve">            color_text = safe_text(row.get("Bloom Color", ""))</t>
        </is>
      </c>
    </row>
    <row r="571">
      <c r="A571" t="inlineStr">
        <is>
          <t xml:space="preserve">            if color_text:</t>
        </is>
      </c>
    </row>
    <row r="572">
      <c r="A572" t="inlineStr">
        <is>
          <t xml:space="preserve">                segments = []</t>
        </is>
      </c>
    </row>
    <row r="573">
      <c r="A573" t="inlineStr">
        <is>
          <t xml:space="preserve">                colors = [c.strip() for c in color_text.split(",")]</t>
        </is>
      </c>
    </row>
    <row r="574">
      <c r="A574" t="inlineStr">
        <is>
          <t xml:space="preserve">                for i, color in enumerate(colors):</t>
        </is>
      </c>
    </row>
    <row r="575">
      <c r="A575" t="inlineStr">
        <is>
          <t xml:space="preserve">                    rgb = (</t>
        </is>
      </c>
    </row>
    <row r="576">
      <c r="A576" t="inlineStr">
        <is>
          <t xml:space="preserve">                        {</t>
        </is>
      </c>
    </row>
    <row r="577">
      <c r="A577" t="inlineStr">
        <is>
          <t xml:space="preserve">                            "red": (200, 0, 0),</t>
        </is>
      </c>
    </row>
    <row r="578">
      <c r="A578" t="inlineStr">
        <is>
          <t xml:space="preserve">                            "pink": (255, 105, 180),</t>
        </is>
      </c>
    </row>
    <row r="579">
      <c r="A579" t="inlineStr">
        <is>
          <t xml:space="preserve">                            "purple": (128, 0, 128),</t>
        </is>
      </c>
    </row>
    <row r="580">
      <c r="A580" t="inlineStr">
        <is>
          <t xml:space="preserve">                            "blue": (0, 0, 200),</t>
        </is>
      </c>
    </row>
    <row r="581">
      <c r="A581" t="inlineStr">
        <is>
          <t xml:space="preserve">                            "yellow": (200, 180, 0),</t>
        </is>
      </c>
    </row>
    <row r="582">
      <c r="A582" t="inlineStr">
        <is>
          <t xml:space="preserve">                            "orange": (255, 140, 0),</t>
        </is>
      </c>
    </row>
    <row r="583">
      <c r="A583" t="inlineStr">
        <is>
          <t xml:space="preserve">                            "green": (34, 139, 34),</t>
        </is>
      </c>
    </row>
    <row r="584">
      <c r="A584" t="inlineStr">
        <is>
          <t xml:space="preserve">                            "indigo": (75, 0, 130),</t>
        </is>
      </c>
    </row>
    <row r="585">
      <c r="A585" t="inlineStr">
        <is>
          <t xml:space="preserve">                            "violet": (148, 0, 211),</t>
        </is>
      </c>
    </row>
    <row r="586">
      <c r="A586" t="inlineStr">
        <is>
          <t xml:space="preserve">                            "brown": (139, 69, 19),</t>
        </is>
      </c>
    </row>
    <row r="587">
      <c r="A587" t="inlineStr">
        <is>
          <t xml:space="preserve">                        }.get(color.lower(), (0, 0, 0))</t>
        </is>
      </c>
    </row>
    <row r="588">
      <c r="A588" t="inlineStr">
        <is>
          <t xml:space="preserve">                        if color.lower() != "white"</t>
        </is>
      </c>
    </row>
    <row r="589">
      <c r="A589" t="inlineStr">
        <is>
          <t xml:space="preserve">                        else (0, 0, 0)</t>
        </is>
      </c>
    </row>
    <row r="590">
      <c r="A590" t="inlineStr">
        <is>
          <t xml:space="preserve">                    )</t>
        </is>
      </c>
    </row>
    <row r="591">
      <c r="A591" t="inlineStr">
        <is>
          <t xml:space="preserve">                    segments.append((color, rgb))</t>
        </is>
      </c>
    </row>
    <row r="592">
      <c r="A592" t="inlineStr">
        <is>
          <t xml:space="preserve">                    if i &lt; len(colors) - 1:</t>
        </is>
      </c>
    </row>
    <row r="593">
      <c r="A593" t="inlineStr">
        <is>
          <t xml:space="preserve">                        segments.append((", ", None))</t>
        </is>
      </c>
    </row>
    <row r="594">
      <c r="A594" t="inlineStr">
        <is>
          <t xml:space="preserve">                appearance_parts.append(("Bloom Color:", segments))</t>
        </is>
      </c>
    </row>
    <row r="595">
      <c r="A595" t="inlineStr">
        <is>
          <t xml:space="preserve">            ht = safe_text(row.get("Height (ft)", ""))</t>
        </is>
      </c>
    </row>
    <row r="596">
      <c r="A596" t="inlineStr">
        <is>
          <t xml:space="preserve">            if ht:</t>
        </is>
      </c>
    </row>
    <row r="597">
      <c r="A597" t="inlineStr">
        <is>
          <t xml:space="preserve">                appearance_parts.append(("Height:", f"{ht} ft"))</t>
        </is>
      </c>
    </row>
    <row r="598">
      <c r="A598" t="inlineStr">
        <is>
          <t xml:space="preserve">            sp = safe_text(row.get("Spread (ft)", ""))</t>
        </is>
      </c>
    </row>
    <row r="599">
      <c r="A599" t="inlineStr">
        <is>
          <t xml:space="preserve">            if sp:</t>
        </is>
      </c>
    </row>
    <row r="600">
      <c r="A600" t="inlineStr">
        <is>
          <t xml:space="preserve">                appearance_parts.append(("Spread:", f"{sp} ft"))</t>
        </is>
      </c>
    </row>
    <row r="601">
      <c r="A601" t="inlineStr">
        <is>
          <t xml:space="preserve">            bloom_time = safe_text(row.get("Bloom Time", ""))</t>
        </is>
      </c>
    </row>
    <row r="602">
      <c r="A602" t="inlineStr">
        <is>
          <t xml:space="preserve">            if bloom_time:</t>
        </is>
      </c>
    </row>
    <row r="603">
      <c r="A603" t="inlineStr">
        <is>
          <t xml:space="preserve">                appearance_parts.append(("Bloom Time:", bloom_time))</t>
        </is>
      </c>
    </row>
    <row r="604">
      <c r="A604" t="inlineStr">
        <is>
          <t xml:space="preserve">            draw_labeled_parts(self, appearance_parts)</t>
        </is>
      </c>
    </row>
    <row r="605">
      <c r="A605" t="inlineStr">
        <is>
          <t xml:space="preserve">            self.ln(6)</t>
        </is>
      </c>
    </row>
    <row r="606">
      <c r="A606" t="inlineStr"/>
    </row>
    <row r="607">
      <c r="A607" t="inlineStr">
        <is>
          <t xml:space="preserve">            # -- Site &amp; Wildlife Details --</t>
        </is>
      </c>
    </row>
    <row r="608">
      <c r="A608" t="inlineStr">
        <is>
          <t xml:space="preserve">            self.set_font("Times", "B", 13)</t>
        </is>
      </c>
    </row>
    <row r="609">
      <c r="A609" t="inlineStr">
        <is>
          <t xml:space="preserve">            self.cell(</t>
        </is>
      </c>
    </row>
    <row r="610">
      <c r="A610" t="inlineStr">
        <is>
          <t xml:space="preserve">                0,</t>
        </is>
      </c>
    </row>
    <row r="611">
      <c r="A611" t="inlineStr">
        <is>
          <t xml:space="preserve">                8,</t>
        </is>
      </c>
    </row>
    <row r="612">
      <c r="A612" t="inlineStr">
        <is>
          <t xml:space="preserve">                "Site &amp; Wildlife Details",</t>
        </is>
      </c>
    </row>
    <row r="613">
      <c r="A613" t="inlineStr">
        <is>
          <t xml:space="preserve">                new_x=XPos.LMARGIN,</t>
        </is>
      </c>
    </row>
    <row r="614">
      <c r="A614" t="inlineStr">
        <is>
          <t xml:space="preserve">                new_y=YPos.NEXT,</t>
        </is>
      </c>
    </row>
    <row r="615">
      <c r="A615" t="inlineStr">
        <is>
          <t xml:space="preserve">            )</t>
        </is>
      </c>
    </row>
    <row r="616">
      <c r="A616" t="inlineStr">
        <is>
          <t xml:space="preserve">            self.set_font("Times", "", 12)</t>
        </is>
      </c>
    </row>
    <row r="617">
      <c r="A617" t="inlineStr">
        <is>
          <t xml:space="preserve">            site_parts = []</t>
        </is>
      </c>
    </row>
    <row r="618">
      <c r="A618" t="inlineStr">
        <is>
          <t xml:space="preserve">            sun = safe_text(row.get("Sun", ""))</t>
        </is>
      </c>
    </row>
    <row r="619">
      <c r="A619" t="inlineStr">
        <is>
          <t xml:space="preserve">            water = safe_text(row.get("Water", ""))</t>
        </is>
      </c>
    </row>
    <row r="620">
      <c r="A620" t="inlineStr">
        <is>
          <t xml:space="preserve">            zone_raw = safe_text(</t>
        </is>
      </c>
    </row>
    <row r="621">
      <c r="A621" t="inlineStr">
        <is>
          <t xml:space="preserve">                row.get("USDA Hardiness Zone", "") or row.get("Zone", "")</t>
        </is>
      </c>
    </row>
    <row r="622">
      <c r="A622" t="inlineStr">
        <is>
          <t xml:space="preserve">            )</t>
        </is>
      </c>
    </row>
    <row r="623">
      <c r="A623" t="inlineStr">
        <is>
          <t xml:space="preserve">            zone_match = re.search(r"(\d+)\s*(?:-|to)\s*(\d+)", zone_raw)</t>
        </is>
      </c>
    </row>
    <row r="624">
      <c r="A624" t="inlineStr">
        <is>
          <t xml:space="preserve">            zone = (</t>
        </is>
      </c>
    </row>
    <row r="625">
      <c r="A625" t="inlineStr">
        <is>
          <t xml:space="preserve">                f"{zone_match.group(1)} - {zone_match.group(2)}"</t>
        </is>
      </c>
    </row>
    <row r="626">
      <c r="A626" t="inlineStr">
        <is>
          <t xml:space="preserve">                if zone_match</t>
        </is>
      </c>
    </row>
    <row r="627">
      <c r="A627" t="inlineStr">
        <is>
          <t xml:space="preserve">                else zone_raw.replace("USDA Hardiness Zone", "").strip()</t>
        </is>
      </c>
    </row>
    <row r="628">
      <c r="A628" t="inlineStr">
        <is>
          <t xml:space="preserve">            )</t>
        </is>
      </c>
    </row>
    <row r="629">
      <c r="A629" t="inlineStr">
        <is>
          <t xml:space="preserve">            if sun:</t>
        </is>
      </c>
    </row>
    <row r="630">
      <c r="A630" t="inlineStr">
        <is>
          <t xml:space="preserve">                site_parts.append(("Sun:", sun))</t>
        </is>
      </c>
    </row>
    <row r="631">
      <c r="A631" t="inlineStr">
        <is>
          <t xml:space="preserve">            if water:</t>
        </is>
      </c>
    </row>
    <row r="632">
      <c r="A632" t="inlineStr">
        <is>
          <t xml:space="preserve">                site_parts.append(("Water:", water))</t>
        </is>
      </c>
    </row>
    <row r="633">
      <c r="A633" t="inlineStr">
        <is>
          <t xml:space="preserve">            if zone:</t>
        </is>
      </c>
    </row>
    <row r="634">
      <c r="A634" t="inlineStr">
        <is>
          <t xml:space="preserve">                site_parts.append(("USDA Hardiness Zone:", zone))</t>
        </is>
      </c>
    </row>
    <row r="635">
      <c r="A635" t="inlineStr">
        <is>
          <t xml:space="preserve">            draw_labeled_parts(self, site_parts)</t>
        </is>
      </c>
    </row>
    <row r="636">
      <c r="A636" t="inlineStr">
        <is>
          <t xml:space="preserve">            self.ln(4)</t>
        </is>
      </c>
    </row>
    <row r="637">
      <c r="A637" t="inlineStr"/>
    </row>
    <row r="638">
      <c r="A638" t="inlineStr">
        <is>
          <t xml:space="preserve">            # Attracts</t>
        </is>
      </c>
    </row>
    <row r="639">
      <c r="A639" t="inlineStr">
        <is>
          <t xml:space="preserve">            attracts = truncate_text(</t>
        </is>
      </c>
    </row>
    <row r="640">
      <c r="A640" t="inlineStr">
        <is>
          <t xml:space="preserve">                safe_text(row.get("Attracts", "")), max_len, bot_name, "Attracts"</t>
        </is>
      </c>
    </row>
    <row r="641">
      <c r="A641" t="inlineStr">
        <is>
          <t xml:space="preserve">            )</t>
        </is>
      </c>
    </row>
    <row r="642">
      <c r="A642" t="inlineStr">
        <is>
          <t xml:space="preserve">            if attracts:</t>
        </is>
      </c>
    </row>
    <row r="643">
      <c r="A643" t="inlineStr">
        <is>
          <t xml:space="preserve">                self.set_font("Times", "B", 12)</t>
        </is>
      </c>
    </row>
    <row r="644">
      <c r="A644" t="inlineStr">
        <is>
          <t xml:space="preserve">                self.write(6, "Attracts: ")</t>
        </is>
      </c>
    </row>
    <row r="645">
      <c r="A645" t="inlineStr">
        <is>
          <t xml:space="preserve">                self.set_font("Times", "", 12)</t>
        </is>
      </c>
    </row>
    <row r="646">
      <c r="A646" t="inlineStr">
        <is>
          <t xml:space="preserve">                self.multi_cell(0, 6, attracts)</t>
        </is>
      </c>
    </row>
    <row r="647">
      <c r="A647" t="inlineStr">
        <is>
          <t xml:space="preserve">                self.ln(6)</t>
        </is>
      </c>
    </row>
    <row r="648">
      <c r="A648" t="inlineStr"/>
    </row>
    <row r="649">
      <c r="A649" t="inlineStr">
        <is>
          <t xml:space="preserve">            # Soil Description</t>
        </is>
      </c>
    </row>
    <row r="650">
      <c r="A650" t="inlineStr">
        <is>
          <t xml:space="preserve">            soil = truncate_text(</t>
        </is>
      </c>
    </row>
    <row r="651">
      <c r="A651" t="inlineStr">
        <is>
          <t xml:space="preserve">                safe_text(row.get("Soil Description", "")),</t>
        </is>
      </c>
    </row>
    <row r="652">
      <c r="A652" t="inlineStr">
        <is>
          <t xml:space="preserve">                max_len,</t>
        </is>
      </c>
    </row>
    <row r="653">
      <c r="A653" t="inlineStr">
        <is>
          <t xml:space="preserve">                bot_name,</t>
        </is>
      </c>
    </row>
    <row r="654">
      <c r="A654" t="inlineStr">
        <is>
          <t xml:space="preserve">                "Soil Description",</t>
        </is>
      </c>
    </row>
    <row r="655">
      <c r="A655" t="inlineStr">
        <is>
          <t xml:space="preserve">            )</t>
        </is>
      </c>
    </row>
    <row r="656">
      <c r="A656" t="inlineStr">
        <is>
          <t xml:space="preserve">            if soil:</t>
        </is>
      </c>
    </row>
    <row r="657">
      <c r="A657" t="inlineStr">
        <is>
          <t xml:space="preserve">                self.set_font("Times", "B", 12)</t>
        </is>
      </c>
    </row>
    <row r="658">
      <c r="A658" t="inlineStr">
        <is>
          <t xml:space="preserve">                self.write(6, "Soil Description: ")</t>
        </is>
      </c>
    </row>
    <row r="659">
      <c r="A659" t="inlineStr">
        <is>
          <t xml:space="preserve">                self.set_font("Times", "", 12)</t>
        </is>
      </c>
    </row>
    <row r="660">
      <c r="A660" t="inlineStr">
        <is>
          <t xml:space="preserve">                self.multi_cell(0, 6, soil)</t>
        </is>
      </c>
    </row>
    <row r="661">
      <c r="A661" t="inlineStr">
        <is>
          <t xml:space="preserve">                self.ln(6)</t>
        </is>
      </c>
    </row>
    <row r="662">
      <c r="A662" t="inlineStr"/>
    </row>
    <row r="663">
      <c r="A663" t="inlineStr">
        <is>
          <t xml:space="preserve">            # Habitats</t>
        </is>
      </c>
    </row>
    <row r="664">
      <c r="A664" t="inlineStr">
        <is>
          <t xml:space="preserve">            habitats = truncate_text(</t>
        </is>
      </c>
    </row>
    <row r="665">
      <c r="A665" t="inlineStr">
        <is>
          <t xml:space="preserve">                safe_text(row.get("Native Habitats", "") or row.get("Habitats", "")),</t>
        </is>
      </c>
    </row>
    <row r="666">
      <c r="A666" t="inlineStr">
        <is>
          <t xml:space="preserve">                max_len,</t>
        </is>
      </c>
    </row>
    <row r="667">
      <c r="A667" t="inlineStr">
        <is>
          <t xml:space="preserve">                bot_name,</t>
        </is>
      </c>
    </row>
    <row r="668">
      <c r="A668" t="inlineStr">
        <is>
          <t xml:space="preserve">                "Habitats",</t>
        </is>
      </c>
    </row>
    <row r="669">
      <c r="A669" t="inlineStr">
        <is>
          <t xml:space="preserve">            )</t>
        </is>
      </c>
    </row>
    <row r="670">
      <c r="A670" t="inlineStr">
        <is>
          <t xml:space="preserve">            if habitats:</t>
        </is>
      </c>
    </row>
    <row r="671">
      <c r="A671" t="inlineStr">
        <is>
          <t xml:space="preserve">                self.set_font("Times", "B", 12)</t>
        </is>
      </c>
    </row>
    <row r="672">
      <c r="A672" t="inlineStr">
        <is>
          <t xml:space="preserve">                self.write(6, "Habitats: ")</t>
        </is>
      </c>
    </row>
    <row r="673">
      <c r="A673" t="inlineStr">
        <is>
          <t xml:space="preserve">                self.set_font("Times", "", 12)</t>
        </is>
      </c>
    </row>
    <row r="674">
      <c r="A674" t="inlineStr">
        <is>
          <t xml:space="preserve">                self.multi_cell(0, 6, habitats)</t>
        </is>
      </c>
    </row>
    <row r="675">
      <c r="A675" t="inlineStr"/>
    </row>
    <row r="676">
      <c r="A676" t="inlineStr">
        <is>
          <t xml:space="preserve">            # Verify single-page layout</t>
        </is>
      </c>
    </row>
    <row r="677">
      <c r="A677" t="inlineStr">
        <is>
          <t xml:space="preserve">            end_page = self.page_no()</t>
        </is>
      </c>
    </row>
    <row r="678">
      <c r="A678" t="inlineStr">
        <is>
          <t xml:space="preserve">            end_y = self.get_y()</t>
        </is>
      </c>
    </row>
    <row r="679">
      <c r="A679" t="inlineStr">
        <is>
          <t xml:space="preserve">            allowed_height = self.h - self.b_margin</t>
        </is>
      </c>
    </row>
    <row r="680">
      <c r="A680" t="inlineStr">
        <is>
          <t xml:space="preserve">            overflow = end_page != page_start or end_y &gt; allowed_height</t>
        </is>
      </c>
    </row>
    <row r="681">
      <c r="A681" t="inlineStr">
        <is>
          <t xml:space="preserve">            self.set_auto_page_break(auto=True, margin=20)</t>
        </is>
      </c>
    </row>
    <row r="682">
      <c r="A682" t="inlineStr">
        <is>
          <t xml:space="preserve">            if overflow:</t>
        </is>
      </c>
    </row>
    <row r="683">
      <c r="A683" t="inlineStr">
        <is>
          <t xml:space="preserve">                logging.warning(</t>
        </is>
      </c>
    </row>
    <row r="684">
      <c r="A684" t="inlineStr">
        <is>
          <t xml:space="preserve">                    "Truncating content for %s to fit on one page", bot_name</t>
        </is>
      </c>
    </row>
    <row r="685">
      <c r="A685" t="inlineStr">
        <is>
          <t xml:space="preserve">                )</t>
        </is>
      </c>
    </row>
    <row r="686">
      <c r="A686" t="inlineStr">
        <is>
          <t xml:space="preserve">                if self.page in self.pages:</t>
        </is>
      </c>
    </row>
    <row r="687">
      <c r="A687" t="inlineStr">
        <is>
          <t xml:space="preserve">                    del self.pages[self.page]</t>
        </is>
      </c>
    </row>
    <row r="688">
      <c r="A688" t="inlineStr">
        <is>
          <t xml:space="preserve">                    self.page -= 1</t>
        </is>
      </c>
    </row>
    <row r="689">
      <c r="A689" t="inlineStr">
        <is>
          <t xml:space="preserve">                max_len = max(50, max_len - 50)</t>
        </is>
      </c>
    </row>
    <row r="690">
      <c r="A690" t="inlineStr">
        <is>
          <t xml:space="preserve">                continue</t>
        </is>
      </c>
    </row>
    <row r="691">
      <c r="A691" t="inlineStr">
        <is>
          <t xml:space="preserve">            display_page = self.page_no() - getattr(self, "_ghost_pages", 0)</t>
        </is>
      </c>
    </row>
    <row r="692">
      <c r="A692" t="inlineStr">
        <is>
          <t xml:space="preserve">            self.toc[plant_type].append((bot_name, display_page, link, links))</t>
        </is>
      </c>
    </row>
    <row r="693">
      <c r="A693" t="inlineStr">
        <is>
          <t xml:space="preserve">            break</t>
        </is>
      </c>
    </row>
    <row r="694">
      <c r="A694" t="inlineStr"/>
    </row>
    <row r="695">
      <c r="A695" t="inlineStr"/>
    </row>
    <row r="696">
      <c r="A696" t="inlineStr">
        <is>
          <t># --- Build PDF ------------------------------------------------------------</t>
        </is>
      </c>
    </row>
    <row r="697">
      <c r="A697" t="inlineStr">
        <is>
          <t>pdf = PlantPDF()  # Instantiate PDF generator</t>
        </is>
      </c>
    </row>
    <row r="698">
      <c r="A698" t="inlineStr">
        <is>
          <t>pdf._ghost_pages = 0  # Title page unnumbered</t>
        </is>
      </c>
    </row>
    <row r="699">
      <c r="A699" t="inlineStr"/>
    </row>
    <row r="700">
      <c r="A700" t="inlineStr">
        <is>
          <t># --- Title Page ----------------------------------------------------------</t>
        </is>
      </c>
    </row>
    <row r="701">
      <c r="A701" t="inlineStr">
        <is>
          <t>from pathlib import Path</t>
        </is>
      </c>
    </row>
    <row r="702">
      <c r="A702" t="inlineStr">
        <is>
          <t>import os</t>
        </is>
      </c>
    </row>
    <row r="703">
      <c r="A703" t="inlineStr"/>
    </row>
    <row r="704">
      <c r="A704" t="inlineStr">
        <is>
          <t>pdf.skip_footer = True</t>
        </is>
      </c>
    </row>
    <row r="705">
      <c r="A705" t="inlineStr">
        <is>
          <t>pdf.add_page()</t>
        </is>
      </c>
    </row>
    <row r="706">
      <c r="A706" t="inlineStr"/>
    </row>
    <row r="707">
      <c r="A707" t="inlineStr"/>
    </row>
    <row r="708">
      <c r="A708" t="inlineStr">
        <is>
          <t># ------------------------------------------------------------------------</t>
        </is>
      </c>
    </row>
    <row r="709">
      <c r="A709" t="inlineStr">
        <is>
          <t># 1.  Robust path lookup ─ tolerate .png/.jpg/.jpeg and missing extension</t>
        </is>
      </c>
    </row>
    <row r="710">
      <c r="A710" t="inlineStr">
        <is>
          <t># ------------------------------------------------------------------------</t>
        </is>
      </c>
    </row>
    <row r="711">
      <c r="A711" t="inlineStr">
        <is>
          <t>def find_logo(base_dir: Path, basenames: list[str]) -&gt; Path | None:</t>
        </is>
      </c>
    </row>
    <row r="712">
      <c r="A712" t="inlineStr">
        <is>
          <t xml:space="preserve">    exts = ("", ".png", ".jpg", ".jpeg")</t>
        </is>
      </c>
    </row>
    <row r="713">
      <c r="A713" t="inlineStr">
        <is>
          <t xml:space="preserve">    for stem in basenames:</t>
        </is>
      </c>
    </row>
    <row r="714">
      <c r="A714" t="inlineStr">
        <is>
          <t xml:space="preserve">        for ext in exts:</t>
        </is>
      </c>
    </row>
    <row r="715">
      <c r="A715" t="inlineStr">
        <is>
          <t xml:space="preserve">            p = base_dir / (stem if stem.lower().endswith(ext) else f"{stem}{ext}")</t>
        </is>
      </c>
    </row>
    <row r="716">
      <c r="A716" t="inlineStr">
        <is>
          <t xml:space="preserve">            if p.exists():</t>
        </is>
      </c>
    </row>
    <row r="717">
      <c r="A717" t="inlineStr">
        <is>
          <t xml:space="preserve">                return p</t>
        </is>
      </c>
    </row>
    <row r="718">
      <c r="A718" t="inlineStr">
        <is>
          <t xml:space="preserve">    return None</t>
        </is>
      </c>
    </row>
    <row r="719">
      <c r="A719" t="inlineStr"/>
    </row>
    <row r="720">
      <c r="A720" t="inlineStr"/>
    </row>
    <row r="721">
      <c r="A721" t="inlineStr">
        <is>
          <t>left_logo = find_logo(LOGO_DIR, ["Rutgers_Logo"])  # &lt;-- “R” + text</t>
        </is>
      </c>
    </row>
    <row r="722">
      <c r="A722" t="inlineStr">
        <is>
          <t>right_logo = find_logo(LOGO_DIR, ["NJAES_Logo"])  # &lt;-- green swoosh</t>
        </is>
      </c>
    </row>
    <row r="723">
      <c r="A723" t="inlineStr"/>
    </row>
    <row r="724">
      <c r="A724" t="inlineStr"/>
    </row>
    <row r="725">
      <c r="A725" t="inlineStr">
        <is>
          <t># ------------------------------------------------------------------------</t>
        </is>
      </c>
    </row>
    <row r="726">
      <c r="A726" t="inlineStr">
        <is>
          <t># 2.  Helper to draw both logos next to each other, centred on the page</t>
        </is>
      </c>
    </row>
    <row r="727">
      <c r="A727" t="inlineStr">
        <is>
          <t># ------------------------------------------------------------------------</t>
        </is>
      </c>
    </row>
    <row r="728">
      <c r="A728" t="inlineStr">
        <is>
          <t>def draw_logos(</t>
        </is>
      </c>
    </row>
    <row r="729">
      <c r="A729" t="inlineStr">
        <is>
          <t xml:space="preserve">    pdf: FPDF, left: Path, right: Path, *, y: float = 16, h: float = 24, gap: float = 4</t>
        </is>
      </c>
    </row>
    <row r="730">
      <c r="A730" t="inlineStr">
        <is>
          <t>) -&gt; None:</t>
        </is>
      </c>
    </row>
    <row r="731">
      <c r="A731" t="inlineStr">
        <is>
          <t xml:space="preserve">    """Place *left* and *right* logos on one line, centred horizontally."""</t>
        </is>
      </c>
    </row>
    <row r="732">
      <c r="A732" t="inlineStr">
        <is>
          <t xml:space="preserve">    if not (left and right):</t>
        </is>
      </c>
    </row>
    <row r="733">
      <c r="A733" t="inlineStr">
        <is>
          <t xml:space="preserve">        return  # quietly skip if either file is missing</t>
        </is>
      </c>
    </row>
    <row r="734">
      <c r="A734" t="inlineStr"/>
    </row>
    <row r="735">
      <c r="A735" t="inlineStr">
        <is>
          <t xml:space="preserve">    from PIL import Image  # local import to avoid shipping PIL if not needed</t>
        </is>
      </c>
    </row>
    <row r="736">
      <c r="A736" t="inlineStr"/>
    </row>
    <row r="737">
      <c r="A737" t="inlineStr">
        <is>
          <t xml:space="preserve">    # scaled widths that keep original aspect ratios</t>
        </is>
      </c>
    </row>
    <row r="738">
      <c r="A738" t="inlineStr">
        <is>
          <t xml:space="preserve">    with Image.open(left) as im:</t>
        </is>
      </c>
    </row>
    <row r="739">
      <c r="A739" t="inlineStr">
        <is>
          <t xml:space="preserve">        w_left = h * im.width / im.height</t>
        </is>
      </c>
    </row>
    <row r="740">
      <c r="A740" t="inlineStr">
        <is>
          <t xml:space="preserve">    with Image.open(right) as im:</t>
        </is>
      </c>
    </row>
    <row r="741">
      <c r="A741" t="inlineStr">
        <is>
          <t xml:space="preserve">        w_right = h * im.width / im.height</t>
        </is>
      </c>
    </row>
    <row r="742">
      <c r="A742" t="inlineStr"/>
    </row>
    <row r="743">
      <c r="A743" t="inlineStr">
        <is>
          <t xml:space="preserve">    total_w = w_left + gap + w_right</t>
        </is>
      </c>
    </row>
    <row r="744">
      <c r="A744" t="inlineStr">
        <is>
          <t xml:space="preserve">    x0 = (pdf.w - total_w) / 2  # centre the pair on the page width</t>
        </is>
      </c>
    </row>
    <row r="745">
      <c r="A745" t="inlineStr"/>
    </row>
    <row r="746">
      <c r="A746" t="inlineStr">
        <is>
          <t xml:space="preserve">    pdf.image(str(left), x=x0, y=y, h=h)</t>
        </is>
      </c>
    </row>
    <row r="747">
      <c r="A747" t="inlineStr">
        <is>
          <t xml:space="preserve">    pdf.image(str(right), x=x0 + w_left + gap, y=y, h=h)</t>
        </is>
      </c>
    </row>
    <row r="748">
      <c r="A748" t="inlineStr"/>
    </row>
    <row r="749">
      <c r="A749" t="inlineStr"/>
    </row>
    <row r="750">
      <c r="A750" t="inlineStr">
        <is>
          <t># ------------------------------------------------------------------------</t>
        </is>
      </c>
    </row>
    <row r="751">
      <c r="A751" t="inlineStr">
        <is>
          <t># 3.  Draw the banner (remove the old individual image() calls)</t>
        </is>
      </c>
    </row>
    <row r="752">
      <c r="A752" t="inlineStr">
        <is>
          <t># ------------------------------------------------------------------------</t>
        </is>
      </c>
    </row>
    <row r="753">
      <c r="A753" t="inlineStr">
        <is>
          <t>draw_logos(pdf, left_logo, right_logo)</t>
        </is>
      </c>
    </row>
    <row r="754">
      <c r="A754" t="inlineStr"/>
    </row>
    <row r="755">
      <c r="A755" t="inlineStr"/>
    </row>
    <row r="756">
      <c r="A756" t="inlineStr">
        <is>
          <t>pdf.set_y(70)</t>
        </is>
      </c>
    </row>
    <row r="757">
      <c r="A757" t="inlineStr">
        <is>
          <t>pdf.set_font("Times", "B", 22)</t>
        </is>
      </c>
    </row>
    <row r="758">
      <c r="A758" t="inlineStr">
        <is>
          <t>pdf.set_text_color(0, 70, 120)</t>
        </is>
      </c>
    </row>
    <row r="759">
      <c r="A759" t="inlineStr">
        <is>
          <t>pdf.cell(0, 12, "PLANT FACT SHEETS", align="C", new_x=XPos.LMARGIN, new_y=YPos.NEXT)</t>
        </is>
      </c>
    </row>
    <row r="760">
      <c r="A760" t="inlineStr">
        <is>
          <t>pdf.set_font("Times", "", 16)</t>
        </is>
      </c>
    </row>
    <row r="761">
      <c r="A761" t="inlineStr">
        <is>
          <t>pdf.ln(4)</t>
        </is>
      </c>
    </row>
    <row r="762">
      <c r="A762" t="inlineStr">
        <is>
          <t>pdf.cell(</t>
        </is>
      </c>
    </row>
    <row r="763">
      <c r="A763" t="inlineStr">
        <is>
          <t xml:space="preserve">    0,</t>
        </is>
      </c>
    </row>
    <row r="764">
      <c r="A764" t="inlineStr">
        <is>
          <t xml:space="preserve">    10,</t>
        </is>
      </c>
    </row>
    <row r="765">
      <c r="A765" t="inlineStr">
        <is>
          <t xml:space="preserve">    "for Rain Gardens / Bioretention Systems",</t>
        </is>
      </c>
    </row>
    <row r="766">
      <c r="A766" t="inlineStr">
        <is>
          <t xml:space="preserve">    align="C",</t>
        </is>
      </c>
    </row>
    <row r="767">
      <c r="A767" t="inlineStr">
        <is>
          <t xml:space="preserve">    new_x=XPos.LMARGIN,</t>
        </is>
      </c>
    </row>
    <row r="768">
      <c r="A768" t="inlineStr">
        <is>
          <t xml:space="preserve">    new_y=YPos.NEXT,</t>
        </is>
      </c>
    </row>
    <row r="769">
      <c r="A769" t="inlineStr">
        <is>
          <t>)</t>
        </is>
      </c>
    </row>
    <row r="770">
      <c r="A770" t="inlineStr">
        <is>
          <t>pdf.ln(10)</t>
        </is>
      </c>
    </row>
    <row r="771">
      <c r="A771" t="inlineStr">
        <is>
          <t>pdf.set_font("Times", "", 14)</t>
        </is>
      </c>
    </row>
    <row r="772">
      <c r="A772" t="inlineStr">
        <is>
          <t>pdf.cell(</t>
        </is>
      </c>
    </row>
    <row r="773">
      <c r="A773" t="inlineStr">
        <is>
          <t xml:space="preserve">    0,</t>
        </is>
      </c>
    </row>
    <row r="774">
      <c r="A774" t="inlineStr">
        <is>
          <t xml:space="preserve">    10,</t>
        </is>
      </c>
    </row>
    <row r="775">
      <c r="A775" t="inlineStr">
        <is>
          <t xml:space="preserve">    "Rutgers Cooperative Extension",</t>
        </is>
      </c>
    </row>
    <row r="776">
      <c r="A776" t="inlineStr">
        <is>
          <t xml:space="preserve">    align="C",</t>
        </is>
      </c>
    </row>
    <row r="777">
      <c r="A777" t="inlineStr">
        <is>
          <t xml:space="preserve">    new_x=XPos.LMARGIN,</t>
        </is>
      </c>
    </row>
    <row r="778">
      <c r="A778" t="inlineStr">
        <is>
          <t xml:space="preserve">    new_y=YPos.NEXT,</t>
        </is>
      </c>
    </row>
    <row r="779">
      <c r="A779" t="inlineStr">
        <is>
          <t>)</t>
        </is>
      </c>
    </row>
    <row r="780">
      <c r="A780" t="inlineStr">
        <is>
          <t>pdf.cell(</t>
        </is>
      </c>
    </row>
    <row r="781">
      <c r="A781" t="inlineStr">
        <is>
          <t xml:space="preserve">    0, 10, "Water Resources Program", align="C", new_x=XPos.LMARGIN, new_y=YPos.NEXT</t>
        </is>
      </c>
    </row>
    <row r="782">
      <c r="A782" t="inlineStr">
        <is>
          <t>)</t>
        </is>
      </c>
    </row>
    <row r="783">
      <c r="A783" t="inlineStr">
        <is>
          <t>pdf.ln(10)</t>
        </is>
      </c>
    </row>
    <row r="784">
      <c r="A784" t="inlineStr">
        <is>
          <t>pdf.set_font("Times", "I", 12)</t>
        </is>
      </c>
    </row>
    <row r="785">
      <c r="A785" t="inlineStr">
        <is>
          <t>pdf.cell(</t>
        </is>
      </c>
    </row>
    <row r="786">
      <c r="A786" t="inlineStr">
        <is>
          <t xml:space="preserve">    0, 10, f"{datetime.today():%B %Y}", align="C", new_x=XPos.LMARGIN, new_y=YPos.NEXT</t>
        </is>
      </c>
    </row>
    <row r="787">
      <c r="A787" t="inlineStr">
        <is>
          <t>)</t>
        </is>
      </c>
    </row>
    <row r="788">
      <c r="A788" t="inlineStr">
        <is>
          <t>pdf.set_text_color(0, 0, 0)</t>
        </is>
      </c>
    </row>
    <row r="789">
      <c r="A789" t="inlineStr">
        <is>
          <t>pdf.ln(4)</t>
        </is>
      </c>
    </row>
    <row r="790">
      <c r="A790" t="inlineStr">
        <is>
          <t>pdf.set_font("Times", "", 10)</t>
        </is>
      </c>
    </row>
    <row r="791">
      <c r="A791" t="inlineStr">
        <is>
          <t>draw_wrapped_legend(pdf)</t>
        </is>
      </c>
    </row>
    <row r="792">
      <c r="A792" t="inlineStr">
        <is>
          <t>pdf.set_font("Times", "", 12)</t>
        </is>
      </c>
    </row>
    <row r="793">
      <c r="A793" t="inlineStr"/>
    </row>
    <row r="794">
      <c r="A794" t="inlineStr">
        <is>
          <t># --- Reserve TOC pages (2-4) ---------------------------------------------</t>
        </is>
      </c>
    </row>
    <row r="795">
      <c r="A795" t="inlineStr">
        <is>
          <t>pdf.skip_footer = False</t>
        </is>
      </c>
    </row>
    <row r="796">
      <c r="A796" t="inlineStr">
        <is>
          <t>pdf.add_page()</t>
        </is>
      </c>
    </row>
    <row r="797">
      <c r="A797" t="inlineStr">
        <is>
          <t>pdf.add_page()</t>
        </is>
      </c>
    </row>
    <row r="798">
      <c r="A798" t="inlineStr">
        <is>
          <t>pdf.add_page()</t>
        </is>
      </c>
    </row>
    <row r="799">
      <c r="A799" t="inlineStr"/>
    </row>
    <row r="800">
      <c r="A800" t="inlineStr">
        <is>
          <t># --- Add plant sections and pages ----------------------------------------</t>
        </is>
      </c>
    </row>
    <row r="801">
      <c r="A801" t="inlineStr">
        <is>
          <t>for plant_type in PLANT_TYPE_ORDER:</t>
        </is>
      </c>
    </row>
    <row r="802">
      <c r="A802" t="inlineStr">
        <is>
          <t xml:space="preserve">    group = df[df["Plant Type"] == plant_type]  # Filter by type</t>
        </is>
      </c>
    </row>
    <row r="803">
      <c r="A803" t="inlineStr">
        <is>
          <t xml:space="preserve">    if not group.empty:</t>
        </is>
      </c>
    </row>
    <row r="804">
      <c r="A804" t="inlineStr">
        <is>
          <t xml:space="preserve">        pdf.add_type_divider(plant_type)</t>
        </is>
      </c>
    </row>
    <row r="805">
      <c r="A805" t="inlineStr">
        <is>
          <t xml:space="preserve">        for _, row in group.iterrows():</t>
        </is>
      </c>
    </row>
    <row r="806">
      <c r="A806" t="inlineStr">
        <is>
          <t xml:space="preserve">            if row.get("Botanical Name", "").strip():</t>
        </is>
      </c>
    </row>
    <row r="807">
      <c r="A807" t="inlineStr">
        <is>
          <t xml:space="preserve">                pdf.add_plant(row, plant_type)</t>
        </is>
      </c>
    </row>
    <row r="808">
      <c r="A808" t="inlineStr"/>
    </row>
    <row r="809">
      <c r="A809" t="inlineStr">
        <is>
          <t># --- Insert TOC content --------------------------------------------------</t>
        </is>
      </c>
    </row>
    <row r="810">
      <c r="A810" t="inlineStr">
        <is>
          <t>pdf.page = 2</t>
        </is>
      </c>
    </row>
    <row r="811">
      <c r="A811" t="inlineStr">
        <is>
          <t>pdf.add_table_of_contents()</t>
        </is>
      </c>
    </row>
    <row r="812">
      <c r="A812" t="inlineStr"/>
    </row>
    <row r="813">
      <c r="A813" t="inlineStr">
        <is>
          <t># --- Save PDF -----------------------------------------------------------</t>
        </is>
      </c>
    </row>
    <row r="814">
      <c r="A814" t="inlineStr">
        <is>
          <t>pdf.output(str(OUTPUT))</t>
        </is>
      </c>
    </row>
    <row r="815">
      <c r="A815" t="inlineStr">
        <is>
          <t>print(f"[OK] Exported with TOC on pages 1-3 -&gt; {OUTPUT}")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993"/>
  <sheetViews>
    <sheetView workbookViewId="0">
      <selection activeCell="A1" sqref="A1"/>
    </sheetView>
  </sheetViews>
  <sheetFormatPr baseColWidth="8" defaultRowHeight="15"/>
  <cols>
    <col width="120" customWidth="1" min="1" max="1"/>
  </cols>
  <sheetData>
    <row r="1">
      <c r="A1" t="inlineStr">
        <is>
          <t># Excelify.py - Make this Excel workbook</t>
        </is>
      </c>
    </row>
    <row r="2">
      <c r="A2" t="inlineStr">
        <is>
          <t>#!/usr/bin/env python3</t>
        </is>
      </c>
    </row>
    <row r="3">
      <c r="A3" t="inlineStr">
        <is>
          <t># Excelify.py – Create a styled Excel workbook from the fully populated plant CSV.</t>
        </is>
      </c>
    </row>
    <row r="4">
      <c r="A4" t="inlineStr">
        <is>
          <t># 2025-06-13 · Adds blanket COLUMN_WIDTHS dict, keep_default_na, and cleans up width logic.</t>
        </is>
      </c>
    </row>
    <row r="5">
      <c r="A5" t="inlineStr">
        <is>
          <t># Example TEXTJOIN formula for the "Link: Others" column</t>
        </is>
      </c>
    </row>
    <row r="6">
      <c r="A6" t="inlineStr">
        <is>
          <t># =TEXTJOIN(";", TRUE, IF(OR(C3="",D3="",E3=""), "",CONCAT("[",C3,",",CHAR(34),D3,CHAR(34),",",CHAR(34),E3,CHAR(34),"]")),IF(OR(F3="",G3="",H3=""), "",CONCAT("[",F3,",",CHAR(34),G3,CHAR(34),",",CHAR(34),H3,CHAR(34),"]")),IF(OR(I3="",J3="",K3=""), "",CONCAT("[",I3,",",CHAR(34),J3,CHAR(34),",",CHAR(34),K3,CHAR(34),"]")),IF(OR(L3="",M3="",N3=""), "",CONCAT("[",L3,",",CHAR(34),M3,CHAR(34),",",CHAR(34),N3,CHAR(34),"]")),IF(OR(O3="",P3="",Q3=""), "",CONCAT("[",O3,",",CHAR(34),P3,CHAR(34),",",CHAR(34),Q3,CHAR(34),"]")))</t>
        </is>
      </c>
    </row>
    <row r="7">
      <c r="A7" t="inlineStr"/>
    </row>
    <row r="8">
      <c r="A8" t="inlineStr"/>
    </row>
    <row r="9">
      <c r="A9" t="inlineStr">
        <is>
          <t>from pathlib import Path</t>
        </is>
      </c>
    </row>
    <row r="10">
      <c r="A10" t="inlineStr">
        <is>
          <t>import sys, argparse, pandas as pd</t>
        </is>
      </c>
    </row>
    <row r="11">
      <c r="A11" t="inlineStr">
        <is>
          <t>from openpyxl import load_workbook</t>
        </is>
      </c>
    </row>
    <row r="12">
      <c r="A12" t="inlineStr">
        <is>
          <t>from openpyxl.styles import PatternFill, Font, Alignment</t>
        </is>
      </c>
    </row>
    <row r="13">
      <c r="A13" t="inlineStr">
        <is>
          <t>from openpyxl.formatting.rule import FormulaRule</t>
        </is>
      </c>
    </row>
    <row r="14">
      <c r="A14" t="inlineStr">
        <is>
          <t>from openpyxl.styles.borders import Border, Side</t>
        </is>
      </c>
    </row>
    <row r="15">
      <c r="A15" t="inlineStr">
        <is>
          <t>from openpyxl.workbook.properties import CalcProperties</t>
        </is>
      </c>
    </row>
    <row r="16">
      <c r="A16" t="inlineStr">
        <is>
          <t>from openpyxl.utils import get_column_letter</t>
        </is>
      </c>
    </row>
    <row r="17">
      <c r="A17" t="inlineStr">
        <is>
          <t>from openpyxl.worksheet.worksheet import Worksheet</t>
        </is>
      </c>
    </row>
    <row r="18">
      <c r="A18" t="inlineStr">
        <is>
          <t>from openpyxl.worksheet.datavalidation import DataValidation</t>
        </is>
      </c>
    </row>
    <row r="19">
      <c r="A19" t="inlineStr">
        <is>
          <t>import black</t>
        </is>
      </c>
    </row>
    <row r="20">
      <c r="A20" t="inlineStr"/>
    </row>
    <row r="21">
      <c r="A21" t="inlineStr">
        <is>
          <t># ── Column widths (characters) -------------------------------------------</t>
        </is>
      </c>
    </row>
    <row r="22">
      <c r="A22" t="inlineStr">
        <is>
          <t># Tweak values here to resize any column on export.</t>
        </is>
      </c>
    </row>
    <row r="23">
      <c r="A23" t="inlineStr">
        <is>
          <t>COLUMN_WIDTHS: dict[str, int] = {</t>
        </is>
      </c>
    </row>
    <row r="24">
      <c r="A24" t="inlineStr">
        <is>
          <t xml:space="preserve">    # core ID fields</t>
        </is>
      </c>
    </row>
    <row r="25">
      <c r="A25" t="inlineStr">
        <is>
          <t xml:space="preserve">    "Plant Type": 20,</t>
        </is>
      </c>
    </row>
    <row r="26">
      <c r="A26" t="inlineStr">
        <is>
          <t xml:space="preserve">    "Key": 7,</t>
        </is>
      </c>
    </row>
    <row r="27">
      <c r="A27" t="inlineStr">
        <is>
          <t xml:space="preserve">    "Botanical Name": 23,</t>
        </is>
      </c>
    </row>
    <row r="28">
      <c r="A28" t="inlineStr">
        <is>
          <t xml:space="preserve">    "Common Name": 23,</t>
        </is>
      </c>
    </row>
    <row r="29">
      <c r="A29" t="inlineStr">
        <is>
          <t xml:space="preserve">    # basics</t>
        </is>
      </c>
    </row>
    <row r="30">
      <c r="A30" t="inlineStr">
        <is>
          <t xml:space="preserve">    "Height (ft)": 10,</t>
        </is>
      </c>
    </row>
    <row r="31">
      <c r="A31" t="inlineStr">
        <is>
          <t xml:space="preserve">    "Spread (ft)": 10,</t>
        </is>
      </c>
    </row>
    <row r="32">
      <c r="A32" t="inlineStr">
        <is>
          <t xml:space="preserve">    "Bloom Color": 18,</t>
        </is>
      </c>
    </row>
    <row r="33">
      <c r="A33" t="inlineStr">
        <is>
          <t xml:space="preserve">    "Bloom Time": 18,</t>
        </is>
      </c>
    </row>
    <row r="34">
      <c r="A34" t="inlineStr">
        <is>
          <t xml:space="preserve">    "Sun": 18,</t>
        </is>
      </c>
    </row>
    <row r="35">
      <c r="A35" t="inlineStr">
        <is>
          <t xml:space="preserve">    "Water": 15,</t>
        </is>
      </c>
    </row>
    <row r="36">
      <c r="A36" t="inlineStr">
        <is>
          <t xml:space="preserve">    "AGCP Regional Status": 18,</t>
        </is>
      </c>
    </row>
    <row r="37">
      <c r="A37" t="inlineStr">
        <is>
          <t xml:space="preserve">    "USDA Hardiness Zone": 16,</t>
        </is>
      </c>
    </row>
    <row r="38">
      <c r="A38" t="inlineStr">
        <is>
          <t xml:space="preserve">    # descriptive</t>
        </is>
      </c>
    </row>
    <row r="39">
      <c r="A39" t="inlineStr">
        <is>
          <t xml:space="preserve">    "Attracts": 24,</t>
        </is>
      </c>
    </row>
    <row r="40">
      <c r="A40" t="inlineStr">
        <is>
          <t xml:space="preserve">    "Tolerates": 28,</t>
        </is>
      </c>
    </row>
    <row r="41">
      <c r="A41" t="inlineStr">
        <is>
          <t xml:space="preserve">    "Soil Description": 32,</t>
        </is>
      </c>
    </row>
    <row r="42">
      <c r="A42" t="inlineStr">
        <is>
          <t xml:space="preserve">    "Condition Comments": 32,</t>
        </is>
      </c>
    </row>
    <row r="43">
      <c r="A43" t="inlineStr">
        <is>
          <t xml:space="preserve">    "MaintenanceLevel": 15,</t>
        </is>
      </c>
    </row>
    <row r="44">
      <c r="A44" t="inlineStr">
        <is>
          <t xml:space="preserve">    "Native Habitats": 26,</t>
        </is>
      </c>
    </row>
    <row r="45">
      <c r="A45" t="inlineStr">
        <is>
          <t xml:space="preserve">    "Culture": 24,</t>
        </is>
      </c>
    </row>
    <row r="46">
      <c r="A46" t="inlineStr">
        <is>
          <t xml:space="preserve">    "Uses": 20,</t>
        </is>
      </c>
    </row>
    <row r="47">
      <c r="A47" t="inlineStr">
        <is>
          <t xml:space="preserve">    "UseXYZ": 20,</t>
        </is>
      </c>
    </row>
    <row r="48">
      <c r="A48" t="inlineStr">
        <is>
          <t xml:space="preserve">    "WFMaintenance": 22,</t>
        </is>
      </c>
    </row>
    <row r="49">
      <c r="A49" t="inlineStr">
        <is>
          <t xml:space="preserve">    "Problems": 25,</t>
        </is>
      </c>
    </row>
    <row r="50">
      <c r="A50" t="inlineStr">
        <is>
          <t xml:space="preserve">    # links</t>
        </is>
      </c>
    </row>
    <row r="51">
      <c r="A51" t="inlineStr">
        <is>
          <t xml:space="preserve">    "Link: Missouri Botanical Garden": 27,</t>
        </is>
      </c>
    </row>
    <row r="52">
      <c r="A52" t="inlineStr">
        <is>
          <t xml:space="preserve">    "Link: Wildflower.org": 27,</t>
        </is>
      </c>
    </row>
    <row r="53">
      <c r="A53" t="inlineStr">
        <is>
          <t xml:space="preserve">    "Link: Pleasantrunnursery.com": 27,</t>
        </is>
      </c>
    </row>
    <row r="54">
      <c r="A54" t="inlineStr">
        <is>
          <t xml:space="preserve">    "Link: Newmoonnursery.com": 27,</t>
        </is>
      </c>
    </row>
    <row r="55">
      <c r="A55" t="inlineStr">
        <is>
          <t xml:space="preserve">    "Link: Pinelandsnursery.com": 27,</t>
        </is>
      </c>
    </row>
    <row r="56">
      <c r="A56" t="inlineStr">
        <is>
          <t xml:space="preserve">    # review</t>
        </is>
      </c>
    </row>
    <row r="57">
      <c r="A57" t="inlineStr">
        <is>
          <t xml:space="preserve">    "Rev": 15,</t>
        </is>
      </c>
    </row>
    <row r="58">
      <c r="A58" t="inlineStr">
        <is>
          <t xml:space="preserve">    "Mark Reviewed": 8,</t>
        </is>
      </c>
    </row>
    <row r="59">
      <c r="A59" t="inlineStr">
        <is>
          <t xml:space="preserve">    # other links</t>
        </is>
      </c>
    </row>
    <row r="60">
      <c r="A60" t="inlineStr">
        <is>
          <t xml:space="preserve">    "Link #": 8,</t>
        </is>
      </c>
    </row>
    <row r="61">
      <c r="A61" t="inlineStr">
        <is>
          <t xml:space="preserve">    "Tag": 6,</t>
        </is>
      </c>
    </row>
    <row r="62">
      <c r="A62" t="inlineStr">
        <is>
          <t xml:space="preserve">    "URL": 43,</t>
        </is>
      </c>
    </row>
    <row r="63">
      <c r="A63" t="inlineStr">
        <is>
          <t xml:space="preserve">    "Label": 18,</t>
        </is>
      </c>
    </row>
    <row r="64">
      <c r="A64" t="inlineStr">
        <is>
          <t>}</t>
        </is>
      </c>
    </row>
    <row r="65">
      <c r="A65" t="inlineStr">
        <is>
          <t>DEFAULT_WIDTH: int = 18</t>
        </is>
      </c>
    </row>
    <row r="66">
      <c r="A66" t="inlineStr"/>
    </row>
    <row r="67">
      <c r="A67" t="inlineStr">
        <is>
          <t># ── CLI ------------------------------------------------------------------</t>
        </is>
      </c>
    </row>
    <row r="68">
      <c r="A68" t="inlineStr">
        <is>
          <t>parser = argparse.ArgumentParser(description="Export formatted Excel from CSV")</t>
        </is>
      </c>
    </row>
    <row r="69">
      <c r="A69" t="inlineStr">
        <is>
          <t>parser.add_argument("--in_csv", default="Outputs/Excel_Template00.csv")</t>
        </is>
      </c>
    </row>
    <row r="70">
      <c r="A70" t="inlineStr">
        <is>
          <t>parser.add_argument("--out_xlsx", default="ReviewFiles/Plants_01.xlsx")</t>
        </is>
      </c>
    </row>
    <row r="71">
      <c r="A71" t="inlineStr">
        <is>
          <t>parser.add_argument("--template_csv", default="Templates/Plants_Template.csv")</t>
        </is>
      </c>
    </row>
    <row r="72">
      <c r="A72" t="inlineStr">
        <is>
          <t>args = parser.parse_args()</t>
        </is>
      </c>
    </row>
    <row r="73">
      <c r="A73" t="inlineStr"/>
    </row>
    <row r="74">
      <c r="A74" t="inlineStr"/>
    </row>
    <row r="75">
      <c r="A75" t="inlineStr">
        <is>
          <t># ── Paths ----------------------------------------------------------------</t>
        </is>
      </c>
    </row>
    <row r="76">
      <c r="A76" t="inlineStr">
        <is>
          <t># * Find repository root when running from source or bundle</t>
        </is>
      </c>
    </row>
    <row r="77">
      <c r="A77" t="inlineStr">
        <is>
          <t>def repo_dir() -&gt; Path:</t>
        </is>
      </c>
    </row>
    <row r="78">
      <c r="A78" t="inlineStr">
        <is>
          <t xml:space="preserve">    exe_path = Path(</t>
        </is>
      </c>
    </row>
    <row r="79">
      <c r="A79" t="inlineStr">
        <is>
          <t xml:space="preserve">        sys.executable if getattr(sys, "frozen", False) else __file__</t>
        </is>
      </c>
    </row>
    <row r="80">
      <c r="A80" t="inlineStr">
        <is>
          <t xml:space="preserve">    ).resolve()</t>
        </is>
      </c>
    </row>
    <row r="81">
      <c r="A81" t="inlineStr">
        <is>
          <t xml:space="preserve">    for parent in exe_path.parents:</t>
        </is>
      </c>
    </row>
    <row r="82">
      <c r="A82" t="inlineStr">
        <is>
          <t xml:space="preserve">        if (parent / "Templates").is_dir() and (parent / "Outputs").is_dir():</t>
        </is>
      </c>
    </row>
    <row r="83">
      <c r="A83" t="inlineStr">
        <is>
          <t xml:space="preserve">            return parent</t>
        </is>
      </c>
    </row>
    <row r="84">
      <c r="A84" t="inlineStr">
        <is>
          <t xml:space="preserve">    return exe_path.parent</t>
        </is>
      </c>
    </row>
    <row r="85">
      <c r="A85" t="inlineStr"/>
    </row>
    <row r="86">
      <c r="A86" t="inlineStr"/>
    </row>
    <row r="87">
      <c r="A87" t="inlineStr">
        <is>
          <t>REPO = repo_dir()</t>
        </is>
      </c>
    </row>
    <row r="88">
      <c r="A88" t="inlineStr">
        <is>
          <t>CSV_FILE = (REPO / args.in_csv).resolve()</t>
        </is>
      </c>
    </row>
    <row r="89">
      <c r="A89" t="inlineStr">
        <is>
          <t>XLSX_FILE = (REPO / args.out_xlsx).resolve()</t>
        </is>
      </c>
    </row>
    <row r="90">
      <c r="A90" t="inlineStr">
        <is>
          <t>TEMPLATE_CSV = (REPO / args.template_csv).resolve()</t>
        </is>
      </c>
    </row>
    <row r="91">
      <c r="A91" t="inlineStr">
        <is>
          <t>XLSX_FILE.parent.mkdir(parents=True, exist_ok=True)</t>
        </is>
      </c>
    </row>
    <row r="92">
      <c r="A92" t="inlineStr"/>
    </row>
    <row r="93">
      <c r="A93" t="inlineStr">
        <is>
          <t># ── Load CSV, align columns ----------------------------------------------</t>
        </is>
      </c>
    </row>
    <row r="94">
      <c r="A94" t="inlineStr">
        <is>
          <t>df = pd.read_csv(</t>
        </is>
      </c>
    </row>
    <row r="95">
      <c r="A95" t="inlineStr">
        <is>
          <t xml:space="preserve">    CSV_FILE,</t>
        </is>
      </c>
    </row>
    <row r="96">
      <c r="A96" t="inlineStr">
        <is>
          <t xml:space="preserve">    dtype=str,</t>
        </is>
      </c>
    </row>
    <row r="97">
      <c r="A97" t="inlineStr">
        <is>
          <t xml:space="preserve">    encoding="utf-8-sig",</t>
        </is>
      </c>
    </row>
    <row r="98">
      <c r="A98" t="inlineStr">
        <is>
          <t xml:space="preserve">    keep_default_na=False,  # ← keeps literal “NA” strings</t>
        </is>
      </c>
    </row>
    <row r="99">
      <c r="A99" t="inlineStr">
        <is>
          <t>).fillna("")</t>
        </is>
      </c>
    </row>
    <row r="100">
      <c r="A100" t="inlineStr">
        <is>
          <t>template_cols = list(pd.read_csv(TEMPLATE_CSV, nrows=0, keep_default_na=False).columns)</t>
        </is>
      </c>
    </row>
    <row r="101">
      <c r="A101" t="inlineStr">
        <is>
          <t>df = df.reindex(</t>
        </is>
      </c>
    </row>
    <row r="102">
      <c r="A102" t="inlineStr">
        <is>
          <t xml:space="preserve">    columns=template_cols + [c for c in df.columns if c not in template_cols]</t>
        </is>
      </c>
    </row>
    <row r="103">
      <c r="A103" t="inlineStr">
        <is>
          <t>)</t>
        </is>
      </c>
    </row>
    <row r="104">
      <c r="A104" t="inlineStr"/>
    </row>
    <row r="105">
      <c r="A105" t="inlineStr"/>
    </row>
    <row r="106">
      <c r="A106" t="inlineStr">
        <is>
          <t># * Split "Link: Others" into editable columns</t>
        </is>
      </c>
    </row>
    <row r="107">
      <c r="A107" t="inlineStr">
        <is>
          <t>def _parse_other_links(text: str) -&gt; list[tuple[str, str, str]]:</t>
        </is>
      </c>
    </row>
    <row r="108">
      <c r="A108" t="inlineStr">
        <is>
          <t xml:space="preserve">    """Return list of (tag, url, label) tuples from the Link: Others cell."""</t>
        </is>
      </c>
    </row>
    <row r="109">
      <c r="A109" t="inlineStr">
        <is>
          <t xml:space="preserve">    import re</t>
        </is>
      </c>
    </row>
    <row r="110">
      <c r="A110" t="inlineStr"/>
    </row>
    <row r="111">
      <c r="A111" t="inlineStr">
        <is>
          <t xml:space="preserve">    pattern = r"\[(?P&lt;tag&gt;[^,\]]+),\"(?P&lt;url&gt;[^\"]+)\",\"(?P&lt;label&gt;[^\"]+)\"\]"</t>
        </is>
      </c>
    </row>
    <row r="112">
      <c r="A112" t="inlineStr">
        <is>
          <t xml:space="preserve">    return re.findall(pattern, text or "")</t>
        </is>
      </c>
    </row>
    <row r="113">
      <c r="A113" t="inlineStr"/>
    </row>
    <row r="114">
      <c r="A114" t="inlineStr"/>
    </row>
    <row r="115">
      <c r="A115" t="inlineStr">
        <is>
          <t># * Helper: build TEXTJOIN formula for Other Links rows</t>
        </is>
      </c>
    </row>
    <row r="116">
      <c r="A116" t="inlineStr">
        <is>
          <t>def build_textjoin_formula(row: int) -&gt; str:</t>
        </is>
      </c>
    </row>
    <row r="117">
      <c r="A117" t="inlineStr">
        <is>
          <t xml:space="preserve">    """</t>
        </is>
      </c>
    </row>
    <row r="118">
      <c r="A118" t="inlineStr">
        <is>
          <t xml:space="preserve">    Build a TEXTJOIN formula that outputs:</t>
        </is>
      </c>
    </row>
    <row r="119">
      <c r="A119" t="inlineStr">
        <is>
          <t xml:space="preserve">    [TAG,"URL","LABEL"];[TAG,"URL","LABEL"];…</t>
        </is>
      </c>
    </row>
    <row r="120">
      <c r="A120" t="inlineStr">
        <is>
          <t xml:space="preserve">    Only includes non-empty entries.</t>
        </is>
      </c>
    </row>
    <row r="121">
      <c r="A121" t="inlineStr">
        <is>
          <t xml:space="preserve">    """</t>
        </is>
      </c>
    </row>
    <row r="122">
      <c r="A122" t="inlineStr">
        <is>
          <t xml:space="preserve">    entry_fragments = []</t>
        </is>
      </c>
    </row>
    <row r="123">
      <c r="A123" t="inlineStr"/>
    </row>
    <row r="124">
      <c r="A124" t="inlineStr">
        <is>
          <t xml:space="preserve">    for idx in range(MAX_LINKS):</t>
        </is>
      </c>
    </row>
    <row r="125">
      <c r="A125" t="inlineStr">
        <is>
          <t xml:space="preserve">        base = 3 + idx * 3</t>
        </is>
      </c>
    </row>
    <row r="126">
      <c r="A126" t="inlineStr">
        <is>
          <t xml:space="preserve">        col_tag = get_column_letter(base)</t>
        </is>
      </c>
    </row>
    <row r="127">
      <c r="A127" t="inlineStr">
        <is>
          <t xml:space="preserve">        col_url = get_column_letter(base + 1)</t>
        </is>
      </c>
    </row>
    <row r="128">
      <c r="A128" t="inlineStr">
        <is>
          <t xml:space="preserve">        col_lab = get_column_letter(base + 2)</t>
        </is>
      </c>
    </row>
    <row r="129">
      <c r="A129" t="inlineStr"/>
    </row>
    <row r="130">
      <c r="A130" t="inlineStr">
        <is>
          <t xml:space="preserve">        condition = f'OR({col_tag}{row}="",{col_url}{row}="",{col_lab}{row}="")'</t>
        </is>
      </c>
    </row>
    <row r="131">
      <c r="A131" t="inlineStr">
        <is>
          <t xml:space="preserve">        formatted = (</t>
        </is>
      </c>
    </row>
    <row r="132">
      <c r="A132" t="inlineStr">
        <is>
          <t xml:space="preserve">            f'CONCAT("[",{col_tag}{row},",",CHAR(34),'</t>
        </is>
      </c>
    </row>
    <row r="133">
      <c r="A133" t="inlineStr">
        <is>
          <t xml:space="preserve">            f'{col_url}{row},CHAR(34),",",CHAR(34),{col_lab}{row},CHAR(34),"]")'</t>
        </is>
      </c>
    </row>
    <row r="134">
      <c r="A134" t="inlineStr">
        <is>
          <t xml:space="preserve">        )</t>
        </is>
      </c>
    </row>
    <row r="135">
      <c r="A135" t="inlineStr">
        <is>
          <t xml:space="preserve">        entry = f'IF({condition}, "", {formatted})'</t>
        </is>
      </c>
    </row>
    <row r="136">
      <c r="A136" t="inlineStr">
        <is>
          <t xml:space="preserve">        entry_fragments.append(entry)</t>
        </is>
      </c>
    </row>
    <row r="137">
      <c r="A137" t="inlineStr"/>
    </row>
    <row r="138">
      <c r="A138" t="inlineStr">
        <is>
          <t xml:space="preserve">    return f'=TEXTJOIN(";", TRUE, {",".join(entry_fragments)})'</t>
        </is>
      </c>
    </row>
    <row r="139">
      <c r="A139" t="inlineStr"/>
    </row>
    <row r="140">
      <c r="A140" t="inlineStr"/>
    </row>
    <row r="141">
      <c r="A141" t="inlineStr">
        <is>
          <t>if "Link: Others" in df.columns:</t>
        </is>
      </c>
    </row>
    <row r="142">
      <c r="A142" t="inlineStr">
        <is>
          <t xml:space="preserve">    links_parsed = df["Link: Others"].apply(_parse_other_links)</t>
        </is>
      </c>
    </row>
    <row r="143">
      <c r="A143" t="inlineStr">
        <is>
          <t xml:space="preserve">    max_links = links_parsed.map(len).max()</t>
        </is>
      </c>
    </row>
    <row r="144">
      <c r="A144" t="inlineStr"/>
    </row>
    <row r="145">
      <c r="A145" t="inlineStr">
        <is>
          <t xml:space="preserve">    for idx in range(max_links):</t>
        </is>
      </c>
    </row>
    <row r="146">
      <c r="A146" t="inlineStr">
        <is>
          <t xml:space="preserve">        df[f"Other Tag {idx+1}"] = links_parsed.apply(</t>
        </is>
      </c>
    </row>
    <row r="147">
      <c r="A147" t="inlineStr">
        <is>
          <t xml:space="preserve">            lambda lst: lst[idx][0] if idx &lt; len(lst) else ""</t>
        </is>
      </c>
    </row>
    <row r="148">
      <c r="A148" t="inlineStr">
        <is>
          <t xml:space="preserve">        )</t>
        </is>
      </c>
    </row>
    <row r="149">
      <c r="A149" t="inlineStr">
        <is>
          <t xml:space="preserve">        df[f"Other URL {idx+1}"] = links_parsed.apply(</t>
        </is>
      </c>
    </row>
    <row r="150">
      <c r="A150" t="inlineStr">
        <is>
          <t xml:space="preserve">            lambda lst: lst[idx][1] if idx &lt; len(lst) else ""</t>
        </is>
      </c>
    </row>
    <row r="151">
      <c r="A151" t="inlineStr">
        <is>
          <t xml:space="preserve">        )</t>
        </is>
      </c>
    </row>
    <row r="152">
      <c r="A152" t="inlineStr">
        <is>
          <t xml:space="preserve">        df[f"Other Label {idx+1}"] = links_parsed.apply(</t>
        </is>
      </c>
    </row>
    <row r="153">
      <c r="A153" t="inlineStr">
        <is>
          <t xml:space="preserve">            lambda lst: lst[idx][2] if idx &lt; len(lst) else ""</t>
        </is>
      </c>
    </row>
    <row r="154">
      <c r="A154" t="inlineStr">
        <is>
          <t xml:space="preserve">        )</t>
        </is>
      </c>
    </row>
    <row r="155">
      <c r="A155" t="inlineStr"/>
    </row>
    <row r="156">
      <c r="A156" t="inlineStr"/>
    </row>
    <row r="157">
      <c r="A157" t="inlineStr">
        <is>
          <t>MAX_LINKS = locals().get("max_links", 5)</t>
        </is>
      </c>
    </row>
    <row r="158">
      <c r="A158" t="inlineStr"/>
    </row>
    <row r="159">
      <c r="A159" t="inlineStr">
        <is>
          <t># allow up to N links per record (makes "1,2,3,..." for validation lists)</t>
        </is>
      </c>
    </row>
    <row r="160">
      <c r="A160" t="inlineStr"/>
    </row>
    <row r="161">
      <c r="A161" t="inlineStr"/>
    </row>
    <row r="162">
      <c r="A162" t="inlineStr">
        <is>
          <t># Normalise casing</t>
        </is>
      </c>
    </row>
    <row r="163">
      <c r="A163" t="inlineStr">
        <is>
          <t>if "Common Name" in df.columns:</t>
        </is>
      </c>
    </row>
    <row r="164">
      <c r="A164" t="inlineStr">
        <is>
          <t xml:space="preserve">    df["Common Name"] = df["Common Name"].str.upper()</t>
        </is>
      </c>
    </row>
    <row r="165">
      <c r="A165" t="inlineStr">
        <is>
          <t>if "Botanical Name" in df.columns:</t>
        </is>
      </c>
    </row>
    <row r="166">
      <c r="A166" t="inlineStr">
        <is>
          <t xml:space="preserve">    df["Botanical Name"] = df["Botanical Name"].apply(</t>
        </is>
      </c>
    </row>
    <row r="167">
      <c r="A167" t="inlineStr">
        <is>
          <t xml:space="preserve">        lambda n: " ".join(w.capitalize() for w in str(n).split())</t>
        </is>
      </c>
    </row>
    <row r="168">
      <c r="A168" t="inlineStr">
        <is>
          <t xml:space="preserve">    )</t>
        </is>
      </c>
    </row>
    <row r="169">
      <c r="A169" t="inlineStr"/>
    </row>
    <row r="170">
      <c r="A170" t="inlineStr">
        <is>
          <t># ── Inject “Mark Reviewed” column if missing -----------------------------</t>
        </is>
      </c>
    </row>
    <row r="171">
      <c r="A171" t="inlineStr">
        <is>
          <t>if "Mark Reviewed" not in df.columns:</t>
        </is>
      </c>
    </row>
    <row r="172">
      <c r="A172" t="inlineStr">
        <is>
          <t xml:space="preserve">    df.insert(df.columns.get_loc("Rev") + 1, "Mark Reviewed", "")</t>
        </is>
      </c>
    </row>
    <row r="173">
      <c r="A173" t="inlineStr"/>
    </row>
    <row r="174">
      <c r="A174" t="inlineStr">
        <is>
          <t># * track sizes for later formulas</t>
        </is>
      </c>
    </row>
    <row r="175">
      <c r="A175" t="inlineStr">
        <is>
          <t>DATA_ROWS = len(df)</t>
        </is>
      </c>
    </row>
    <row r="176">
      <c r="A176" t="inlineStr"/>
    </row>
    <row r="177">
      <c r="A177" t="inlineStr">
        <is>
          <t># ── Canonical column lists ────────────────────────────────────────────</t>
        </is>
      </c>
    </row>
    <row r="178">
      <c r="A178" t="inlineStr">
        <is>
          <t>LINK_LIST_COLS = ["Link #", "Tag", "URL", "Label"]</t>
        </is>
      </c>
    </row>
    <row r="179">
      <c r="A179" t="inlineStr">
        <is>
          <t>MASTER_COLS = [</t>
        </is>
      </c>
    </row>
    <row r="180">
      <c r="A180" t="inlineStr">
        <is>
          <t xml:space="preserve">    "Plant Type",</t>
        </is>
      </c>
    </row>
    <row r="181">
      <c r="A181" t="inlineStr">
        <is>
          <t xml:space="preserve">    "Key",</t>
        </is>
      </c>
    </row>
    <row r="182">
      <c r="A182" t="inlineStr">
        <is>
          <t xml:space="preserve">    "Botanical Name",</t>
        </is>
      </c>
    </row>
    <row r="183">
      <c r="A183" t="inlineStr">
        <is>
          <t xml:space="preserve">    "Common Name",</t>
        </is>
      </c>
    </row>
    <row r="184">
      <c r="A184" t="inlineStr">
        <is>
          <t xml:space="preserve">    "Height (ft)",</t>
        </is>
      </c>
    </row>
    <row r="185">
      <c r="A185" t="inlineStr">
        <is>
          <t xml:space="preserve">    "Spread (ft)",</t>
        </is>
      </c>
    </row>
    <row r="186">
      <c r="A186" t="inlineStr">
        <is>
          <t xml:space="preserve">    "Bloom Color",</t>
        </is>
      </c>
    </row>
    <row r="187">
      <c r="A187" t="inlineStr">
        <is>
          <t xml:space="preserve">    "Bloom Time",</t>
        </is>
      </c>
    </row>
    <row r="188">
      <c r="A188" t="inlineStr">
        <is>
          <t xml:space="preserve">    "Sun",</t>
        </is>
      </c>
    </row>
    <row r="189">
      <c r="A189" t="inlineStr">
        <is>
          <t xml:space="preserve">    "Water",</t>
        </is>
      </c>
    </row>
    <row r="190">
      <c r="A190" t="inlineStr">
        <is>
          <t xml:space="preserve">    "AGCP Regional Status",</t>
        </is>
      </c>
    </row>
    <row r="191">
      <c r="A191" t="inlineStr">
        <is>
          <t xml:space="preserve">    "USDA Hardiness Zone",</t>
        </is>
      </c>
    </row>
    <row r="192">
      <c r="A192" t="inlineStr">
        <is>
          <t xml:space="preserve">    "Attracts",</t>
        </is>
      </c>
    </row>
    <row r="193">
      <c r="A193" t="inlineStr">
        <is>
          <t xml:space="preserve">    "Tolerates",</t>
        </is>
      </c>
    </row>
    <row r="194">
      <c r="A194" t="inlineStr">
        <is>
          <t xml:space="preserve">    "Soil Description",</t>
        </is>
      </c>
    </row>
    <row r="195">
      <c r="A195" t="inlineStr">
        <is>
          <t xml:space="preserve">    "Condition Comments",</t>
        </is>
      </c>
    </row>
    <row r="196">
      <c r="A196" t="inlineStr">
        <is>
          <t xml:space="preserve">    "MaintenanceLevel",</t>
        </is>
      </c>
    </row>
    <row r="197">
      <c r="A197" t="inlineStr">
        <is>
          <t xml:space="preserve">    "Native Habitats",</t>
        </is>
      </c>
    </row>
    <row r="198">
      <c r="A198" t="inlineStr">
        <is>
          <t xml:space="preserve">    "Culture",</t>
        </is>
      </c>
    </row>
    <row r="199">
      <c r="A199" t="inlineStr">
        <is>
          <t xml:space="preserve">    "Uses",</t>
        </is>
      </c>
    </row>
    <row r="200">
      <c r="A200" t="inlineStr">
        <is>
          <t xml:space="preserve">    "UseXYZ",</t>
        </is>
      </c>
    </row>
    <row r="201">
      <c r="A201" t="inlineStr">
        <is>
          <t xml:space="preserve">    "WFMaintenance",</t>
        </is>
      </c>
    </row>
    <row r="202">
      <c r="A202" t="inlineStr">
        <is>
          <t xml:space="preserve">    "Problems",</t>
        </is>
      </c>
    </row>
    <row r="203">
      <c r="A203" t="inlineStr">
        <is>
          <t xml:space="preserve">    "Link: Missouri Botanical Garden",</t>
        </is>
      </c>
    </row>
    <row r="204">
      <c r="A204" t="inlineStr">
        <is>
          <t xml:space="preserve">    "Link: Wildflower.org",</t>
        </is>
      </c>
    </row>
    <row r="205">
      <c r="A205" t="inlineStr">
        <is>
          <t xml:space="preserve">    "Link: Pleasantrunnursery.com",</t>
        </is>
      </c>
    </row>
    <row r="206">
      <c r="A206" t="inlineStr">
        <is>
          <t xml:space="preserve">    "Link: Newmoonnursery.com",</t>
        </is>
      </c>
    </row>
    <row r="207">
      <c r="A207" t="inlineStr">
        <is>
          <t xml:space="preserve">    "Link: Pinelandsnursery.com",</t>
        </is>
      </c>
    </row>
    <row r="208">
      <c r="A208" t="inlineStr">
        <is>
          <t xml:space="preserve">    "Link: Others",</t>
        </is>
      </c>
    </row>
    <row r="209">
      <c r="A209" t="inlineStr">
        <is>
          <t xml:space="preserve">    "Rev",</t>
        </is>
      </c>
    </row>
    <row r="210">
      <c r="A210" t="inlineStr">
        <is>
          <t>]</t>
        </is>
      </c>
    </row>
    <row r="211">
      <c r="A211" t="inlineStr"/>
    </row>
    <row r="212">
      <c r="A212" t="inlineStr">
        <is>
          <t># Plant Data = master columns + Mark Reviewed (no extra link columns)</t>
        </is>
      </c>
    </row>
    <row r="213">
      <c r="A213" t="inlineStr">
        <is>
          <t>PLANT_DATA_COLS = (</t>
        </is>
      </c>
    </row>
    <row r="214">
      <c r="A214" t="inlineStr">
        <is>
          <t xml:space="preserve">    ["Botanical Name", "Common Name", "Plant Type", "Key"]</t>
        </is>
      </c>
    </row>
    <row r="215">
      <c r="A215" t="inlineStr">
        <is>
          <t xml:space="preserve">    + [</t>
        </is>
      </c>
    </row>
    <row r="216">
      <c r="A216" t="inlineStr">
        <is>
          <t xml:space="preserve">        col</t>
        </is>
      </c>
    </row>
    <row r="217">
      <c r="A217" t="inlineStr">
        <is>
          <t xml:space="preserve">        for col in MASTER_COLS</t>
        </is>
      </c>
    </row>
    <row r="218">
      <c r="A218" t="inlineStr">
        <is>
          <t xml:space="preserve">        if col not in {"Botanical Name", "Common Name", "Plant Type", "Key"}</t>
        </is>
      </c>
    </row>
    <row r="219">
      <c r="A219" t="inlineStr">
        <is>
          <t xml:space="preserve">    ]</t>
        </is>
      </c>
    </row>
    <row r="220">
      <c r="A220" t="inlineStr">
        <is>
          <t xml:space="preserve">    + ["Mark Reviewed"]</t>
        </is>
      </c>
    </row>
    <row r="221">
      <c r="A221" t="inlineStr">
        <is>
          <t xml:space="preserve">    + LINK_LIST_COLS</t>
        </is>
      </c>
    </row>
    <row r="222">
      <c r="A222" t="inlineStr">
        <is>
          <t>)</t>
        </is>
      </c>
    </row>
    <row r="223">
      <c r="A223" t="inlineStr"/>
    </row>
    <row r="224">
      <c r="A224" t="inlineStr">
        <is>
          <t>for col in LINK_LIST_COLS:</t>
        </is>
      </c>
    </row>
    <row r="225">
      <c r="A225" t="inlineStr">
        <is>
          <t xml:space="preserve">    if col not in df.columns:</t>
        </is>
      </c>
    </row>
    <row r="226">
      <c r="A226" t="inlineStr">
        <is>
          <t xml:space="preserve">        df[col] = ""  # blank until Excel formulas fill</t>
        </is>
      </c>
    </row>
    <row r="227">
      <c r="A227" t="inlineStr"/>
    </row>
    <row r="228">
      <c r="A228" t="inlineStr"/>
    </row>
    <row r="229">
      <c r="A229" t="inlineStr">
        <is>
          <t># ── Build the display-only DataFrame &amp; write it to disk -------------------</t>
        </is>
      </c>
    </row>
    <row r="230">
      <c r="A230" t="inlineStr">
        <is>
          <t>DISPLAY_PLANT_DATA_COLS = [c for c in PLANT_DATA_COLS if c != "Link: Others"]</t>
        </is>
      </c>
    </row>
    <row r="231">
      <c r="A231" t="inlineStr">
        <is>
          <t>df_out = df.reindex(columns=DISPLAY_PLANT_DATA_COLS, fill_value="")</t>
        </is>
      </c>
    </row>
    <row r="232">
      <c r="A232" t="inlineStr">
        <is>
          <t>PLANT_DATA_HEADERS = DISPLAY_PLANT_DATA_COLS</t>
        </is>
      </c>
    </row>
    <row r="233">
      <c r="A233" t="inlineStr"/>
    </row>
    <row r="234">
      <c r="A234" t="inlineStr">
        <is>
          <t># IMPORTANT: actually create / overwrite the workbook *before* customising it</t>
        </is>
      </c>
    </row>
    <row r="235">
      <c r="A235" t="inlineStr">
        <is>
          <t>df_out.to_excel(XLSX_FILE, index=False, na_rep="NA", sheet_name="Plant Data")</t>
        </is>
      </c>
    </row>
    <row r="236">
      <c r="A236" t="inlineStr"/>
    </row>
    <row r="237">
      <c r="A237" t="inlineStr">
        <is>
          <t>wb = load_workbook(XLSX_FILE)</t>
        </is>
      </c>
    </row>
    <row r="238">
      <c r="A238" t="inlineStr">
        <is>
          <t>ws = wb.active</t>
        </is>
      </c>
    </row>
    <row r="239">
      <c r="A239" t="inlineStr">
        <is>
          <t>ws.title = "Plant Data"</t>
        </is>
      </c>
    </row>
    <row r="240">
      <c r="A240" t="inlineStr"/>
    </row>
    <row r="241">
      <c r="A241" t="inlineStr">
        <is>
          <t># ── RAW CSV Export ────────────────────────────────────────────────────</t>
        </is>
      </c>
    </row>
    <row r="242">
      <c r="A242" t="inlineStr"/>
    </row>
    <row r="243">
      <c r="A243" t="inlineStr">
        <is>
          <t>raw_ws = wb.create_sheet("RAW CSV Export")</t>
        </is>
      </c>
    </row>
    <row r="244">
      <c r="A244" t="inlineStr">
        <is>
          <t>raw_ws.append(MASTER_COLS)  # header row</t>
        </is>
      </c>
    </row>
    <row r="245">
      <c r="A245" t="inlineStr"/>
    </row>
    <row r="246">
      <c r="A246" t="inlineStr"/>
    </row>
    <row r="247">
      <c r="A247" t="inlineStr">
        <is>
          <t># Build a map of column names to actual column letters in Plant Data</t>
        </is>
      </c>
    </row>
    <row r="248">
      <c r="A248" t="inlineStr">
        <is>
          <t>plant_data_headers = [cell.value for cell in ws[1]]  # Row 1 of Plant Data</t>
        </is>
      </c>
    </row>
    <row r="249">
      <c r="A249" t="inlineStr">
        <is>
          <t>col_map = {</t>
        </is>
      </c>
    </row>
    <row r="250">
      <c r="A250" t="inlineStr">
        <is>
          <t xml:space="preserve">    name: get_column_letter(cell.column)</t>
        </is>
      </c>
    </row>
    <row r="251">
      <c r="A251" t="inlineStr">
        <is>
          <t xml:space="preserve">    for cell, name in zip(ws[1], plant_data_headers)</t>
        </is>
      </c>
    </row>
    <row r="252">
      <c r="A252" t="inlineStr">
        <is>
          <t>}</t>
        </is>
      </c>
    </row>
    <row r="253">
      <c r="A253" t="inlineStr"/>
    </row>
    <row r="254">
      <c r="A254" t="inlineStr">
        <is>
          <t>for r in range(DATA_ROWS):  # 1-based to match Excel rows</t>
        </is>
      </c>
    </row>
    <row r="255">
      <c r="A255" t="inlineStr">
        <is>
          <t xml:space="preserve">    for c_idx, col_name in enumerate(MASTER_COLS, start=1):</t>
        </is>
      </c>
    </row>
    <row r="256">
      <c r="A256" t="inlineStr">
        <is>
          <t xml:space="preserve">        if col_name == "Link: Others":</t>
        </is>
      </c>
    </row>
    <row r="257">
      <c r="A257" t="inlineStr">
        <is>
          <t xml:space="preserve">            formula_col = get_column_letter(3 * MAX_LINKS + 3)  # e.g., "R"</t>
        </is>
      </c>
    </row>
    <row r="258">
      <c r="A258" t="inlineStr">
        <is>
          <t xml:space="preserve">            raw_ws.cell(row=r + 2, column=c_idx).value = (</t>
        </is>
      </c>
    </row>
    <row r="259">
      <c r="A259" t="inlineStr">
        <is>
          <t xml:space="preserve">                f"='Other Links'!${formula_col}{r+3}"</t>
        </is>
      </c>
    </row>
    <row r="260">
      <c r="A260" t="inlineStr">
        <is>
          <t xml:space="preserve">            )</t>
        </is>
      </c>
    </row>
    <row r="261">
      <c r="A261" t="inlineStr">
        <is>
          <t xml:space="preserve">        elif col_name == "Rev":</t>
        </is>
      </c>
    </row>
    <row r="262">
      <c r="A262" t="inlineStr">
        <is>
          <t xml:space="preserve">            raw_ws.cell(row=r + 2, column=c_idx).value = (</t>
        </is>
      </c>
    </row>
    <row r="263">
      <c r="A263" t="inlineStr">
        <is>
          <t xml:space="preserve">                f"='Plant Data'!$AC{r+3}"  # hardcoded if needed</t>
        </is>
      </c>
    </row>
    <row r="264">
      <c r="A264" t="inlineStr">
        <is>
          <t xml:space="preserve">            )</t>
        </is>
      </c>
    </row>
    <row r="265">
      <c r="A265" t="inlineStr">
        <is>
          <t xml:space="preserve">        else:</t>
        </is>
      </c>
    </row>
    <row r="266">
      <c r="A266" t="inlineStr">
        <is>
          <t xml:space="preserve">            col_letter = col_map.get(</t>
        </is>
      </c>
    </row>
    <row r="267">
      <c r="A267" t="inlineStr">
        <is>
          <t xml:space="preserve">                col_name, get_column_letter(c_idx)</t>
        </is>
      </c>
    </row>
    <row r="268">
      <c r="A268" t="inlineStr">
        <is>
          <t xml:space="preserve">            )  # fallback safe</t>
        </is>
      </c>
    </row>
    <row r="269">
      <c r="A269" t="inlineStr">
        <is>
          <t xml:space="preserve">            raw_ws.cell(row=r + 2, column=c_idx).value = (</t>
        </is>
      </c>
    </row>
    <row r="270">
      <c r="A270" t="inlineStr">
        <is>
          <t xml:space="preserve">                f"='Plant Data'!{col_letter}{r+3}"</t>
        </is>
      </c>
    </row>
    <row r="271">
      <c r="A271" t="inlineStr">
        <is>
          <t xml:space="preserve">            )</t>
        </is>
      </c>
    </row>
    <row r="272">
      <c r="A272" t="inlineStr"/>
    </row>
    <row r="273">
      <c r="A273" t="inlineStr"/>
    </row>
    <row r="274">
      <c r="A274" t="inlineStr">
        <is>
          <t># ── Source-legend row  ----------------------------------------</t>
        </is>
      </c>
    </row>
    <row r="275">
      <c r="A275" t="inlineStr">
        <is>
          <t>DATA_SOURCE = {</t>
        </is>
      </c>
    </row>
    <row r="276">
      <c r="A276" t="inlineStr">
        <is>
          <t xml:space="preserve">    "Plant Type": "Masterlist",</t>
        </is>
      </c>
    </row>
    <row r="277">
      <c r="A277" t="inlineStr">
        <is>
          <t xml:space="preserve">    "Key": "FillMissingData",</t>
        </is>
      </c>
    </row>
    <row r="278">
      <c r="A278" t="inlineStr">
        <is>
          <t xml:space="preserve">    "Botanical Name": "Masterlist",</t>
        </is>
      </c>
    </row>
    <row r="279">
      <c r="A279" t="inlineStr">
        <is>
          <t xml:space="preserve">    "Common Name": "Masterlist",</t>
        </is>
      </c>
    </row>
    <row r="280">
      <c r="A280" t="inlineStr">
        <is>
          <t xml:space="preserve">    "Height (ft)": "MBG -&gt; WF -&gt; Pinelands",</t>
        </is>
      </c>
    </row>
    <row r="281">
      <c r="A281" t="inlineStr">
        <is>
          <t xml:space="preserve">    "Spread (ft)": "MBG -&gt; WF -&gt; Pinelands",</t>
        </is>
      </c>
    </row>
    <row r="282">
      <c r="A282" t="inlineStr">
        <is>
          <t xml:space="preserve">    "Bloom Color": "WF + MBG + Pinelands/NM",</t>
        </is>
      </c>
    </row>
    <row r="283">
      <c r="A283" t="inlineStr">
        <is>
          <t xml:space="preserve">    "Bloom Time": "WF + MBG + Pinelands/NM",</t>
        </is>
      </c>
    </row>
    <row r="284">
      <c r="A284" t="inlineStr">
        <is>
          <t xml:space="preserve">    "Sun": "MBG -&gt; WF “Light Req.”",</t>
        </is>
      </c>
    </row>
    <row r="285">
      <c r="A285" t="inlineStr">
        <is>
          <t xml:space="preserve">    "Water": "MBG -&gt; WF “Soil Moisture”",</t>
        </is>
      </c>
    </row>
    <row r="286">
      <c r="A286" t="inlineStr">
        <is>
          <t xml:space="preserve">    "AGCP Regional Status": "WF (Wetland Indicator)",</t>
        </is>
      </c>
    </row>
    <row r="287">
      <c r="A287" t="inlineStr">
        <is>
          <t xml:space="preserve">    "USDA Hardiness Zone": "MBG “Zone”",</t>
        </is>
      </c>
    </row>
    <row r="288">
      <c r="A288" t="inlineStr">
        <is>
          <t xml:space="preserve">    "Attracts": "PR + WF + MBG + Pinelands",</t>
        </is>
      </c>
    </row>
    <row r="289">
      <c r="A289" t="inlineStr">
        <is>
          <t xml:space="preserve">    "Tolerates": "MBG + PR + NM + Pinelands",</t>
        </is>
      </c>
    </row>
    <row r="290">
      <c r="A290" t="inlineStr">
        <is>
          <t xml:space="preserve">    "Soil Description": "WF “Soil Description”",</t>
        </is>
      </c>
    </row>
    <row r="291">
      <c r="A291" t="inlineStr">
        <is>
          <t xml:space="preserve">    "Condition Comments": "WF “Condition Comments”",</t>
        </is>
      </c>
    </row>
    <row r="292">
      <c r="A292" t="inlineStr">
        <is>
          <t xml:space="preserve">    "MaintenanceLevel": "MBG “Maintenance”",</t>
        </is>
      </c>
    </row>
    <row r="293">
      <c r="A293" t="inlineStr">
        <is>
          <t xml:space="preserve">    "Native Habitats": "WF “Native Habitat”",</t>
        </is>
      </c>
    </row>
    <row r="294">
      <c r="A294" t="inlineStr">
        <is>
          <t xml:space="preserve">    "Culture": "MBG “Culture”",</t>
        </is>
      </c>
    </row>
    <row r="295">
      <c r="A295" t="inlineStr">
        <is>
          <t xml:space="preserve">    "Uses": "MBG “Uses”",</t>
        </is>
      </c>
    </row>
    <row r="296">
      <c r="A296" t="inlineStr">
        <is>
          <t xml:space="preserve">    "UseXYZ": "WF Benefit list",</t>
        </is>
      </c>
    </row>
    <row r="297">
      <c r="A297" t="inlineStr">
        <is>
          <t xml:space="preserve">    "WFMaintenance": "WF “Maintenance:”",</t>
        </is>
      </c>
    </row>
    <row r="298">
      <c r="A298" t="inlineStr">
        <is>
          <t xml:space="preserve">    "Problems": "MBG “Problems”",</t>
        </is>
      </c>
    </row>
    <row r="299">
      <c r="A299" t="inlineStr">
        <is>
          <t xml:space="preserve">    "Link: Missouri Botanical Garden": "GetLinks (MBG ID)",</t>
        </is>
      </c>
    </row>
    <row r="300">
      <c r="A300" t="inlineStr">
        <is>
          <t xml:space="preserve">    "Link: Wildflower.org": "GetLinks (USDA ID)",</t>
        </is>
      </c>
    </row>
    <row r="301">
      <c r="A301" t="inlineStr">
        <is>
          <t xml:space="preserve">    "Link: Pleasantrunnursery.com": "GetLinks (name)",</t>
        </is>
      </c>
    </row>
    <row r="302">
      <c r="A302" t="inlineStr">
        <is>
          <t xml:space="preserve">    "Link: Newmoonnursery.com": "GetLinks (name)",</t>
        </is>
      </c>
    </row>
    <row r="303">
      <c r="A303" t="inlineStr">
        <is>
          <t xml:space="preserve">    "Link: Pinelandsnursery.com": "GetLinks (name)",</t>
        </is>
      </c>
    </row>
    <row r="304">
      <c r="A304" t="inlineStr">
        <is>
          <t xml:space="preserve">    "Rev": "User Input (YYYYMMDD_FL)",</t>
        </is>
      </c>
    </row>
    <row r="305">
      <c r="A305" t="inlineStr">
        <is>
          <t xml:space="preserve">    "Mark Reviewed": "Type Initials",</t>
        </is>
      </c>
    </row>
    <row r="306">
      <c r="A306" t="inlineStr">
        <is>
          <t xml:space="preserve">    "Link: Others": "Edit on `Other Links`",</t>
        </is>
      </c>
    </row>
    <row r="307">
      <c r="A307" t="inlineStr">
        <is>
          <t xml:space="preserve">    "Link Lists": "Populated from `Other Links`",</t>
        </is>
      </c>
    </row>
    <row r="308">
      <c r="A308" t="inlineStr">
        <is>
          <t>}</t>
        </is>
      </c>
    </row>
    <row r="309">
      <c r="A309" t="inlineStr"/>
    </row>
    <row r="310">
      <c r="A310" t="inlineStr"/>
    </row>
    <row r="311">
      <c r="A311" t="inlineStr">
        <is>
          <t># ── Merge helper columns under single 'Link Lists' header ─────────────</t>
        </is>
      </c>
    </row>
    <row r="312">
      <c r="A312" t="inlineStr">
        <is>
          <t>col_first = PLANT_DATA_HEADERS.index("Link #") + 1</t>
        </is>
      </c>
    </row>
    <row r="313">
      <c r="A313" t="inlineStr">
        <is>
          <t>col_last = col_first + 3</t>
        </is>
      </c>
    </row>
    <row r="314">
      <c r="A314" t="inlineStr">
        <is>
          <t>ws.merge_cells(start_row=1, start_column=col_first, end_row=1, end_column=col_last)</t>
        </is>
      </c>
    </row>
    <row r="315">
      <c r="A315" t="inlineStr">
        <is>
          <t>cell = ws.cell(row=1, column=col_first)</t>
        </is>
      </c>
    </row>
    <row r="316">
      <c r="A316" t="inlineStr">
        <is>
          <t>cell.value = "Link Lists"</t>
        </is>
      </c>
    </row>
    <row r="317">
      <c r="A317" t="inlineStr">
        <is>
          <t>cell.font = Font(bold=True, size=11)</t>
        </is>
      </c>
    </row>
    <row r="318">
      <c r="A318" t="inlineStr">
        <is>
          <t>cell.alignment = Alignment(horizontal="center", vertical="center")</t>
        </is>
      </c>
    </row>
    <row r="319">
      <c r="A319" t="inlineStr"/>
    </row>
    <row r="320">
      <c r="A320" t="inlineStr">
        <is>
          <t>ws.insert_rows(2)</t>
        </is>
      </c>
    </row>
    <row r="321">
      <c r="A321" t="inlineStr">
        <is>
          <t>for col_idx, col_name in enumerate([c.value for c in ws[1]], start=1):</t>
        </is>
      </c>
    </row>
    <row r="322">
      <c r="A322" t="inlineStr">
        <is>
          <t xml:space="preserve">    cell = ws.cell(row=2, column=col_idx)</t>
        </is>
      </c>
    </row>
    <row r="323">
      <c r="A323" t="inlineStr">
        <is>
          <t xml:space="preserve">    cell.value = DATA_SOURCE.get(col_name, "")</t>
        </is>
      </c>
    </row>
    <row r="324">
      <c r="A324" t="inlineStr">
        <is>
          <t xml:space="preserve">    cell.font = Font(italic=True, size=8)</t>
        </is>
      </c>
    </row>
    <row r="325">
      <c r="A325" t="inlineStr">
        <is>
          <t xml:space="preserve">    cell.alignment = Alignment(</t>
        </is>
      </c>
    </row>
    <row r="326">
      <c r="A326" t="inlineStr">
        <is>
          <t xml:space="preserve">        horizontal="center", vertical="top", wrap_text=False, shrink_to_fit=False</t>
        </is>
      </c>
    </row>
    <row r="327">
      <c r="A327" t="inlineStr">
        <is>
          <t xml:space="preserve">    )</t>
        </is>
      </c>
    </row>
    <row r="328">
      <c r="A328" t="inlineStr"/>
    </row>
    <row r="329">
      <c r="A329" t="inlineStr">
        <is>
          <t># ── Header formatting + freeze -------------------------------------------</t>
        </is>
      </c>
    </row>
    <row r="330">
      <c r="A330" t="inlineStr">
        <is>
          <t>HEADER_FILL = PatternFill(start_color="CFE2F3", end_color="CFE2F3", fill_type="solid")</t>
        </is>
      </c>
    </row>
    <row r="331">
      <c r="A331" t="inlineStr">
        <is>
          <t>for c in ws[1]:</t>
        </is>
      </c>
    </row>
    <row r="332">
      <c r="A332" t="inlineStr">
        <is>
          <t xml:space="preserve">    c.fill = HEADER_FILL</t>
        </is>
      </c>
    </row>
    <row r="333">
      <c r="A333" t="inlineStr">
        <is>
          <t xml:space="preserve">    c.font = Font(bold=True, size=11)</t>
        </is>
      </c>
    </row>
    <row r="334">
      <c r="A334" t="inlineStr">
        <is>
          <t xml:space="preserve">    c.alignment = Alignment(horizontal="center", vertical="center")</t>
        </is>
      </c>
    </row>
    <row r="335">
      <c r="A335" t="inlineStr">
        <is>
          <t>ws.freeze_panes = "C3"</t>
        </is>
      </c>
    </row>
    <row r="336">
      <c r="A336" t="inlineStr"/>
    </row>
    <row r="337">
      <c r="A337" t="inlineStr"/>
    </row>
    <row r="338">
      <c r="A338" t="inlineStr">
        <is>
          <t># ── Autofit helper --------------------------------------------------------</t>
        </is>
      </c>
    </row>
    <row r="339">
      <c r="A339" t="inlineStr">
        <is>
          <t># * Resize columns to fit content while respecting caps</t>
        </is>
      </c>
    </row>
    <row r="340">
      <c r="A340" t="inlineStr">
        <is>
          <t>def autofit(ws: Worksheet) -&gt; None:</t>
        </is>
      </c>
    </row>
    <row r="341">
      <c r="A341" t="inlineStr">
        <is>
          <t xml:space="preserve">    long_fields = {</t>
        </is>
      </c>
    </row>
    <row r="342">
      <c r="A342" t="inlineStr">
        <is>
          <t xml:space="preserve">        "UseXYZ": 50,</t>
        </is>
      </c>
    </row>
    <row r="343">
      <c r="A343" t="inlineStr">
        <is>
          <t xml:space="preserve">        "Culture": 50,</t>
        </is>
      </c>
    </row>
    <row r="344">
      <c r="A344" t="inlineStr">
        <is>
          <t xml:space="preserve">        "Uses": 50,</t>
        </is>
      </c>
    </row>
    <row r="345">
      <c r="A345" t="inlineStr">
        <is>
          <t xml:space="preserve">        "Soil Description": 48,</t>
        </is>
      </c>
    </row>
    <row r="346">
      <c r="A346" t="inlineStr">
        <is>
          <t xml:space="preserve">        "Condition Comments": 48,</t>
        </is>
      </c>
    </row>
    <row r="347">
      <c r="A347" t="inlineStr">
        <is>
          <t xml:space="preserve">        "Native Habitats": 42,</t>
        </is>
      </c>
    </row>
    <row r="348">
      <c r="A348" t="inlineStr">
        <is>
          <t xml:space="preserve">    }</t>
        </is>
      </c>
    </row>
    <row r="349">
      <c r="A349" t="inlineStr">
        <is>
          <t xml:space="preserve">    headers = [c.value for c in ws[1]]</t>
        </is>
      </c>
    </row>
    <row r="350">
      <c r="A350" t="inlineStr">
        <is>
          <t xml:space="preserve">    for col_cells in ws.iter_cols(min_row=1, max_row=ws.max_row):</t>
        </is>
      </c>
    </row>
    <row r="351">
      <c r="A351" t="inlineStr">
        <is>
          <t xml:space="preserve">        col_idx = col_cells[0].column</t>
        </is>
      </c>
    </row>
    <row r="352">
      <c r="A352" t="inlineStr">
        <is>
          <t xml:space="preserve">        col_letter = get_column_letter(col_idx)</t>
        </is>
      </c>
    </row>
    <row r="353">
      <c r="A353" t="inlineStr">
        <is>
          <t xml:space="preserve">        header = headers[col_idx - 1] if col_idx - 1 &lt; len(headers) else ""</t>
        </is>
      </c>
    </row>
    <row r="354">
      <c r="A354" t="inlineStr">
        <is>
          <t xml:space="preserve">        lengths = [</t>
        </is>
      </c>
    </row>
    <row r="355">
      <c r="A355" t="inlineStr">
        <is>
          <t xml:space="preserve">            len(str(cell.value or ""))</t>
        </is>
      </c>
    </row>
    <row r="356">
      <c r="A356" t="inlineStr">
        <is>
          <t xml:space="preserve">            for cell in col_cells</t>
        </is>
      </c>
    </row>
    <row r="357">
      <c r="A357" t="inlineStr">
        <is>
          <t xml:space="preserve">            if str(cell.value or "").strip() not in {"Needs Review", ""}</t>
        </is>
      </c>
    </row>
    <row r="358">
      <c r="A358" t="inlineStr">
        <is>
          <t xml:space="preserve">        ]</t>
        </is>
      </c>
    </row>
    <row r="359">
      <c r="A359" t="inlineStr">
        <is>
          <t xml:space="preserve">        if lengths:</t>
        </is>
      </c>
    </row>
    <row r="360">
      <c r="A360" t="inlineStr">
        <is>
          <t xml:space="preserve">            cap = long_fields.get(header, 64)</t>
        </is>
      </c>
    </row>
    <row r="361">
      <c r="A361" t="inlineStr">
        <is>
          <t xml:space="preserve">            ws.column_dimensions[col_letter].width = min(max(lengths) + 2, cap)</t>
        </is>
      </c>
    </row>
    <row r="362">
      <c r="A362" t="inlineStr"/>
    </row>
    <row r="363">
      <c r="A363" t="inlineStr"/>
    </row>
    <row r="364">
      <c r="A364" t="inlineStr">
        <is>
          <t># ── Style all data cells (unchanged) -------------------------------------</t>
        </is>
      </c>
    </row>
    <row r="365">
      <c r="A365" t="inlineStr">
        <is>
          <t>MISSING_FILL = PatternFill(start_color="FFCCCC", end_color="FFCCCC", fill_type="solid")</t>
        </is>
      </c>
    </row>
    <row r="366">
      <c r="A366" t="inlineStr">
        <is>
          <t>NA_LINK_FILL = PatternFill(start_color="B7D7FF", end_color="B7D7FF", fill_type="solid")</t>
        </is>
      </c>
    </row>
    <row r="367">
      <c r="A367" t="inlineStr">
        <is>
          <t>REV_FILLED = PatternFill(start_color="C6EFCE", end_color="C6EFCE", fill_type="solid")</t>
        </is>
      </c>
    </row>
    <row r="368">
      <c r="A368" t="inlineStr"/>
    </row>
    <row r="369">
      <c r="A369" t="inlineStr"/>
    </row>
    <row r="370">
      <c r="A370" t="inlineStr">
        <is>
          <t># * Apply row-level styling and hyperlink logic</t>
        </is>
      </c>
    </row>
    <row r="371">
      <c r="A371" t="inlineStr">
        <is>
          <t>def style_sheet(ws: Worksheet, df: pd.DataFrame, header: list[str]) -&gt; None:</t>
        </is>
      </c>
    </row>
    <row r="372">
      <c r="A372" t="inlineStr">
        <is>
          <t xml:space="preserve">    REV_MISSING_FILL = PatternFill(</t>
        </is>
      </c>
    </row>
    <row r="373">
      <c r="A373" t="inlineStr">
        <is>
          <t xml:space="preserve">        start_color="FFF79A", end_color="FFF79A", fill_type="solid"</t>
        </is>
      </c>
    </row>
    <row r="374">
      <c r="A374" t="inlineStr">
        <is>
          <t xml:space="preserve">    )</t>
        </is>
      </c>
    </row>
    <row r="375">
      <c r="A375" t="inlineStr">
        <is>
          <t xml:space="preserve">    ROW_ALT_FILL = PatternFill(</t>
        </is>
      </c>
    </row>
    <row r="376">
      <c r="A376" t="inlineStr">
        <is>
          <t xml:space="preserve">        start_color="F9F9F9", end_color="F9F9F9", fill_type="solid"</t>
        </is>
      </c>
    </row>
    <row r="377">
      <c r="A377" t="inlineStr">
        <is>
          <t xml:space="preserve">    )</t>
        </is>
      </c>
    </row>
    <row r="378">
      <c r="A378" t="inlineStr">
        <is>
          <t xml:space="preserve">    long_wrap_fields = {</t>
        </is>
      </c>
    </row>
    <row r="379">
      <c r="A379" t="inlineStr">
        <is>
          <t xml:space="preserve">        # already here:</t>
        </is>
      </c>
    </row>
    <row r="380">
      <c r="A380" t="inlineStr">
        <is>
          <t xml:space="preserve">        "UseXYZ",</t>
        </is>
      </c>
    </row>
    <row r="381">
      <c r="A381" t="inlineStr">
        <is>
          <t xml:space="preserve">        "Culture",</t>
        </is>
      </c>
    </row>
    <row r="382">
      <c r="A382" t="inlineStr">
        <is>
          <t xml:space="preserve">        "Uses",</t>
        </is>
      </c>
    </row>
    <row r="383">
      <c r="A383" t="inlineStr">
        <is>
          <t xml:space="preserve">        "Soil Description",</t>
        </is>
      </c>
    </row>
    <row r="384">
      <c r="A384" t="inlineStr">
        <is>
          <t xml:space="preserve">        "Condition Comments",</t>
        </is>
      </c>
    </row>
    <row r="385">
      <c r="A385" t="inlineStr">
        <is>
          <t xml:space="preserve">        "Native Habitats",</t>
        </is>
      </c>
    </row>
    <row r="386">
      <c r="A386" t="inlineStr">
        <is>
          <t xml:space="preserve">        "Rev",</t>
        </is>
      </c>
    </row>
    <row r="387">
      <c r="A387" t="inlineStr">
        <is>
          <t xml:space="preserve">        # add the two list-heavy ones:</t>
        </is>
      </c>
    </row>
    <row r="388">
      <c r="A388" t="inlineStr">
        <is>
          <t xml:space="preserve">        "Attracts",</t>
        </is>
      </c>
    </row>
    <row r="389">
      <c r="A389" t="inlineStr">
        <is>
          <t xml:space="preserve">        "Tolerates",</t>
        </is>
      </c>
    </row>
    <row r="390">
      <c r="A390" t="inlineStr">
        <is>
          <t xml:space="preserve">    }</t>
        </is>
      </c>
    </row>
    <row r="391">
      <c r="A391" t="inlineStr"/>
    </row>
    <row r="392">
      <c r="A392" t="inlineStr">
        <is>
          <t xml:space="preserve">    for r_idx, row in enumerate(df.itertuples(index=False, name=None), start=3):</t>
        </is>
      </c>
    </row>
    <row r="393">
      <c r="A393" t="inlineStr">
        <is>
          <t xml:space="preserve">        for c_idx, (col_name, val) in enumerate(zip(header, row), start=1):</t>
        </is>
      </c>
    </row>
    <row r="394">
      <c r="A394" t="inlineStr">
        <is>
          <t xml:space="preserve">            cell = ws.cell(row=r_idx, column=c_idx)</t>
        </is>
      </c>
    </row>
    <row r="395">
      <c r="A395" t="inlineStr">
        <is>
          <t xml:space="preserve">            val = str(val).strip()</t>
        </is>
      </c>
    </row>
    <row r="396">
      <c r="A396" t="inlineStr">
        <is>
          <t xml:space="preserve">            # Helper columns Tag/URL/Label skipped until formulas</t>
        </is>
      </c>
    </row>
    <row r="397">
      <c r="A397" t="inlineStr">
        <is>
          <t xml:space="preserve">            if col_name in {"Tag", "URL", "Label"}:</t>
        </is>
      </c>
    </row>
    <row r="398">
      <c r="A398" t="inlineStr">
        <is>
          <t xml:space="preserve">                cell.value = ""</t>
        </is>
      </c>
    </row>
    <row r="399">
      <c r="A399" t="inlineStr">
        <is>
          <t xml:space="preserve">                cell.alignment = Alignment(horizontal="center", vertical="top")</t>
        </is>
      </c>
    </row>
    <row r="400">
      <c r="A400" t="inlineStr">
        <is>
          <t xml:space="preserve">                continue</t>
        </is>
      </c>
    </row>
    <row r="401">
      <c r="A401" t="inlineStr">
        <is>
          <t xml:space="preserve">            col_name_lower = col_name.strip().lower()</t>
        </is>
      </c>
    </row>
    <row r="402">
      <c r="A402" t="inlineStr"/>
    </row>
    <row r="403">
      <c r="A403" t="inlineStr">
        <is>
          <t xml:space="preserve">            # Rev column handling</t>
        </is>
      </c>
    </row>
    <row r="404">
      <c r="A404" t="inlineStr">
        <is>
          <t xml:space="preserve">            if col_name_lower == "rev":</t>
        </is>
      </c>
    </row>
    <row r="405">
      <c r="A405" t="inlineStr">
        <is>
          <t xml:space="preserve">                if val:</t>
        </is>
      </c>
    </row>
    <row r="406">
      <c r="A406" t="inlineStr">
        <is>
          <t xml:space="preserve">                    cell.value = val</t>
        </is>
      </c>
    </row>
    <row r="407">
      <c r="A407" t="inlineStr">
        <is>
          <t xml:space="preserve">                    cell.fill = REV_FILLED</t>
        </is>
      </c>
    </row>
    <row r="408">
      <c r="A408" t="inlineStr">
        <is>
          <t xml:space="preserve">                else:</t>
        </is>
      </c>
    </row>
    <row r="409">
      <c r="A409" t="inlineStr">
        <is>
          <t xml:space="preserve">                    mark_col_letter = get_column_letter(c_idx + 1)</t>
        </is>
      </c>
    </row>
    <row r="410">
      <c r="A410" t="inlineStr">
        <is>
          <t xml:space="preserve">                    cell.value = (</t>
        </is>
      </c>
    </row>
    <row r="411">
      <c r="A411" t="inlineStr">
        <is>
          <t xml:space="preserve">                        f'=IF({mark_col_letter}{r_idx}&lt;&gt;"",'</t>
        </is>
      </c>
    </row>
    <row r="412">
      <c r="A412" t="inlineStr">
        <is>
          <t xml:space="preserve">                        f' TEXT(TODAY(),"yyyymmdd") &amp; "_" &amp; {mark_col_letter}{r_idx}, "")'</t>
        </is>
      </c>
    </row>
    <row r="413">
      <c r="A413" t="inlineStr">
        <is>
          <t xml:space="preserve">                    )</t>
        </is>
      </c>
    </row>
    <row r="414">
      <c r="A414" t="inlineStr">
        <is>
          <t xml:space="preserve">                    cell.fill = REV_MISSING_FILL</t>
        </is>
      </c>
    </row>
    <row r="415">
      <c r="A415" t="inlineStr">
        <is>
          <t xml:space="preserve">                    cell.alignment = Alignment(wrap_text=True, vertical="top")</t>
        </is>
      </c>
    </row>
    <row r="416">
      <c r="A416" t="inlineStr">
        <is>
          <t xml:space="preserve">                continue</t>
        </is>
      </c>
    </row>
    <row r="417">
      <c r="A417" t="inlineStr"/>
    </row>
    <row r="418">
      <c r="A418" t="inlineStr">
        <is>
          <t xml:space="preserve">            # Mark Reviewed column</t>
        </is>
      </c>
    </row>
    <row r="419">
      <c r="A419" t="inlineStr">
        <is>
          <t xml:space="preserve">            if col_name_lower == "mark reviewed":</t>
        </is>
      </c>
    </row>
    <row r="420">
      <c r="A420" t="inlineStr">
        <is>
          <t xml:space="preserve">                cell.value = val if val else ""</t>
        </is>
      </c>
    </row>
    <row r="421">
      <c r="A421" t="inlineStr">
        <is>
          <t xml:space="preserve">                cell.alignment = Alignment(horizontal="center", vertical="center")</t>
        </is>
      </c>
    </row>
    <row r="422">
      <c r="A422" t="inlineStr">
        <is>
          <t xml:space="preserve">                continue</t>
        </is>
      </c>
    </row>
    <row r="423">
      <c r="A423" t="inlineStr"/>
    </row>
    <row r="424">
      <c r="A424" t="inlineStr">
        <is>
          <t xml:space="preserve">            # Links – NA / Needs Review logic</t>
        </is>
      </c>
    </row>
    <row r="425">
      <c r="A425" t="inlineStr">
        <is>
          <t xml:space="preserve">            if val.upper() == "NA" and col_name.startswith("Link: "):</t>
        </is>
      </c>
    </row>
    <row r="426">
      <c r="A426" t="inlineStr">
        <is>
          <t xml:space="preserve">                cell.value, cell.fill = "NA", NA_LINK_FILL</t>
        </is>
      </c>
    </row>
    <row r="427">
      <c r="A427" t="inlineStr">
        <is>
          <t xml:space="preserve">            elif not val:</t>
        </is>
      </c>
    </row>
    <row r="428">
      <c r="A428" t="inlineStr">
        <is>
          <t xml:space="preserve">                cell.value, cell.fill = "Needs Review", MISSING_FILL</t>
        </is>
      </c>
    </row>
    <row r="429">
      <c r="A429" t="inlineStr">
        <is>
          <t xml:space="preserve">            else:</t>
        </is>
      </c>
    </row>
    <row r="430">
      <c r="A430" t="inlineStr">
        <is>
          <t xml:space="preserve">                cell.value = val</t>
        </is>
      </c>
    </row>
    <row r="431">
      <c r="A431" t="inlineStr">
        <is>
          <t xml:space="preserve">                if col_name.startswith("Link: ") and val.lower().startswith("http"):</t>
        </is>
      </c>
    </row>
    <row r="432">
      <c r="A432" t="inlineStr">
        <is>
          <t xml:space="preserve">                    cell.hyperlink = val</t>
        </is>
      </c>
    </row>
    <row r="433">
      <c r="A433" t="inlineStr">
        <is>
          <t xml:space="preserve">                    cell.style = "Hyperlink"</t>
        </is>
      </c>
    </row>
    <row r="434">
      <c r="A434" t="inlineStr">
        <is>
          <t xml:space="preserve">                    cell.font = Font(color="0000EE", underline="single")</t>
        </is>
      </c>
    </row>
    <row r="435">
      <c r="A435" t="inlineStr"/>
    </row>
    <row r="436">
      <c r="A436" t="inlineStr">
        <is>
          <t xml:space="preserve">                # Italicise Botanical Name</t>
        </is>
      </c>
    </row>
    <row r="437">
      <c r="A437" t="inlineStr">
        <is>
          <t xml:space="preserve">                if col_name_lower == "botanical name":</t>
        </is>
      </c>
    </row>
    <row r="438">
      <c r="A438" t="inlineStr">
        <is>
          <t xml:space="preserve">                    parts = val.split()</t>
        </is>
      </c>
    </row>
    <row r="439">
      <c r="A439" t="inlineStr">
        <is>
          <t xml:space="preserve">                    if len(parts) &gt;= 2:</t>
        </is>
      </c>
    </row>
    <row r="440">
      <c r="A440" t="inlineStr">
        <is>
          <t xml:space="preserve">                        genus, species = parts[0].capitalize(), parts[1].lower()</t>
        </is>
      </c>
    </row>
    <row r="441">
      <c r="A441" t="inlineStr">
        <is>
          <t xml:space="preserve">                        variety = " ".join(parts[2:]).strip("' ")</t>
        </is>
      </c>
    </row>
    <row r="442">
      <c r="A442" t="inlineStr">
        <is>
          <t xml:space="preserve">                        variety = f"'{variety.title()}'" if variety else ""</t>
        </is>
      </c>
    </row>
    <row r="443">
      <c r="A443" t="inlineStr">
        <is>
          <t xml:space="preserve">                        cell.value = " ".join(filter(None, [genus, species, variety]))</t>
        </is>
      </c>
    </row>
    <row r="444">
      <c r="A444" t="inlineStr">
        <is>
          <t xml:space="preserve">                    cell.font = Font(italic=True)</t>
        </is>
      </c>
    </row>
    <row r="445">
      <c r="A445" t="inlineStr"/>
    </row>
    <row r="446">
      <c r="A446" t="inlineStr">
        <is>
          <t xml:space="preserve">            # Text wrapping</t>
        </is>
      </c>
    </row>
    <row r="447">
      <c r="A447" t="inlineStr">
        <is>
          <t xml:space="preserve">            if col_name in long_wrap_fields:</t>
        </is>
      </c>
    </row>
    <row r="448">
      <c r="A448" t="inlineStr">
        <is>
          <t xml:space="preserve">                cell.alignment = Alignment(wrap_text=True, vertical="top")</t>
        </is>
      </c>
    </row>
    <row r="449">
      <c r="A449" t="inlineStr">
        <is>
          <t xml:space="preserve">            else:</t>
        </is>
      </c>
    </row>
    <row r="450">
      <c r="A450" t="inlineStr">
        <is>
          <t xml:space="preserve">                cell.alignment = Alignment(wrap_text=False, vertical="top")</t>
        </is>
      </c>
    </row>
    <row r="451">
      <c r="A451" t="inlineStr"/>
    </row>
    <row r="452">
      <c r="A452" t="inlineStr">
        <is>
          <t xml:space="preserve">        # alt-row shading</t>
        </is>
      </c>
    </row>
    <row r="453">
      <c r="A453" t="inlineStr">
        <is>
          <t xml:space="preserve">        if r_idx % 2 == 1:</t>
        </is>
      </c>
    </row>
    <row r="454">
      <c r="A454" t="inlineStr">
        <is>
          <t xml:space="preserve">            for cur in ws[r_idx]:</t>
        </is>
      </c>
    </row>
    <row r="455">
      <c r="A455" t="inlineStr">
        <is>
          <t xml:space="preserve">                if cur.fill == PatternFill():</t>
        </is>
      </c>
    </row>
    <row r="456">
      <c r="A456" t="inlineStr">
        <is>
          <t xml:space="preserve">                    cur.fill = ROW_ALT_FILL</t>
        </is>
      </c>
    </row>
    <row r="457">
      <c r="A457" t="inlineStr"/>
    </row>
    <row r="458">
      <c r="A458" t="inlineStr">
        <is>
          <t xml:space="preserve">                # ── auto-grow row height when wrapping is on --------------------</t>
        </is>
      </c>
    </row>
    <row r="459">
      <c r="A459" t="inlineStr">
        <is>
          <t xml:space="preserve">        max_lines = 1</t>
        </is>
      </c>
    </row>
    <row r="460">
      <c r="A460" t="inlineStr">
        <is>
          <t xml:space="preserve">        for cur in ws[r_idx]:</t>
        </is>
      </c>
    </row>
    <row r="461">
      <c r="A461" t="inlineStr">
        <is>
          <t xml:space="preserve">            if cur.alignment and cur.alignment.wrap_text:</t>
        </is>
      </c>
    </row>
    <row r="462">
      <c r="A462" t="inlineStr">
        <is>
          <t xml:space="preserve">                # a) explicit line-breaks             → count '\n'</t>
        </is>
      </c>
    </row>
    <row r="463">
      <c r="A463" t="inlineStr">
        <is>
          <t xml:space="preserve">                # b) long text that Excel will wrap   → rough 50-char estimate</t>
        </is>
      </c>
    </row>
    <row r="464">
      <c r="A464" t="inlineStr">
        <is>
          <t xml:space="preserve">                lines = max(</t>
        </is>
      </c>
    </row>
    <row r="465">
      <c r="A465" t="inlineStr">
        <is>
          <t xml:space="preserve">                    str(cur.value).count("\n") + 1,</t>
        </is>
      </c>
    </row>
    <row r="466">
      <c r="A466" t="inlineStr">
        <is>
          <t xml:space="preserve">                    len(str(cur.value or "")) // 50 + 1,</t>
        </is>
      </c>
    </row>
    <row r="467">
      <c r="A467" t="inlineStr">
        <is>
          <t xml:space="preserve">                )</t>
        </is>
      </c>
    </row>
    <row r="468">
      <c r="A468" t="inlineStr">
        <is>
          <t xml:space="preserve">                max_lines = max(max_lines, lines)</t>
        </is>
      </c>
    </row>
    <row r="469">
      <c r="A469" t="inlineStr"/>
    </row>
    <row r="470">
      <c r="A470" t="inlineStr">
        <is>
          <t xml:space="preserve">        if max_lines &gt; 1:</t>
        </is>
      </c>
    </row>
    <row r="471">
      <c r="A471" t="inlineStr">
        <is>
          <t xml:space="preserve">            ws.row_dimensions[r_idx].height = 15 * max_lines  # ≈15 px per line</t>
        </is>
      </c>
    </row>
    <row r="472">
      <c r="A472" t="inlineStr"/>
    </row>
    <row r="473">
      <c r="A473" t="inlineStr"/>
    </row>
    <row r="474">
      <c r="A474" t="inlineStr">
        <is>
          <t># ── Style + Fit ----------------------------------------------------------</t>
        </is>
      </c>
    </row>
    <row r="475">
      <c r="A475" t="inlineStr">
        <is>
          <t>style_sheet(ws, df_out, PLANT_DATA_HEADERS)</t>
        </is>
      </c>
    </row>
    <row r="476">
      <c r="A476" t="inlineStr">
        <is>
          <t>autofit(ws)</t>
        </is>
      </c>
    </row>
    <row r="477">
      <c r="A477" t="inlineStr"/>
    </row>
    <row r="478">
      <c r="A478" t="inlineStr">
        <is>
          <t># ── Link-list helper columns (AD … AG) -----------------------------------</t>
        </is>
      </c>
    </row>
    <row r="479">
      <c r="A479" t="inlineStr">
        <is>
          <t>LINK_DV = ",".join(f"Link {n}" for n in range(1, MAX_LINKS + 1))  # "Link 1,Link 2,…"</t>
        </is>
      </c>
    </row>
    <row r="480">
      <c r="A480" t="inlineStr">
        <is>
          <t>col_LinkN = PLANT_DATA_HEADERS.index("Link #") + 1  # AD</t>
        </is>
      </c>
    </row>
    <row r="481">
      <c r="A481" t="inlineStr">
        <is>
          <t>col_Tag = col_LinkN + 1  # AE</t>
        </is>
      </c>
    </row>
    <row r="482">
      <c r="A482" t="inlineStr">
        <is>
          <t>col_URL = col_LinkN + 2  # AF</t>
        </is>
      </c>
    </row>
    <row r="483">
      <c r="A483" t="inlineStr">
        <is>
          <t>col_Label = col_LinkN + 3  # AG</t>
        </is>
      </c>
    </row>
    <row r="484">
      <c r="A484" t="inlineStr"/>
    </row>
    <row r="485">
      <c r="A485" t="inlineStr">
        <is>
          <t># ── Style Link Lists block (Link #, Tag, URL, Label) ─────────────────────</t>
        </is>
      </c>
    </row>
    <row r="486">
      <c r="A486" t="inlineStr">
        <is>
          <t>LINKLIST_FILL = PatternFill(</t>
        </is>
      </c>
    </row>
    <row r="487">
      <c r="A487" t="inlineStr">
        <is>
          <t xml:space="preserve">    start_color="FDE9D9", end_color="FDE9D9", fill_type="solid"</t>
        </is>
      </c>
    </row>
    <row r="488">
      <c r="A488" t="inlineStr">
        <is>
          <t>)  # soft orange</t>
        </is>
      </c>
    </row>
    <row r="489">
      <c r="A489" t="inlineStr">
        <is>
          <t>BORDER = Border(bottom=Side(style="medium"))</t>
        </is>
      </c>
    </row>
    <row r="490">
      <c r="A490" t="inlineStr"/>
    </row>
    <row r="491">
      <c r="A491" t="inlineStr">
        <is>
          <t>for r in range(2, ws.max_row + 1):</t>
        </is>
      </c>
    </row>
    <row r="492">
      <c r="A492" t="inlineStr">
        <is>
          <t xml:space="preserve">    for c in range(col_LinkN, col_Label + 1):  # AE to AH</t>
        </is>
      </c>
    </row>
    <row r="493">
      <c r="A493" t="inlineStr">
        <is>
          <t xml:space="preserve">        cell = ws.cell(row=r, column=c)</t>
        </is>
      </c>
    </row>
    <row r="494">
      <c r="A494" t="inlineStr">
        <is>
          <t xml:space="preserve">        cell.fill = LINKLIST_FILL</t>
        </is>
      </c>
    </row>
    <row r="495">
      <c r="A495" t="inlineStr">
        <is>
          <t xml:space="preserve">        if r == 2:</t>
        </is>
      </c>
    </row>
    <row r="496">
      <c r="A496" t="inlineStr">
        <is>
          <t xml:space="preserve">            cell.font = Font(bold=True, italic=True, size=9)</t>
        </is>
      </c>
    </row>
    <row r="497">
      <c r="A497" t="inlineStr">
        <is>
          <t xml:space="preserve">            cell.alignment = Alignment(</t>
        </is>
      </c>
    </row>
    <row r="498">
      <c r="A498" t="inlineStr">
        <is>
          <t xml:space="preserve">                horizontal="center", vertical="bottom", wrap_text=False</t>
        </is>
      </c>
    </row>
    <row r="499">
      <c r="A499" t="inlineStr">
        <is>
          <t xml:space="preserve">            )</t>
        </is>
      </c>
    </row>
    <row r="500">
      <c r="A500" t="inlineStr">
        <is>
          <t xml:space="preserve">        elif r == 1:</t>
        </is>
      </c>
    </row>
    <row r="501">
      <c r="A501" t="inlineStr">
        <is>
          <t xml:space="preserve">            continue  # merged header row</t>
        </is>
      </c>
    </row>
    <row r="502">
      <c r="A502" t="inlineStr">
        <is>
          <t xml:space="preserve">        else:</t>
        </is>
      </c>
    </row>
    <row r="503">
      <c r="A503" t="inlineStr">
        <is>
          <t xml:space="preserve">            cell.alignment = Alignment(horizontal="center", vertical="top")</t>
        </is>
      </c>
    </row>
    <row r="504">
      <c r="A504" t="inlineStr"/>
    </row>
    <row r="505">
      <c r="A505" t="inlineStr">
        <is>
          <t># Add bottom border to row 2 sub-headers</t>
        </is>
      </c>
    </row>
    <row r="506">
      <c r="A506" t="inlineStr">
        <is>
          <t>for c in range(col_LinkN, col_Label + 1):</t>
        </is>
      </c>
    </row>
    <row r="507">
      <c r="A507" t="inlineStr">
        <is>
          <t xml:space="preserve">    ws.cell(row=2, column=c).border = BORDER</t>
        </is>
      </c>
    </row>
    <row r="508">
      <c r="A508" t="inlineStr"/>
    </row>
    <row r="509">
      <c r="A509" t="inlineStr">
        <is>
          <t># --- Drop-down in “Link #” -----------------------------------------------</t>
        </is>
      </c>
    </row>
    <row r="510">
      <c r="A510" t="inlineStr">
        <is>
          <t>for r in range(3, ws.max_row + 1):  # data starts on row 3</t>
        </is>
      </c>
    </row>
    <row r="511">
      <c r="A511" t="inlineStr">
        <is>
          <t xml:space="preserve">    dv = DataValidation(type="list", formula1=f'"{LINK_DV}"', allow_blank=False)</t>
        </is>
      </c>
    </row>
    <row r="512">
      <c r="A512" t="inlineStr">
        <is>
          <t xml:space="preserve">    ws.add_data_validation(dv)</t>
        </is>
      </c>
    </row>
    <row r="513">
      <c r="A513" t="inlineStr">
        <is>
          <t xml:space="preserve">    dv.add(ws.cell(row=r, column=col_LinkN))</t>
        </is>
      </c>
    </row>
    <row r="514">
      <c r="A514" t="inlineStr">
        <is>
          <t xml:space="preserve">    ws.cell(row=r, column=col_LinkN).value = "Link 1"  # sensible default</t>
        </is>
      </c>
    </row>
    <row r="515">
      <c r="A515" t="inlineStr"/>
    </row>
    <row r="516">
      <c r="A516" t="inlineStr">
        <is>
          <t># ---- build CHOOSE() argument list (Tag / URL / Label) compatible with all Excel versions ----</t>
        </is>
      </c>
    </row>
    <row r="517">
      <c r="A517" t="inlineStr">
        <is>
          <t>for r in range(3, ws.max_row + 1):</t>
        </is>
      </c>
    </row>
    <row r="518">
      <c r="A518" t="inlineStr">
        <is>
          <t xml:space="preserve">    args_tag, args_url, args_label = [], [], []</t>
        </is>
      </c>
    </row>
    <row r="519">
      <c r="A519" t="inlineStr">
        <is>
          <t xml:space="preserve">    for n in range(1, MAX_LINKS + 1):</t>
        </is>
      </c>
    </row>
    <row r="520">
      <c r="A520" t="inlineStr">
        <is>
          <t xml:space="preserve">        base = 3 * (n - 1) + 3</t>
        </is>
      </c>
    </row>
    <row r="521">
      <c r="A521" t="inlineStr">
        <is>
          <t xml:space="preserve">        tag = get_column_letter(base)</t>
        </is>
      </c>
    </row>
    <row r="522">
      <c r="A522" t="inlineStr">
        <is>
          <t xml:space="preserve">        url = get_column_letter(base + 1)</t>
        </is>
      </c>
    </row>
    <row r="523">
      <c r="A523" t="inlineStr">
        <is>
          <t xml:space="preserve">        lab = get_column_letter(base + 2)</t>
        </is>
      </c>
    </row>
    <row r="524">
      <c r="A524" t="inlineStr">
        <is>
          <t xml:space="preserve">        args_tag.append(f"'Other Links'!${tag}${r}")</t>
        </is>
      </c>
    </row>
    <row r="525">
      <c r="A525" t="inlineStr">
        <is>
          <t xml:space="preserve">        args_url.append(f"'Other Links'!${url}${r}")</t>
        </is>
      </c>
    </row>
    <row r="526">
      <c r="A526" t="inlineStr">
        <is>
          <t xml:space="preserve">        args_label.append(f"'Other Links'!${lab}${r}")</t>
        </is>
      </c>
    </row>
    <row r="527">
      <c r="A527" t="inlineStr"/>
    </row>
    <row r="528">
      <c r="A528" t="inlineStr">
        <is>
          <t xml:space="preserve">    choice_idx = f'MATCH(${get_column_letter(col_LinkN)}{r},{{"Link 1","Link 2","Link 3","Link 4","Link 5"}},0)'</t>
        </is>
      </c>
    </row>
    <row r="529">
      <c r="A529" t="inlineStr"/>
    </row>
    <row r="530">
      <c r="A530" t="inlineStr">
        <is>
          <t xml:space="preserve">    ws.cell(row=r, column=col_Tag).value = f"=CHOOSE({choice_idx},{','.join(args_tag)})"</t>
        </is>
      </c>
    </row>
    <row r="531">
      <c r="A531" t="inlineStr">
        <is>
          <t xml:space="preserve">    ws.cell(row=r, column=col_URL).value = f"=CHOOSE({choice_idx},{','.join(args_url)})"</t>
        </is>
      </c>
    </row>
    <row r="532">
      <c r="A532" t="inlineStr">
        <is>
          <t xml:space="preserve">    ws.cell(row=r, column=col_Label).value = (</t>
        </is>
      </c>
    </row>
    <row r="533">
      <c r="A533" t="inlineStr">
        <is>
          <t xml:space="preserve">        f"=CHOOSE({choice_idx},{','.join(args_label)})"</t>
        </is>
      </c>
    </row>
    <row r="534">
      <c r="A534" t="inlineStr">
        <is>
          <t xml:space="preserve">    )</t>
        </is>
      </c>
    </row>
    <row r="535">
      <c r="A535" t="inlineStr">
        <is>
          <t xml:space="preserve">    ws.cell(row=r, column=col_URL).style = "Hyperlink"</t>
        </is>
      </c>
    </row>
    <row r="536">
      <c r="A536" t="inlineStr"/>
    </row>
    <row r="537">
      <c r="A537" t="inlineStr"/>
    </row>
    <row r="538">
      <c r="A538" t="inlineStr">
        <is>
          <t>for hdr_cell in ws[1]:</t>
        </is>
      </c>
    </row>
    <row r="539">
      <c r="A539" t="inlineStr">
        <is>
          <t xml:space="preserve">    hdr = str(hdr_cell.value).strip()</t>
        </is>
      </c>
    </row>
    <row r="540">
      <c r="A540" t="inlineStr">
        <is>
          <t xml:space="preserve">    col_letter = get_column_letter(hdr_cell.column)</t>
        </is>
      </c>
    </row>
    <row r="541">
      <c r="A541" t="inlineStr">
        <is>
          <t xml:space="preserve">    ws.column_dimensions[col_letter].width = COLUMN_WIDTHS.get(hdr, DEFAULT_WIDTH)</t>
        </is>
      </c>
    </row>
    <row r="542">
      <c r="A542" t="inlineStr"/>
    </row>
    <row r="543">
      <c r="A543" t="inlineStr">
        <is>
          <t># Row heights</t>
        </is>
      </c>
    </row>
    <row r="544">
      <c r="A544" t="inlineStr">
        <is>
          <t>for row in ws.iter_rows(min_row=3, max_row=ws.max_row):</t>
        </is>
      </c>
    </row>
    <row r="545">
      <c r="A545" t="inlineStr">
        <is>
          <t xml:space="preserve">    ws.row_dimensions[row[0].row].height = 28</t>
        </is>
      </c>
    </row>
    <row r="546">
      <c r="A546" t="inlineStr">
        <is>
          <t># ── Other Links sheet (two-row header, Link 1-4 groups) ──────────────────</t>
        </is>
      </c>
    </row>
    <row r="547">
      <c r="A547" t="inlineStr">
        <is>
          <t>other_ws = wb.create_sheet("Other Links")</t>
        </is>
      </c>
    </row>
    <row r="548">
      <c r="A548" t="inlineStr"/>
    </row>
    <row r="549">
      <c r="A549" t="inlineStr">
        <is>
          <t># --- Row 1 · group titles -------------------------------------------------</t>
        </is>
      </c>
    </row>
    <row r="550">
      <c r="A550" t="inlineStr">
        <is>
          <t>row1 = ["Botanical Name", "Common Name"]</t>
        </is>
      </c>
    </row>
    <row r="551">
      <c r="A551" t="inlineStr">
        <is>
          <t>for i in range(1, MAX_LINKS + 1):  # Link 1 … Link N</t>
        </is>
      </c>
    </row>
    <row r="552">
      <c r="A552" t="inlineStr">
        <is>
          <t xml:space="preserve">    row1 += [f"Link {i}", "", ""]  # merged cells (title spans 3)</t>
        </is>
      </c>
    </row>
    <row r="553">
      <c r="A553" t="inlineStr">
        <is>
          <t>row1 += ["Formula", "CSV Imported"]  # formula + raw CSV import</t>
        </is>
      </c>
    </row>
    <row r="554">
      <c r="A554" t="inlineStr">
        <is>
          <t>other_ws.append(row1)</t>
        </is>
      </c>
    </row>
    <row r="555">
      <c r="A555" t="inlineStr"/>
    </row>
    <row r="556">
      <c r="A556" t="inlineStr">
        <is>
          <t># Add 'Match Status' header (merged over row 1 and 2)</t>
        </is>
      </c>
    </row>
    <row r="557">
      <c r="A557" t="inlineStr">
        <is>
          <t>match_col_idx = len(row1) + 1</t>
        </is>
      </c>
    </row>
    <row r="558">
      <c r="A558" t="inlineStr">
        <is>
          <t>match_col_letter = get_column_letter(match_col_idx)</t>
        </is>
      </c>
    </row>
    <row r="559">
      <c r="A559" t="inlineStr"/>
    </row>
    <row r="560">
      <c r="A560" t="inlineStr">
        <is>
          <t>other_ws.cell(row=1, column=match_col_idx).value = "Match Status"</t>
        </is>
      </c>
    </row>
    <row r="561">
      <c r="A561" t="inlineStr">
        <is>
          <t>other_ws.merge_cells(</t>
        </is>
      </c>
    </row>
    <row r="562">
      <c r="A562" t="inlineStr">
        <is>
          <t xml:space="preserve">    start_row=1, start_column=match_col_idx, end_row=2, end_column=match_col_idx</t>
        </is>
      </c>
    </row>
    <row r="563">
      <c r="A563" t="inlineStr">
        <is>
          <t>)</t>
        </is>
      </c>
    </row>
    <row r="564">
      <c r="A564" t="inlineStr">
        <is>
          <t>other_ws[f"{match_col_letter}1"].font = Font(bold=True)</t>
        </is>
      </c>
    </row>
    <row r="565">
      <c r="A565" t="inlineStr">
        <is>
          <t>other_ws[f"{match_col_letter}1"].alignment = Alignment(horizontal="center")</t>
        </is>
      </c>
    </row>
    <row r="566">
      <c r="A566" t="inlineStr">
        <is>
          <t>COLUMN_WIDTHS["Match Status"] = 45</t>
        </is>
      </c>
    </row>
    <row r="567">
      <c r="A567" t="inlineStr"/>
    </row>
    <row r="568">
      <c r="A568" t="inlineStr"/>
    </row>
    <row r="569">
      <c r="A569" t="inlineStr">
        <is>
          <t># --- Row 2 · sub-titles ---------------------------------------------------</t>
        </is>
      </c>
    </row>
    <row r="570">
      <c r="A570" t="inlineStr">
        <is>
          <t>row2 = ["", ""]</t>
        </is>
      </c>
    </row>
    <row r="571">
      <c r="A571" t="inlineStr">
        <is>
          <t>for _ in range(MAX_LINKS):</t>
        </is>
      </c>
    </row>
    <row r="572">
      <c r="A572" t="inlineStr">
        <is>
          <t xml:space="preserve">    row2 += ["Tag", "URL", "Label"]</t>
        </is>
      </c>
    </row>
    <row r="573">
      <c r="A573" t="inlineStr">
        <is>
          <t>row2 += ["", ""]</t>
        </is>
      </c>
    </row>
    <row r="574">
      <c r="A574" t="inlineStr"/>
    </row>
    <row r="575">
      <c r="A575" t="inlineStr">
        <is>
          <t># --- merge the Link n title cells ----------------------------------------</t>
        </is>
      </c>
    </row>
    <row r="576">
      <c r="A576" t="inlineStr">
        <is>
          <t>col_base = 3</t>
        </is>
      </c>
    </row>
    <row r="577">
      <c r="A577" t="inlineStr">
        <is>
          <t>for i in range(MAX_LINKS):</t>
        </is>
      </c>
    </row>
    <row r="578">
      <c r="A578" t="inlineStr">
        <is>
          <t xml:space="preserve">    start = col_base + i * 3</t>
        </is>
      </c>
    </row>
    <row r="579">
      <c r="A579" t="inlineStr">
        <is>
          <t xml:space="preserve">    end = start + 2</t>
        </is>
      </c>
    </row>
    <row r="580">
      <c r="A580" t="inlineStr">
        <is>
          <t xml:space="preserve">    other_ws.merge_cells(start_row=1, start_column=start, end_row=1, end_column=end)</t>
        </is>
      </c>
    </row>
    <row r="581">
      <c r="A581" t="inlineStr">
        <is>
          <t># --- bold / center the headers -------------------------------------------</t>
        </is>
      </c>
    </row>
    <row r="582">
      <c r="A582" t="inlineStr">
        <is>
          <t>for cell in other_ws[1] + other_ws[2]:</t>
        </is>
      </c>
    </row>
    <row r="583">
      <c r="A583" t="inlineStr">
        <is>
          <t xml:space="preserve">    cell.font = Font(bold=True)</t>
        </is>
      </c>
    </row>
    <row r="584">
      <c r="A584" t="inlineStr">
        <is>
          <t xml:space="preserve">    cell.alignment = Alignment(horizontal="center", vertical="center")</t>
        </is>
      </c>
    </row>
    <row r="585">
      <c r="A585" t="inlineStr"/>
    </row>
    <row r="586">
      <c r="A586" t="inlineStr">
        <is>
          <t># --- append data rows -----------------------------------------------------</t>
        </is>
      </c>
    </row>
    <row r="587">
      <c r="A587" t="inlineStr">
        <is>
          <t>for i in range(DATA_ROWS):</t>
        </is>
      </c>
    </row>
    <row r="588">
      <c r="A588" t="inlineStr">
        <is>
          <t xml:space="preserve">    formula_row = other_ws.max_row + 1</t>
        </is>
      </c>
    </row>
    <row r="589">
      <c r="A589" t="inlineStr"/>
    </row>
    <row r="590">
      <c r="A590" t="inlineStr">
        <is>
          <t xml:space="preserve">    row = [</t>
        </is>
      </c>
    </row>
    <row r="591">
      <c r="A591" t="inlineStr">
        <is>
          <t xml:space="preserve">        df.get("Botanical Name")[i] if "Botanical Name" in df.columns else "",</t>
        </is>
      </c>
    </row>
    <row r="592">
      <c r="A592" t="inlineStr">
        <is>
          <t xml:space="preserve">        df.get("Common Name")[i] if "Common Name" in df.columns else "",</t>
        </is>
      </c>
    </row>
    <row r="593">
      <c r="A593" t="inlineStr">
        <is>
          <t xml:space="preserve">    ]</t>
        </is>
      </c>
    </row>
    <row r="594">
      <c r="A594" t="inlineStr">
        <is>
          <t xml:space="preserve">    for idx in range(1, MAX_LINKS + 1):</t>
        </is>
      </c>
    </row>
    <row r="595">
      <c r="A595" t="inlineStr">
        <is>
          <t xml:space="preserve">        row += [</t>
        </is>
      </c>
    </row>
    <row r="596">
      <c r="A596" t="inlineStr">
        <is>
          <t xml:space="preserve">            df.get(f"Other Tag {idx}", [""] * DATA_ROWS)[i],</t>
        </is>
      </c>
    </row>
    <row r="597">
      <c r="A597" t="inlineStr">
        <is>
          <t xml:space="preserve">            df.get(f"Other URL {idx}", [""] * DATA_ROWS)[i],</t>
        </is>
      </c>
    </row>
    <row r="598">
      <c r="A598" t="inlineStr">
        <is>
          <t xml:space="preserve">            df.get(f"Other Label {idx}", [""] * DATA_ROWS)[i],</t>
        </is>
      </c>
    </row>
    <row r="599">
      <c r="A599" t="inlineStr">
        <is>
          <t xml:space="preserve">        ]</t>
        </is>
      </c>
    </row>
    <row r="600">
      <c r="A600" t="inlineStr"/>
    </row>
    <row r="601">
      <c r="A601" t="inlineStr">
        <is>
          <t xml:space="preserve">    # 1. CSV RAW string</t>
        </is>
      </c>
    </row>
    <row r="602">
      <c r="A602" t="inlineStr">
        <is>
          <t xml:space="preserve">    raw_csv = df.get("Link: Others", [""] * DATA_ROWS)[i]</t>
        </is>
      </c>
    </row>
    <row r="603">
      <c r="A603" t="inlineStr"/>
    </row>
    <row r="604">
      <c r="A604" t="inlineStr">
        <is>
          <t xml:space="preserve">    # 2. Append dummy cells (we'll fix them after)</t>
        </is>
      </c>
    </row>
    <row r="605">
      <c r="A605" t="inlineStr">
        <is>
          <t xml:space="preserve">    row += ["", raw_csv]  # placeholder for formula + raw</t>
        </is>
      </c>
    </row>
    <row r="606">
      <c r="A606" t="inlineStr">
        <is>
          <t xml:space="preserve">    other_ws.append(row)</t>
        </is>
      </c>
    </row>
    <row r="607">
      <c r="A607" t="inlineStr"/>
    </row>
    <row r="608">
      <c r="A608" t="inlineStr">
        <is>
          <t xml:space="preserve">    # 3. Inject formula as actual Excel formula -- Working!</t>
        </is>
      </c>
    </row>
    <row r="609">
      <c r="A609" t="inlineStr">
        <is>
          <t xml:space="preserve">    formula_cell = other_ws.cell(row=formula_row, column=len(row) - 1)</t>
        </is>
      </c>
    </row>
    <row r="610">
      <c r="A610" t="inlineStr">
        <is>
          <t xml:space="preserve">    formula_cell.font = Font(size=9, color="666666")</t>
        </is>
      </c>
    </row>
    <row r="611">
      <c r="A611" t="inlineStr">
        <is>
          <t xml:space="preserve">    other_ws.cell(row=formula_row, column=len(row)).font = Font(</t>
        </is>
      </c>
    </row>
    <row r="612">
      <c r="A612" t="inlineStr">
        <is>
          <t xml:space="preserve">        size=9, color="666666"</t>
        </is>
      </c>
    </row>
    <row r="613">
      <c r="A613" t="inlineStr">
        <is>
          <t xml:space="preserve">    )  # CSV Imported</t>
        </is>
      </c>
    </row>
    <row r="614">
      <c r="A614" t="inlineStr"/>
    </row>
    <row r="615">
      <c r="A615" t="inlineStr">
        <is>
          <t xml:space="preserve">    formula_cell.value = build_textjoin_formula(formula_row)</t>
        </is>
      </c>
    </row>
    <row r="616">
      <c r="A616" t="inlineStr">
        <is>
          <t xml:space="preserve">    formula_cell.data_type = "f"</t>
        </is>
      </c>
    </row>
    <row r="617">
      <c r="A617" t="inlineStr"/>
    </row>
    <row r="618">
      <c r="A618" t="inlineStr">
        <is>
          <t xml:space="preserve">    if isinstance(formula_cell.value, str) and formula_cell.value.startswith("="):</t>
        </is>
      </c>
    </row>
    <row r="619">
      <c r="A619" t="inlineStr">
        <is>
          <t xml:space="preserve">        formula_cell.value = formula_cell.value  # Nudge Excel to register it</t>
        </is>
      </c>
    </row>
    <row r="620">
      <c r="A620" t="inlineStr">
        <is>
          <t xml:space="preserve">    if isinstance(formula_cell.value, str) and formula_cell.value.startswith("="):</t>
        </is>
      </c>
    </row>
    <row r="621">
      <c r="A621" t="inlineStr">
        <is>
          <t xml:space="preserve">        formula_cell.value = formula_cell.value</t>
        </is>
      </c>
    </row>
    <row r="622">
      <c r="A622" t="inlineStr"/>
    </row>
    <row r="623">
      <c r="A623" t="inlineStr">
        <is>
          <t xml:space="preserve">    match_col_letter = get_column_letter(len(row))  # CSV RAW</t>
        </is>
      </c>
    </row>
    <row r="624">
      <c r="A624" t="inlineStr">
        <is>
          <t xml:space="preserve">    status_col_letter = get_column_letter(len(row) + 1)</t>
        </is>
      </c>
    </row>
    <row r="625">
      <c r="A625" t="inlineStr">
        <is>
          <t xml:space="preserve">    formula_col_letter = get_column_letter(len(row) - 1)</t>
        </is>
      </c>
    </row>
    <row r="626">
      <c r="A626" t="inlineStr"/>
    </row>
    <row r="627">
      <c r="A627" t="inlineStr">
        <is>
          <t xml:space="preserve">    other_ws[f"{status_col_letter}{formula_row}"] = (</t>
        </is>
      </c>
    </row>
    <row r="628">
      <c r="A628" t="inlineStr">
        <is>
          <t xml:space="preserve">        f"=IF({formula_col_letter}{formula_row}={match_col_letter}{formula_row},"</t>
        </is>
      </c>
    </row>
    <row r="629">
      <c r="A629" t="inlineStr">
        <is>
          <t xml:space="preserve">        f'"Matched!",'</t>
        </is>
      </c>
    </row>
    <row r="630">
      <c r="A630" t="inlineStr">
        <is>
          <t xml:space="preserve">        f'CONCATENATE("Mismatch: ", {formula_col_letter}{formula_row}, " vs ", {match_col_letter}{formula_row}))'</t>
        </is>
      </c>
    </row>
    <row r="631">
      <c r="A631" t="inlineStr">
        <is>
          <t xml:space="preserve">    )</t>
        </is>
      </c>
    </row>
    <row r="632">
      <c r="A632" t="inlineStr"/>
    </row>
    <row r="633">
      <c r="A633" t="inlineStr">
        <is>
          <t xml:space="preserve">    # ── Style 'Other Links' Sheet ─────────────────────────────────────────────</t>
        </is>
      </c>
    </row>
    <row r="634">
      <c r="A634" t="inlineStr"/>
    </row>
    <row r="635">
      <c r="A635" t="inlineStr">
        <is>
          <t xml:space="preserve">    # 1. Freeze header rows</t>
        </is>
      </c>
    </row>
    <row r="636">
      <c r="A636" t="inlineStr">
        <is>
          <t xml:space="preserve">    other_ws.freeze_panes = "C3"</t>
        </is>
      </c>
    </row>
    <row r="637">
      <c r="A637" t="inlineStr">
        <is>
          <t xml:space="preserve">    # 2. Alternate row shading</t>
        </is>
      </c>
    </row>
    <row r="638">
      <c r="A638" t="inlineStr">
        <is>
          <t xml:space="preserve">    ALT_ROW_FILL = PatternFill(</t>
        </is>
      </c>
    </row>
    <row r="639">
      <c r="A639" t="inlineStr">
        <is>
          <t xml:space="preserve">        start_color="F9F9F9", end_color="F9F9F9", fill_type="solid"</t>
        </is>
      </c>
    </row>
    <row r="640">
      <c r="A640" t="inlineStr">
        <is>
          <t xml:space="preserve">    )</t>
        </is>
      </c>
    </row>
    <row r="641">
      <c r="A641" t="inlineStr">
        <is>
          <t xml:space="preserve">    for r in range(3, other_ws.max_row + 1, 2):</t>
        </is>
      </c>
    </row>
    <row r="642">
      <c r="A642" t="inlineStr">
        <is>
          <t xml:space="preserve">        for cell in other_ws[r]:</t>
        </is>
      </c>
    </row>
    <row r="643">
      <c r="A643" t="inlineStr">
        <is>
          <t xml:space="preserve">            if cell.fill == PatternFill():</t>
        </is>
      </c>
    </row>
    <row r="644">
      <c r="A644" t="inlineStr">
        <is>
          <t xml:space="preserve">                cell.fill = ALT_ROW_FILL</t>
        </is>
      </c>
    </row>
    <row r="645">
      <c r="A645" t="inlineStr"/>
    </row>
    <row r="646">
      <c r="A646" t="inlineStr">
        <is>
          <t xml:space="preserve">    # 3. Wrap text in Tag/URL/Label cells</t>
        </is>
      </c>
    </row>
    <row r="647">
      <c r="A647" t="inlineStr">
        <is>
          <t xml:space="preserve">    for col in range(3, match_col_idx):</t>
        </is>
      </c>
    </row>
    <row r="648">
      <c r="A648" t="inlineStr">
        <is>
          <t xml:space="preserve">        header = other_ws.cell(row=2, column=col).value or ""</t>
        </is>
      </c>
    </row>
    <row r="649">
      <c r="A649" t="inlineStr">
        <is>
          <t xml:space="preserve">        is_wrap = header in {"URL", "Label"}</t>
        </is>
      </c>
    </row>
    <row r="650">
      <c r="A650" t="inlineStr">
        <is>
          <t xml:space="preserve">        for r in range(3, other_ws.max_row + 1):</t>
        </is>
      </c>
    </row>
    <row r="651">
      <c r="A651" t="inlineStr">
        <is>
          <t xml:space="preserve">            cell = other_ws.cell(row=r, column=col)</t>
        </is>
      </c>
    </row>
    <row r="652">
      <c r="A652" t="inlineStr">
        <is>
          <t xml:space="preserve">            cell.alignment = Alignment(</t>
        </is>
      </c>
    </row>
    <row r="653">
      <c r="A653" t="inlineStr">
        <is>
          <t xml:space="preserve">                wrap_text=is_wrap, vertical="top", horizontal="left"</t>
        </is>
      </c>
    </row>
    <row r="654">
      <c r="A654" t="inlineStr">
        <is>
          <t xml:space="preserve">            )</t>
        </is>
      </c>
    </row>
    <row r="655">
      <c r="A655" t="inlineStr"/>
    </row>
    <row r="656">
      <c r="A656" t="inlineStr">
        <is>
          <t xml:space="preserve">    # 4. Highlight headers for formula/raw/match status columns</t>
        </is>
      </c>
    </row>
    <row r="657">
      <c r="A657" t="inlineStr">
        <is>
          <t xml:space="preserve">    header_fill = PatternFill(</t>
        </is>
      </c>
    </row>
    <row r="658">
      <c r="A658" t="inlineStr">
        <is>
          <t xml:space="preserve">        start_color="CFE2F3", end_color="CFE2F3", fill_type="solid"</t>
        </is>
      </c>
    </row>
    <row r="659">
      <c r="A659" t="inlineStr">
        <is>
          <t xml:space="preserve">    )</t>
        </is>
      </c>
    </row>
    <row r="660">
      <c r="A660" t="inlineStr">
        <is>
          <t xml:space="preserve">    for col in range(len(row) - 2, len(row) + 1):</t>
        </is>
      </c>
    </row>
    <row r="661">
      <c r="A661" t="inlineStr">
        <is>
          <t xml:space="preserve">        other_ws.cell(row=2, column=col).fill = header_fill</t>
        </is>
      </c>
    </row>
    <row r="662">
      <c r="A662" t="inlineStr"/>
    </row>
    <row r="663">
      <c r="A663" t="inlineStr">
        <is>
          <t xml:space="preserve">        # 5. Reduce row height for compact look</t>
        </is>
      </c>
    </row>
    <row r="664">
      <c r="A664" t="inlineStr">
        <is>
          <t xml:space="preserve">    for r in range(3, other_ws.max_row + 1):</t>
        </is>
      </c>
    </row>
    <row r="665">
      <c r="A665" t="inlineStr">
        <is>
          <t xml:space="preserve">        other_ws.row_dimensions[r].height = 18  # standard height</t>
        </is>
      </c>
    </row>
    <row r="666">
      <c r="A666" t="inlineStr"/>
    </row>
    <row r="667">
      <c r="A667" t="inlineStr">
        <is>
          <t xml:space="preserve">    # 6. Cap widths for formula &amp; CSV string columns</t>
        </is>
      </c>
    </row>
    <row r="668">
      <c r="A668" t="inlineStr">
        <is>
          <t xml:space="preserve">    other_ws.column_dimensions[get_column_letter(len(row) - 1)].width = 40  # Formula</t>
        </is>
      </c>
    </row>
    <row r="669">
      <c r="A669" t="inlineStr">
        <is>
          <t xml:space="preserve">    other_ws.column_dimensions[get_column_letter(len(row))].width = 40  # CSV RAW</t>
        </is>
      </c>
    </row>
    <row r="670">
      <c r="A670" t="inlineStr">
        <is>
          <t xml:space="preserve">    other_ws.column_dimensions[get_column_letter(len(row) + 1)].width = (</t>
        </is>
      </c>
    </row>
    <row r="671">
      <c r="A671" t="inlineStr">
        <is>
          <t xml:space="preserve">        22  # Match Status</t>
        </is>
      </c>
    </row>
    <row r="672">
      <c r="A672" t="inlineStr">
        <is>
          <t xml:space="preserve">    )</t>
        </is>
      </c>
    </row>
    <row r="673">
      <c r="A673" t="inlineStr"/>
    </row>
    <row r="674">
      <c r="A674" t="inlineStr">
        <is>
          <t xml:space="preserve">    # Optional: Limit Label and URL columns</t>
        </is>
      </c>
    </row>
    <row r="675">
      <c r="A675" t="inlineStr">
        <is>
          <t xml:space="preserve">    for col in range(3, match_col_idx):</t>
        </is>
      </c>
    </row>
    <row r="676">
      <c r="A676" t="inlineStr">
        <is>
          <t xml:space="preserve">        hdr = other_ws.cell(row=2, column=col).value or ""</t>
        </is>
      </c>
    </row>
    <row r="677">
      <c r="A677" t="inlineStr">
        <is>
          <t xml:space="preserve">        if hdr == "URL":</t>
        </is>
      </c>
    </row>
    <row r="678">
      <c r="A678" t="inlineStr">
        <is>
          <t xml:space="preserve">            other_ws.column_dimensions[get_column_letter(col)].width = 50</t>
        </is>
      </c>
    </row>
    <row r="679">
      <c r="A679" t="inlineStr">
        <is>
          <t xml:space="preserve">        elif hdr == "Label":</t>
        </is>
      </c>
    </row>
    <row r="680">
      <c r="A680" t="inlineStr">
        <is>
          <t xml:space="preserve">            other_ws.column_dimensions[get_column_letter(col)].width = 25</t>
        </is>
      </c>
    </row>
    <row r="681">
      <c r="A681" t="inlineStr"/>
    </row>
    <row r="682">
      <c r="A682" t="inlineStr">
        <is>
          <t># 7. Style per-subcolumn banding for Tag, URL, Label</t>
        </is>
      </c>
    </row>
    <row r="683">
      <c r="A683" t="inlineStr">
        <is>
          <t>TAG_FILL = PatternFill(</t>
        </is>
      </c>
    </row>
    <row r="684">
      <c r="A684" t="inlineStr">
        <is>
          <t xml:space="preserve">    start_color="EAD1DC", end_color="EAD1DC", fill_type="solid"</t>
        </is>
      </c>
    </row>
    <row r="685">
      <c r="A685" t="inlineStr">
        <is>
          <t>)  # lavender</t>
        </is>
      </c>
    </row>
    <row r="686">
      <c r="A686" t="inlineStr">
        <is>
          <t>URL_FILL = PatternFill(</t>
        </is>
      </c>
    </row>
    <row r="687">
      <c r="A687" t="inlineStr">
        <is>
          <t xml:space="preserve">    start_color="DAEEF3", end_color="DAEEF3", fill_type="solid"</t>
        </is>
      </c>
    </row>
    <row r="688">
      <c r="A688" t="inlineStr">
        <is>
          <t>)  # light blue</t>
        </is>
      </c>
    </row>
    <row r="689">
      <c r="A689" t="inlineStr">
        <is>
          <t>LABEL_FILL = PatternFill(</t>
        </is>
      </c>
    </row>
    <row r="690">
      <c r="A690" t="inlineStr">
        <is>
          <t xml:space="preserve">    start_color="FCE5CD", end_color="FCE5CD", fill_type="solid"</t>
        </is>
      </c>
    </row>
    <row r="691">
      <c r="A691" t="inlineStr">
        <is>
          <t>)  # light peach</t>
        </is>
      </c>
    </row>
    <row r="692">
      <c r="A692" t="inlineStr"/>
    </row>
    <row r="693">
      <c r="A693" t="inlineStr">
        <is>
          <t>for idx in range(MAX_LINKS):</t>
        </is>
      </c>
    </row>
    <row r="694">
      <c r="A694" t="inlineStr">
        <is>
          <t xml:space="preserve">    start_col = 3 + idx * 3  # C, F, I, ...</t>
        </is>
      </c>
    </row>
    <row r="695">
      <c r="A695" t="inlineStr">
        <is>
          <t xml:space="preserve">    tag_col = get_column_letter(start_col)</t>
        </is>
      </c>
    </row>
    <row r="696">
      <c r="A696" t="inlineStr">
        <is>
          <t xml:space="preserve">    url_col = get_column_letter(start_col + 1)</t>
        </is>
      </c>
    </row>
    <row r="697">
      <c r="A697" t="inlineStr">
        <is>
          <t xml:space="preserve">    lab_col = get_column_letter(start_col + 2)</t>
        </is>
      </c>
    </row>
    <row r="698">
      <c r="A698" t="inlineStr"/>
    </row>
    <row r="699">
      <c r="A699" t="inlineStr">
        <is>
          <t xml:space="preserve">    # Set column widths</t>
        </is>
      </c>
    </row>
    <row r="700">
      <c r="A700" t="inlineStr">
        <is>
          <t xml:space="preserve">    other_ws.column_dimensions[tag_col].width = 10</t>
        </is>
      </c>
    </row>
    <row r="701">
      <c r="A701" t="inlineStr">
        <is>
          <t xml:space="preserve">    other_ws.column_dimensions[url_col].width = 20</t>
        </is>
      </c>
    </row>
    <row r="702">
      <c r="A702" t="inlineStr">
        <is>
          <t xml:space="preserve">    other_ws.column_dimensions[lab_col].width = 10</t>
        </is>
      </c>
    </row>
    <row r="703">
      <c r="A703" t="inlineStr"/>
    </row>
    <row r="704">
      <c r="A704" t="inlineStr">
        <is>
          <t xml:space="preserve">    # Row 2 headers</t>
        </is>
      </c>
    </row>
    <row r="705">
      <c r="A705" t="inlineStr">
        <is>
          <t xml:space="preserve">    other_ws[f"{tag_col}2"].value = "Tag"</t>
        </is>
      </c>
    </row>
    <row r="706">
      <c r="A706" t="inlineStr">
        <is>
          <t xml:space="preserve">    other_ws[f"{tag_col}2"].fill = TAG_FILL</t>
        </is>
      </c>
    </row>
    <row r="707">
      <c r="A707" t="inlineStr">
        <is>
          <t xml:space="preserve">    other_ws[f"{tag_col}2"].alignment = Alignment(</t>
        </is>
      </c>
    </row>
    <row r="708">
      <c r="A708" t="inlineStr">
        <is>
          <t xml:space="preserve">        horizontal="center", vertical="bottom"</t>
        </is>
      </c>
    </row>
    <row r="709">
      <c r="A709" t="inlineStr">
        <is>
          <t xml:space="preserve">    )</t>
        </is>
      </c>
    </row>
    <row r="710">
      <c r="A710" t="inlineStr"/>
    </row>
    <row r="711">
      <c r="A711" t="inlineStr">
        <is>
          <t xml:space="preserve">    other_ws[f"{url_col}2"].value = "URL"</t>
        </is>
      </c>
    </row>
    <row r="712">
      <c r="A712" t="inlineStr">
        <is>
          <t xml:space="preserve">    other_ws[f"{url_col}2"].fill = URL_FILL</t>
        </is>
      </c>
    </row>
    <row r="713">
      <c r="A713" t="inlineStr">
        <is>
          <t xml:space="preserve">    other_ws[f"{url_col}2"].alignment = Alignment(</t>
        </is>
      </c>
    </row>
    <row r="714">
      <c r="A714" t="inlineStr">
        <is>
          <t xml:space="preserve">        horizontal="center", vertical="bottom"</t>
        </is>
      </c>
    </row>
    <row r="715">
      <c r="A715" t="inlineStr">
        <is>
          <t xml:space="preserve">    )</t>
        </is>
      </c>
    </row>
    <row r="716">
      <c r="A716" t="inlineStr"/>
    </row>
    <row r="717">
      <c r="A717" t="inlineStr">
        <is>
          <t xml:space="preserve">    other_ws[f"{lab_col}2"].value = "Label"</t>
        </is>
      </c>
    </row>
    <row r="718">
      <c r="A718" t="inlineStr">
        <is>
          <t xml:space="preserve">    other_ws[f"{lab_col}2"].fill = LABEL_FILL</t>
        </is>
      </c>
    </row>
    <row r="719">
      <c r="A719" t="inlineStr">
        <is>
          <t xml:space="preserve">    other_ws[f"{lab_col}2"].alignment = Alignment(</t>
        </is>
      </c>
    </row>
    <row r="720">
      <c r="A720" t="inlineStr">
        <is>
          <t xml:space="preserve">        horizontal="center", vertical="bottom"</t>
        </is>
      </c>
    </row>
    <row r="721">
      <c r="A721" t="inlineStr">
        <is>
          <t xml:space="preserve">    )</t>
        </is>
      </c>
    </row>
    <row r="722">
      <c r="A722" t="inlineStr"/>
    </row>
    <row r="723">
      <c r="A723" t="inlineStr">
        <is>
          <t xml:space="preserve">    # Apply color fills to each column per row</t>
        </is>
      </c>
    </row>
    <row r="724">
      <c r="A724" t="inlineStr">
        <is>
          <t xml:space="preserve">    for r in range(3, other_ws.max_row + 1):</t>
        </is>
      </c>
    </row>
    <row r="725">
      <c r="A725" t="inlineStr">
        <is>
          <t xml:space="preserve">        other_ws[f"{tag_col}{r}"].fill = TAG_FILL</t>
        </is>
      </c>
    </row>
    <row r="726">
      <c r="A726" t="inlineStr">
        <is>
          <t xml:space="preserve">        other_ws[f"{tag_col}{r}"].alignment = Alignment(</t>
        </is>
      </c>
    </row>
    <row r="727">
      <c r="A727" t="inlineStr">
        <is>
          <t xml:space="preserve">            horizontal="center", vertical="top"</t>
        </is>
      </c>
    </row>
    <row r="728">
      <c r="A728" t="inlineStr">
        <is>
          <t xml:space="preserve">        )</t>
        </is>
      </c>
    </row>
    <row r="729">
      <c r="A729" t="inlineStr"/>
    </row>
    <row r="730">
      <c r="A730" t="inlineStr">
        <is>
          <t xml:space="preserve">        other_ws[f"{url_col}{r}"].fill = URL_FILL</t>
        </is>
      </c>
    </row>
    <row r="731">
      <c r="A731" t="inlineStr">
        <is>
          <t xml:space="preserve">        other_ws[f"{url_col}{r}"].alignment = Alignment(</t>
        </is>
      </c>
    </row>
    <row r="732">
      <c r="A732" t="inlineStr">
        <is>
          <t xml:space="preserve">            horizontal="left", vertical="top", wrap_text=True</t>
        </is>
      </c>
    </row>
    <row r="733">
      <c r="A733" t="inlineStr">
        <is>
          <t xml:space="preserve">        )</t>
        </is>
      </c>
    </row>
    <row r="734">
      <c r="A734" t="inlineStr"/>
    </row>
    <row r="735">
      <c r="A735" t="inlineStr">
        <is>
          <t xml:space="preserve">        other_ws[f"{lab_col}{r}"].fill = LABEL_FILL</t>
        </is>
      </c>
    </row>
    <row r="736">
      <c r="A736" t="inlineStr">
        <is>
          <t xml:space="preserve">        other_ws[f"{lab_col}{r}"].alignment = Alignment(</t>
        </is>
      </c>
    </row>
    <row r="737">
      <c r="A737" t="inlineStr">
        <is>
          <t xml:space="preserve">            horizontal="left", vertical="top"</t>
        </is>
      </c>
    </row>
    <row r="738">
      <c r="A738" t="inlineStr">
        <is>
          <t xml:space="preserve">        )</t>
        </is>
      </c>
    </row>
    <row r="739">
      <c r="A739" t="inlineStr"/>
    </row>
    <row r="740">
      <c r="A740" t="inlineStr">
        <is>
          <t xml:space="preserve">    # 8. Set fixed width for Botanical Name and Common Name columns</t>
        </is>
      </c>
    </row>
    <row r="741">
      <c r="A741" t="inlineStr">
        <is>
          <t xml:space="preserve">    other_ws.column_dimensions["A"].width = 20  # Botanical Name</t>
        </is>
      </c>
    </row>
    <row r="742">
      <c r="A742" t="inlineStr">
        <is>
          <t xml:space="preserve">    other_ws.column_dimensions["B"].width = 15  # Common Name</t>
        </is>
      </c>
    </row>
    <row r="743">
      <c r="A743" t="inlineStr"/>
    </row>
    <row r="744">
      <c r="A744" t="inlineStr"/>
    </row>
    <row r="745">
      <c r="A745" t="inlineStr">
        <is>
          <t># Get column letters for formula + raw string</t>
        </is>
      </c>
    </row>
    <row r="746">
      <c r="A746" t="inlineStr">
        <is>
          <t>col_formula = get_column_letter(len(row) - 1)  # Formula column</t>
        </is>
      </c>
    </row>
    <row r="747">
      <c r="A747" t="inlineStr">
        <is>
          <t>col_raw = get_column_letter(len(row))  # CSV RAW OUTPUT column</t>
        </is>
      </c>
    </row>
    <row r="748">
      <c r="A748" t="inlineStr"/>
    </row>
    <row r="749">
      <c r="A749" t="inlineStr">
        <is>
          <t># Conditional formatting for unresolved formulas</t>
        </is>
      </c>
    </row>
    <row r="750">
      <c r="A750" t="inlineStr"/>
    </row>
    <row r="751">
      <c r="A751" t="inlineStr">
        <is>
          <t>unresolved_fill = PatternFill(</t>
        </is>
      </c>
    </row>
    <row r="752">
      <c r="A752" t="inlineStr">
        <is>
          <t xml:space="preserve">    start_color="FFF79A", end_color="FFF79A", fill_type="solid"</t>
        </is>
      </c>
    </row>
    <row r="753">
      <c r="A753" t="inlineStr">
        <is>
          <t>)  # light yellow</t>
        </is>
      </c>
    </row>
    <row r="754">
      <c r="A754" t="inlineStr"/>
    </row>
    <row r="755">
      <c r="A755" t="inlineStr">
        <is>
          <t>other_ws.conditional_formatting.add(</t>
        </is>
      </c>
    </row>
    <row r="756">
      <c r="A756" t="inlineStr">
        <is>
          <t xml:space="preserve">    f"{col_formula}3:{col_formula}{DATA_ROWS + 2}",</t>
        </is>
      </c>
    </row>
    <row r="757">
      <c r="A757" t="inlineStr">
        <is>
          <t xml:space="preserve">    FormulaRule(formula=[f"ISERROR({col_formula}3)"], fill=unresolved_fill),</t>
        </is>
      </c>
    </row>
    <row r="758">
      <c r="A758" t="inlineStr">
        <is>
          <t>)</t>
        </is>
      </c>
    </row>
    <row r="759">
      <c r="A759" t="inlineStr"/>
    </row>
    <row r="760">
      <c r="A760" t="inlineStr"/>
    </row>
    <row r="761">
      <c r="A761" t="inlineStr">
        <is>
          <t>start_row = 3</t>
        </is>
      </c>
    </row>
    <row r="762">
      <c r="A762" t="inlineStr">
        <is>
          <t>end_row = DATA_ROWS + 2</t>
        </is>
      </c>
    </row>
    <row r="763">
      <c r="A763" t="inlineStr"/>
    </row>
    <row r="764">
      <c r="A764" t="inlineStr">
        <is>
          <t># Excel formula: compare formula cell with raw cell in same row</t>
        </is>
      </c>
    </row>
    <row r="765">
      <c r="A765" t="inlineStr">
        <is>
          <t># Highlight "Matched!" cells in green</t>
        </is>
      </c>
    </row>
    <row r="766">
      <c r="A766" t="inlineStr">
        <is>
          <t>match_green = PatternFill(</t>
        </is>
      </c>
    </row>
    <row r="767">
      <c r="A767" t="inlineStr">
        <is>
          <t xml:space="preserve">    start_color="C6EFCE", end_color="C6EFCE", fill_type="solid"</t>
        </is>
      </c>
    </row>
    <row r="768">
      <c r="A768" t="inlineStr">
        <is>
          <t>)  # light green</t>
        </is>
      </c>
    </row>
    <row r="769">
      <c r="A769" t="inlineStr">
        <is>
          <t>match_font = Font(bold=True, color="006100")</t>
        </is>
      </c>
    </row>
    <row r="770">
      <c r="A770" t="inlineStr"/>
    </row>
    <row r="771">
      <c r="A771" t="inlineStr">
        <is>
          <t>match_rule = FormulaRule(</t>
        </is>
      </c>
    </row>
    <row r="772">
      <c r="A772" t="inlineStr">
        <is>
          <t xml:space="preserve">    formula=[f'{status_col_letter}3="Matched!"'], fill=match_green, font=match_font</t>
        </is>
      </c>
    </row>
    <row r="773">
      <c r="A773" t="inlineStr">
        <is>
          <t>)</t>
        </is>
      </c>
    </row>
    <row r="774">
      <c r="A774" t="inlineStr"/>
    </row>
    <row r="775">
      <c r="A775" t="inlineStr">
        <is>
          <t>other_ws.conditional_formatting.add(</t>
        </is>
      </c>
    </row>
    <row r="776">
      <c r="A776" t="inlineStr">
        <is>
          <t xml:space="preserve">    f"{status_col_letter}3:{status_col_letter}{end_row}", match_rule</t>
        </is>
      </c>
    </row>
    <row r="777">
      <c r="A777" t="inlineStr">
        <is>
          <t>)</t>
        </is>
      </c>
    </row>
    <row r="778">
      <c r="A778" t="inlineStr"/>
    </row>
    <row r="779">
      <c r="A779" t="inlineStr">
        <is>
          <t>mismatch_rule = FormulaRule(</t>
        </is>
      </c>
    </row>
    <row r="780">
      <c r="A780" t="inlineStr">
        <is>
          <t xml:space="preserve">    formula=[f"${col_formula}3&lt;&gt;${col_raw}3"],</t>
        </is>
      </c>
    </row>
    <row r="781">
      <c r="A781" t="inlineStr">
        <is>
          <t xml:space="preserve">    fill=PatternFill(start_color="FFBABA", end_color="FFBABA", fill_type="solid"),</t>
        </is>
      </c>
    </row>
    <row r="782">
      <c r="A782" t="inlineStr">
        <is>
          <t>)</t>
        </is>
      </c>
    </row>
    <row r="783">
      <c r="A783" t="inlineStr"/>
    </row>
    <row r="784">
      <c r="A784" t="inlineStr">
        <is>
          <t>gray_font = Font(size=9, color="666666")</t>
        </is>
      </c>
    </row>
    <row r="785">
      <c r="A785" t="inlineStr"/>
    </row>
    <row r="786">
      <c r="A786" t="inlineStr">
        <is>
          <t># Apply to formula and CSV imported string</t>
        </is>
      </c>
    </row>
    <row r="787">
      <c r="A787" t="inlineStr">
        <is>
          <t>other_ws.cell(row=formula_row, column=len(row) - 1).font = gray_font</t>
        </is>
      </c>
    </row>
    <row r="788">
      <c r="A788" t="inlineStr">
        <is>
          <t>other_ws.cell(row=formula_row, column=len(row)).font = gray_font</t>
        </is>
      </c>
    </row>
    <row r="789">
      <c r="A789" t="inlineStr"/>
    </row>
    <row r="790">
      <c r="A790" t="inlineStr"/>
    </row>
    <row r="791">
      <c r="A791" t="inlineStr">
        <is>
          <t># Apply formatting rules to CSV RAW OUTPUT column</t>
        </is>
      </c>
    </row>
    <row r="792">
      <c r="A792" t="inlineStr">
        <is>
          <t>other_ws.conditional_formatting.add(</t>
        </is>
      </c>
    </row>
    <row r="793">
      <c r="A793" t="inlineStr">
        <is>
          <t xml:space="preserve">    f"{col_raw}{start_row}:{col_raw}{end_row}", match_rule</t>
        </is>
      </c>
    </row>
    <row r="794">
      <c r="A794" t="inlineStr">
        <is>
          <t>)</t>
        </is>
      </c>
    </row>
    <row r="795">
      <c r="A795" t="inlineStr">
        <is>
          <t>other_ws.conditional_formatting.add(</t>
        </is>
      </c>
    </row>
    <row r="796">
      <c r="A796" t="inlineStr">
        <is>
          <t xml:space="preserve">    f"{col_raw}{start_row}:{col_raw}{end_row}", mismatch_rule</t>
        </is>
      </c>
    </row>
    <row r="797">
      <c r="A797" t="inlineStr">
        <is>
          <t>)</t>
        </is>
      </c>
    </row>
    <row r="798">
      <c r="A798" t="inlineStr"/>
    </row>
    <row r="799">
      <c r="A799" t="inlineStr"/>
    </row>
    <row r="800">
      <c r="A800" t="inlineStr">
        <is>
          <t>bot_range = f"'Plant Data'!$C$3:$C${DATA_ROWS + 2}"</t>
        </is>
      </c>
    </row>
    <row r="801">
      <c r="A801" t="inlineStr">
        <is>
          <t>com_range = f"'Plant Data'!$D$3:$D${DATA_ROWS + 2}"</t>
        </is>
      </c>
    </row>
    <row r="802">
      <c r="A802" t="inlineStr"/>
    </row>
    <row r="803">
      <c r="A803" t="inlineStr">
        <is>
          <t>dv_bot = DataValidation(type="list", formula1=bot_range, allow_blank=True)</t>
        </is>
      </c>
    </row>
    <row r="804">
      <c r="A804" t="inlineStr">
        <is>
          <t>dv_com = DataValidation(type="list", formula1=com_range, allow_blank=True)</t>
        </is>
      </c>
    </row>
    <row r="805">
      <c r="A805" t="inlineStr">
        <is>
          <t>other_ws.add_data_validation(dv_bot)</t>
        </is>
      </c>
    </row>
    <row r="806">
      <c r="A806" t="inlineStr">
        <is>
          <t>other_ws.add_data_validation(dv_com)</t>
        </is>
      </c>
    </row>
    <row r="807">
      <c r="A807" t="inlineStr">
        <is>
          <t>dv_bot.add(f"A2:A{DATA_ROWS + 1}")</t>
        </is>
      </c>
    </row>
    <row r="808">
      <c r="A808" t="inlineStr">
        <is>
          <t>dv_com.add(f"B2:B{DATA_ROWS + 1}")</t>
        </is>
      </c>
    </row>
    <row r="809">
      <c r="A809" t="inlineStr"/>
    </row>
    <row r="810">
      <c r="A810" t="inlineStr">
        <is>
          <t># * Link: Others columns in Plant Data reference the formula column</t>
        </is>
      </c>
    </row>
    <row r="811">
      <c r="A811" t="inlineStr"/>
    </row>
    <row r="812">
      <c r="A812" t="inlineStr"/>
    </row>
    <row r="813">
      <c r="A813" t="inlineStr">
        <is>
          <t># ── README -------------------------------------------------------------------</t>
        </is>
      </c>
    </row>
    <row r="814">
      <c r="A814" t="inlineStr">
        <is>
          <t>readme = wb.create_sheet("README")</t>
        </is>
      </c>
    </row>
    <row r="815">
      <c r="A815" t="inlineStr">
        <is>
          <t>readme.sheet_properties.tabColor = "A9A9A9"</t>
        </is>
      </c>
    </row>
    <row r="816">
      <c r="A816" t="inlineStr">
        <is>
          <t>readme.column_dimensions["A"].width = 100</t>
        </is>
      </c>
    </row>
    <row r="817">
      <c r="A817" t="inlineStr"/>
    </row>
    <row r="818">
      <c r="A818" t="inlineStr">
        <is>
          <t>readme["A1"] = "📘 RU Plant Workbook – Sheet Guide and Instructions"</t>
        </is>
      </c>
    </row>
    <row r="819">
      <c r="A819" t="inlineStr"/>
    </row>
    <row r="820">
      <c r="A820" t="inlineStr">
        <is>
          <t>readme["A3"] = "🧾 'Plant Data' – Main Display Sheet:"</t>
        </is>
      </c>
    </row>
    <row r="821">
      <c r="A821" t="inlineStr">
        <is>
          <t>readme["A4"] = "• This is the primary, styled sheet for review and validation."</t>
        </is>
      </c>
    </row>
    <row r="822">
      <c r="A822" t="inlineStr">
        <is>
          <t>readme["A5"] = (</t>
        </is>
      </c>
    </row>
    <row r="823">
      <c r="A823" t="inlineStr">
        <is>
          <t xml:space="preserve">    "• Each row represents one plant; missing or incomplete fields are highlighted."</t>
        </is>
      </c>
    </row>
    <row r="824">
      <c r="A824" t="inlineStr">
        <is>
          <t>)</t>
        </is>
      </c>
    </row>
    <row r="825">
      <c r="A825" t="inlineStr">
        <is>
          <t>readme["A6"] = "• Use the 'Mark Reviewed' column to enter your initials when verified."</t>
        </is>
      </c>
    </row>
    <row r="826">
      <c r="A826" t="inlineStr">
        <is>
          <t>readme["A7"] = (</t>
        </is>
      </c>
    </row>
    <row r="827">
      <c r="A827" t="inlineStr">
        <is>
          <t xml:space="preserve">    "• The 'Rev' column auto-generates the current date + your initials when reviewed."</t>
        </is>
      </c>
    </row>
    <row r="828">
      <c r="A828" t="inlineStr">
        <is>
          <t>)</t>
        </is>
      </c>
    </row>
    <row r="829">
      <c r="A829" t="inlineStr"/>
    </row>
    <row r="830">
      <c r="A830" t="inlineStr">
        <is>
          <t>readme["A9"] = "🔗 'Other Links' – Manual Tag + URL Entry:"</t>
        </is>
      </c>
    </row>
    <row r="831">
      <c r="A831" t="inlineStr">
        <is>
          <t>readme["A10"] = (</t>
        </is>
      </c>
    </row>
    <row r="832">
      <c r="A832" t="inlineStr">
        <is>
          <t xml:space="preserve">    "• You can enter up to 5 custom links per plant using Tag, URL, and Label columns."</t>
        </is>
      </c>
    </row>
    <row r="833">
      <c r="A833" t="inlineStr">
        <is>
          <t>)</t>
        </is>
      </c>
    </row>
    <row r="834">
      <c r="A834" t="inlineStr">
        <is>
          <t>readme["A11"] = "• The 'Formula' column builds a CSV-ready string based on those links."</t>
        </is>
      </c>
    </row>
    <row r="835">
      <c r="A835" t="inlineStr">
        <is>
          <t>readme["A12"] = (</t>
        </is>
      </c>
    </row>
    <row r="836">
      <c r="A836" t="inlineStr">
        <is>
          <t xml:space="preserve">    "• The 'Match Status' column compares your formula with the original CSV string."</t>
        </is>
      </c>
    </row>
    <row r="837">
      <c r="A837" t="inlineStr">
        <is>
          <t>)</t>
        </is>
      </c>
    </row>
    <row r="838">
      <c r="A838" t="inlineStr">
        <is>
          <t>readme["A13"] = (</t>
        </is>
      </c>
    </row>
    <row r="839">
      <c r="A839" t="inlineStr">
        <is>
          <t xml:space="preserve">    "⚠️ Excel may display '#NAME?' in the 'Formula' column until manually resolved."</t>
        </is>
      </c>
    </row>
    <row r="840">
      <c r="A840" t="inlineStr">
        <is>
          <t>)</t>
        </is>
      </c>
    </row>
    <row r="841">
      <c r="A841" t="inlineStr">
        <is>
          <t>readme["A14"] = (</t>
        </is>
      </c>
    </row>
    <row r="842">
      <c r="A842" t="inlineStr">
        <is>
          <t xml:space="preserve">    "   ➤ To fix: Click into any formula cell and press Enter, or retype and confirm it."</t>
        </is>
      </c>
    </row>
    <row r="843">
      <c r="A843" t="inlineStr">
        <is>
          <t>)</t>
        </is>
      </c>
    </row>
    <row r="844">
      <c r="A844" t="inlineStr">
        <is>
          <t>readme["A15"] = (</t>
        </is>
      </c>
    </row>
    <row r="845">
      <c r="A845" t="inlineStr">
        <is>
          <t xml:space="preserve">    "   ➤ This is a known Excel issue when formulas are generated via script."</t>
        </is>
      </c>
    </row>
    <row r="846">
      <c r="A846" t="inlineStr">
        <is>
          <t>)</t>
        </is>
      </c>
    </row>
    <row r="847">
      <c r="A847" t="inlineStr"/>
    </row>
    <row r="848">
      <c r="A848" t="inlineStr">
        <is>
          <t>readme["A17"] = "📤 'RAW CSV Export' – Live Reference of Raw Values:"</t>
        </is>
      </c>
    </row>
    <row r="849">
      <c r="A849" t="inlineStr">
        <is>
          <t>readme["A18"] = (</t>
        </is>
      </c>
    </row>
    <row r="850">
      <c r="A850" t="inlineStr">
        <is>
          <t xml:space="preserve">    "• Mirrors 'Plant Data' structure, but every value is linked back via formulas."</t>
        </is>
      </c>
    </row>
    <row r="851">
      <c r="A851" t="inlineStr">
        <is>
          <t>)</t>
        </is>
      </c>
    </row>
    <row r="852">
      <c r="A852" t="inlineStr">
        <is>
          <t>readme["A19"] = "• Use this for export validation or to track live updates from edits."</t>
        </is>
      </c>
    </row>
    <row r="853">
      <c r="A853" t="inlineStr"/>
    </row>
    <row r="854">
      <c r="A854" t="inlineStr">
        <is>
          <t>readme["A21"] = "📄 Code Sheets – Embedded Scripts:"</t>
        </is>
      </c>
    </row>
    <row r="855">
      <c r="A855" t="inlineStr">
        <is>
          <t>readme["A22"] = (</t>
        </is>
      </c>
    </row>
    <row r="856">
      <c r="A856" t="inlineStr">
        <is>
          <t xml:space="preserve">    "• Full source code for helper scripts like FillMissingData.py and Excelify.py are included."</t>
        </is>
      </c>
    </row>
    <row r="857">
      <c r="A857" t="inlineStr">
        <is>
          <t>)</t>
        </is>
      </c>
    </row>
    <row r="858">
      <c r="A858" t="inlineStr"/>
    </row>
    <row r="859">
      <c r="A859" t="inlineStr">
        <is>
          <t>readme["A24"] = "🎨 Legend (Color Key):"</t>
        </is>
      </c>
    </row>
    <row r="860">
      <c r="A860" t="inlineStr">
        <is>
          <t>readme["A25"] = "• RED: Required value is missing"</t>
        </is>
      </c>
    </row>
    <row r="861">
      <c r="A861" t="inlineStr">
        <is>
          <t>readme["A26"] = "• BLUE: Link marked as 'NA' (not available)"</t>
        </is>
      </c>
    </row>
    <row r="862">
      <c r="A862" t="inlineStr">
        <is>
          <t>readme["A27"] = (</t>
        </is>
      </c>
    </row>
    <row r="863">
      <c r="A863" t="inlineStr">
        <is>
          <t xml:space="preserve">    "• YELLOW: 'Rev' pending — will auto-fill once reviewed or Link needs review"</t>
        </is>
      </c>
    </row>
    <row r="864">
      <c r="A864" t="inlineStr">
        <is>
          <t>)</t>
        </is>
      </c>
    </row>
    <row r="865">
      <c r="A865" t="inlineStr">
        <is>
          <t>readme["A28"] = "• GREEN: 'Rev' has been filled correctly"</t>
        </is>
      </c>
    </row>
    <row r="866">
      <c r="A866" t="inlineStr"/>
    </row>
    <row r="867">
      <c r="A867" t="inlineStr">
        <is>
          <t>readme["A30"] = "🧪 Tips:"</t>
        </is>
      </c>
    </row>
    <row r="868">
      <c r="A868" t="inlineStr">
        <is>
          <t>readme["A31"] = (</t>
        </is>
      </c>
    </row>
    <row r="869">
      <c r="A869" t="inlineStr">
        <is>
          <t xml:space="preserve">    "• Filters work best in the 'Plant Data' sheet — use Excel filters for fast lookups."</t>
        </is>
      </c>
    </row>
    <row r="870">
      <c r="A870" t="inlineStr">
        <is>
          <t>)</t>
        </is>
      </c>
    </row>
    <row r="871">
      <c r="A871" t="inlineStr">
        <is>
          <t>readme["A32"] = (</t>
        </is>
      </c>
    </row>
    <row r="872">
      <c r="A872" t="inlineStr">
        <is>
          <t xml:space="preserve">    "• To filter partial text: click column dropdown → 'Text Filters' → 'Contains…'"</t>
        </is>
      </c>
    </row>
    <row r="873">
      <c r="A873" t="inlineStr">
        <is>
          <t>)</t>
        </is>
      </c>
    </row>
    <row r="874">
      <c r="A874" t="inlineStr"/>
    </row>
    <row r="875">
      <c r="A875" t="inlineStr">
        <is>
          <t>readme["A34"] = "✅ Workflow:"</t>
        </is>
      </c>
    </row>
    <row r="876">
      <c r="A876" t="inlineStr">
        <is>
          <t>readme["A35"] = "1. Fill out missing or highlighted values in 'Plant Data'."</t>
        </is>
      </c>
    </row>
    <row r="877">
      <c r="A877" t="inlineStr">
        <is>
          <t>readme["A36"] = "2. Add/edit custom links under 'Other Links' if needed."</t>
        </is>
      </c>
    </row>
    <row r="878">
      <c r="A878" t="inlineStr">
        <is>
          <t>readme["A37"] = "3. Mark rows reviewed using your initials."</t>
        </is>
      </c>
    </row>
    <row r="879">
      <c r="A879" t="inlineStr">
        <is>
          <t>readme["A38"] = "4. Review the 'Formula' column (click to resolve if needed)."</t>
        </is>
      </c>
    </row>
    <row r="880">
      <c r="A880" t="inlineStr">
        <is>
          <t>readme["A39"] = "5. Export-ready values are stored in 'RAW CSV Export'."</t>
        </is>
      </c>
    </row>
    <row r="881">
      <c r="A881" t="inlineStr"/>
    </row>
    <row r="882">
      <c r="A882" t="inlineStr"/>
    </row>
    <row r="883">
      <c r="A883" t="inlineStr">
        <is>
          <t># * Locate Static/Python_full no matter the install layout</t>
        </is>
      </c>
    </row>
    <row r="884">
      <c r="A884" t="inlineStr">
        <is>
          <t>def find_script_root(repo: Path) -&gt; Path:</t>
        </is>
      </c>
    </row>
    <row r="885">
      <c r="A885" t="inlineStr">
        <is>
          <t xml:space="preserve">    """</t>
        </is>
      </c>
    </row>
    <row r="886">
      <c r="A886" t="inlineStr">
        <is>
          <t xml:space="preserve">    Locate the folder that holds the full-version helper scripts.</t>
        </is>
      </c>
    </row>
    <row r="887">
      <c r="A887" t="inlineStr"/>
    </row>
    <row r="888">
      <c r="A888" t="inlineStr">
        <is>
          <t xml:space="preserve">    1) &lt;repo&gt;/Static/Python_full           ← current layout</t>
        </is>
      </c>
    </row>
    <row r="889">
      <c r="A889" t="inlineStr">
        <is>
          <t xml:space="preserve">    2) &lt;repo&gt;/_internal/Static/Python_full ← legacy layout</t>
        </is>
      </c>
    </row>
    <row r="890">
      <c r="A890" t="inlineStr">
        <is>
          <t xml:space="preserve">    """</t>
        </is>
      </c>
    </row>
    <row r="891">
      <c r="A891" t="inlineStr">
        <is>
          <t xml:space="preserve">    for candidate in (</t>
        </is>
      </c>
    </row>
    <row r="892">
      <c r="A892" t="inlineStr">
        <is>
          <t xml:space="preserve">        repo / "Static" / "Python_full",</t>
        </is>
      </c>
    </row>
    <row r="893">
      <c r="A893" t="inlineStr">
        <is>
          <t xml:space="preserve">        repo / "_internal" / "Static" / "Python_full",</t>
        </is>
      </c>
    </row>
    <row r="894">
      <c r="A894" t="inlineStr">
        <is>
          <t xml:space="preserve">    ):</t>
        </is>
      </c>
    </row>
    <row r="895">
      <c r="A895" t="inlineStr">
        <is>
          <t xml:space="preserve">        if candidate.is_dir():</t>
        </is>
      </c>
    </row>
    <row r="896">
      <c r="A896" t="inlineStr">
        <is>
          <t xml:space="preserve">            return candidate.resolve()</t>
        </is>
      </c>
    </row>
    <row r="897">
      <c r="A897" t="inlineStr">
        <is>
          <t xml:space="preserve">    raise FileNotFoundError("Cannot locate Static/Python_full")</t>
        </is>
      </c>
    </row>
    <row r="898">
      <c r="A898" t="inlineStr"/>
    </row>
    <row r="899">
      <c r="A899" t="inlineStr"/>
    </row>
    <row r="900">
      <c r="A900" t="inlineStr">
        <is>
          <t>PYTHON_FULL = find_script_root(REPO)</t>
        </is>
      </c>
    </row>
    <row r="901">
      <c r="A901" t="inlineStr"/>
    </row>
    <row r="902">
      <c r="A902" t="inlineStr">
        <is>
          <t>script_descriptions = {</t>
        </is>
      </c>
    </row>
    <row r="903">
      <c r="A903" t="inlineStr">
        <is>
          <t xml:space="preserve">    "GeneratePDF.py": "Create formatted PDF guide",</t>
        </is>
      </c>
    </row>
    <row r="904">
      <c r="A904" t="inlineStr">
        <is>
          <t xml:space="preserve">    "Excelify.py": "Make this Excel workbook",</t>
        </is>
      </c>
    </row>
    <row r="905">
      <c r="A905" t="inlineStr">
        <is>
          <t>}</t>
        </is>
      </c>
    </row>
    <row r="906">
      <c r="A906" t="inlineStr"/>
    </row>
    <row r="907">
      <c r="A907" t="inlineStr">
        <is>
          <t>code_sheets: list[Worksheet] = []</t>
        </is>
      </c>
    </row>
    <row r="908">
      <c r="A908" t="inlineStr">
        <is>
          <t>for script, desc in script_descriptions.items():</t>
        </is>
      </c>
    </row>
    <row r="909">
      <c r="A909" t="inlineStr">
        <is>
          <t xml:space="preserve">    src = PYTHON_FULL / script</t>
        </is>
      </c>
    </row>
    <row r="910">
      <c r="A910" t="inlineStr">
        <is>
          <t xml:space="preserve">    if not src.exists():</t>
        </is>
      </c>
    </row>
    <row r="911">
      <c r="A911" t="inlineStr">
        <is>
          <t xml:space="preserve">        continue  # skip helpers that are not present</t>
        </is>
      </c>
    </row>
    <row r="912">
      <c r="A912" t="inlineStr">
        <is>
          <t xml:space="preserve">    with src.open(encoding="utf-8") as f:</t>
        </is>
      </c>
    </row>
    <row r="913">
      <c r="A913" t="inlineStr">
        <is>
          <t xml:space="preserve">        raw = f.read()</t>
        </is>
      </c>
    </row>
    <row r="914">
      <c r="A914" t="inlineStr">
        <is>
          <t xml:space="preserve">    try:</t>
        </is>
      </c>
    </row>
    <row r="915">
      <c r="A915" t="inlineStr">
        <is>
          <t xml:space="preserve">        code = black.format_str(raw, mode=black.Mode())</t>
        </is>
      </c>
    </row>
    <row r="916">
      <c r="A916" t="inlineStr">
        <is>
          <t xml:space="preserve">    except Exception:</t>
        </is>
      </c>
    </row>
    <row r="917">
      <c r="A917" t="inlineStr">
        <is>
          <t xml:space="preserve">        code = raw  # keep original text if Black fails</t>
        </is>
      </c>
    </row>
    <row r="918">
      <c r="A918" t="inlineStr">
        <is>
          <t xml:space="preserve">    ws_code = wb.create_sheet(script)  # one worksheet per helper script</t>
        </is>
      </c>
    </row>
    <row r="919">
      <c r="A919" t="inlineStr">
        <is>
          <t xml:space="preserve">    code_sheets.append(ws_code)</t>
        </is>
      </c>
    </row>
    <row r="920">
      <c r="A920" t="inlineStr">
        <is>
          <t xml:space="preserve">    ws_code.column_dimensions["A"].width = 120</t>
        </is>
      </c>
    </row>
    <row r="921">
      <c r="A921" t="inlineStr">
        <is>
          <t xml:space="preserve">    ws_code["A1"] = f"# {script} - {desc}"</t>
        </is>
      </c>
    </row>
    <row r="922">
      <c r="A922" t="inlineStr">
        <is>
          <t xml:space="preserve">    for i, line in enumerate(code.splitlines(), start=2):</t>
        </is>
      </c>
    </row>
    <row r="923">
      <c r="A923" t="inlineStr">
        <is>
          <t xml:space="preserve">        ws_code[f"A{i}"] = line</t>
        </is>
      </c>
    </row>
    <row r="924">
      <c r="A924" t="inlineStr"/>
    </row>
    <row r="925">
      <c r="A925" t="inlineStr"/>
    </row>
    <row r="926">
      <c r="A926" t="inlineStr">
        <is>
          <t># ── Step 7 · pip requirements list -----------------------------------------</t>
        </is>
      </c>
    </row>
    <row r="927">
      <c r="A927" t="inlineStr">
        <is>
          <t>req = REPO / "requirements.txt"</t>
        </is>
      </c>
    </row>
    <row r="928">
      <c r="A928" t="inlineStr">
        <is>
          <t>row = readme.max_row + 2</t>
        </is>
      </c>
    </row>
    <row r="929">
      <c r="A929" t="inlineStr">
        <is>
          <t>readme[f"A{row}"] = "[PKG] Required Python Packages:"</t>
        </is>
      </c>
    </row>
    <row r="930">
      <c r="A930" t="inlineStr">
        <is>
          <t>if req.exists():</t>
        </is>
      </c>
    </row>
    <row r="931">
      <c r="A931" t="inlineStr">
        <is>
          <t xml:space="preserve">    for i, line in enumerate(req.read_text().splitlines(), start=row + 1):</t>
        </is>
      </c>
    </row>
    <row r="932">
      <c r="A932" t="inlineStr">
        <is>
          <t xml:space="preserve">        if line.strip() and not line.lstrip().startswith("#"):</t>
        </is>
      </c>
    </row>
    <row r="933">
      <c r="A933" t="inlineStr">
        <is>
          <t xml:space="preserve">            readme[f"A{i}"] = line.strip()</t>
        </is>
      </c>
    </row>
    <row r="934">
      <c r="A934" t="inlineStr"/>
    </row>
    <row r="935">
      <c r="A935" t="inlineStr">
        <is>
          <t># ── README Styling Patch ────────────────────────────────────────────────</t>
        </is>
      </c>
    </row>
    <row r="936">
      <c r="A936" t="inlineStr">
        <is>
          <t>from openpyxl.styles import PatternFill, Font</t>
        </is>
      </c>
    </row>
    <row r="937">
      <c r="A937" t="inlineStr"/>
    </row>
    <row r="938">
      <c r="A938" t="inlineStr"/>
    </row>
    <row r="939">
      <c r="A939" t="inlineStr">
        <is>
          <t># Bold + larger headers</t>
        </is>
      </c>
    </row>
    <row r="940">
      <c r="A940" t="inlineStr">
        <is>
          <t>def style_header(ws, cell_ref):</t>
        </is>
      </c>
    </row>
    <row r="941">
      <c r="A941" t="inlineStr">
        <is>
          <t xml:space="preserve">    ws[cell_ref].font = Font(bold=True, size=12)</t>
        </is>
      </c>
    </row>
    <row r="942">
      <c r="A942" t="inlineStr"/>
    </row>
    <row r="943">
      <c r="A943" t="inlineStr"/>
    </row>
    <row r="944">
      <c r="A944" t="inlineStr">
        <is>
          <t># Fill background color for grouped sections</t>
        </is>
      </c>
    </row>
    <row r="945">
      <c r="A945" t="inlineStr">
        <is>
          <t>SECTION_FILL = PatternFill(start_color="E2EFDA", end_color="E2EFDA", fill_type="solid")</t>
        </is>
      </c>
    </row>
    <row r="946">
      <c r="A946" t="inlineStr"/>
    </row>
    <row r="947">
      <c r="A947" t="inlineStr"/>
    </row>
    <row r="948">
      <c r="A948" t="inlineStr">
        <is>
          <t>def fill_section_block(ws, start_row, end_row):</t>
        </is>
      </c>
    </row>
    <row r="949">
      <c r="A949" t="inlineStr">
        <is>
          <t xml:space="preserve">    for r in range(start_row, end_row + 1):</t>
        </is>
      </c>
    </row>
    <row r="950">
      <c r="A950" t="inlineStr">
        <is>
          <t xml:space="preserve">        ws[f"A{r}"].fill = SECTION_FILL</t>
        </is>
      </c>
    </row>
    <row r="951">
      <c r="A951" t="inlineStr"/>
    </row>
    <row r="952">
      <c r="A952" t="inlineStr"/>
    </row>
    <row r="953">
      <c r="A953" t="inlineStr">
        <is>
          <t># Legend color chips</t>
        </is>
      </c>
    </row>
    <row r="954">
      <c r="A954" t="inlineStr">
        <is>
          <t>def legend_chip(ws, cell_ref, color_hex):</t>
        </is>
      </c>
    </row>
    <row r="955">
      <c r="A955" t="inlineStr">
        <is>
          <t xml:space="preserve">    ws[cell_ref].fill = PatternFill(</t>
        </is>
      </c>
    </row>
    <row r="956">
      <c r="A956" t="inlineStr">
        <is>
          <t xml:space="preserve">        start_color=color_hex, end_color=color_hex, fill_type="solid"</t>
        </is>
      </c>
    </row>
    <row r="957">
      <c r="A957" t="inlineStr">
        <is>
          <t xml:space="preserve">    )</t>
        </is>
      </c>
    </row>
    <row r="958">
      <c r="A958" t="inlineStr"/>
    </row>
    <row r="959">
      <c r="A959" t="inlineStr"/>
    </row>
    <row r="960">
      <c r="A960" t="inlineStr">
        <is>
          <t># Apply styles</t>
        </is>
      </c>
    </row>
    <row r="961">
      <c r="A961" t="inlineStr">
        <is>
          <t>for cell_ref in ["A1", "A3", "A9", "A17", "A21", "A24", "A30", "A34"]:</t>
        </is>
      </c>
    </row>
    <row r="962">
      <c r="A962" t="inlineStr">
        <is>
          <t xml:space="preserve">    style_header(readme, cell_ref)</t>
        </is>
      </c>
    </row>
    <row r="963">
      <c r="A963" t="inlineStr"/>
    </row>
    <row r="964">
      <c r="A964" t="inlineStr">
        <is>
          <t>fill_section_block(readme, 3, 7)  # Plant Data</t>
        </is>
      </c>
    </row>
    <row r="965">
      <c r="A965" t="inlineStr">
        <is>
          <t>fill_section_block(readme, 9, 15)  # Other Links</t>
        </is>
      </c>
    </row>
    <row r="966">
      <c r="A966" t="inlineStr">
        <is>
          <t>fill_section_block(readme, 17, 19)  # RAW Export</t>
        </is>
      </c>
    </row>
    <row r="967">
      <c r="A967" t="inlineStr">
        <is>
          <t>fill_section_block(readme, 21, 22)  # Code Sheets</t>
        </is>
      </c>
    </row>
    <row r="968">
      <c r="A968" t="inlineStr">
        <is>
          <t>fill_section_block(readme, 24, 28)  # Legend</t>
        </is>
      </c>
    </row>
    <row r="969">
      <c r="A969" t="inlineStr">
        <is>
          <t>fill_section_block(readme, 30, 32)  # Tips</t>
        </is>
      </c>
    </row>
    <row r="970">
      <c r="A970" t="inlineStr">
        <is>
          <t>fill_section_block(readme, 34, 39)  # Workflow</t>
        </is>
      </c>
    </row>
    <row r="971">
      <c r="A971" t="inlineStr"/>
    </row>
    <row r="972">
      <c r="A972" t="inlineStr">
        <is>
          <t>legend_chip(readme, "A25", "FFCCCC")  # RED</t>
        </is>
      </c>
    </row>
    <row r="973">
      <c r="A973" t="inlineStr">
        <is>
          <t>legend_chip(readme, "A26", "B7D7FF")  # BLUE</t>
        </is>
      </c>
    </row>
    <row r="974">
      <c r="A974" t="inlineStr">
        <is>
          <t>legend_chip(readme, "A27", "FFF79A")  # YELLOW</t>
        </is>
      </c>
    </row>
    <row r="975">
      <c r="A975" t="inlineStr">
        <is>
          <t>legend_chip(readme, "A28", "C6EFCE")  # GREEN</t>
        </is>
      </c>
    </row>
    <row r="976">
      <c r="A976" t="inlineStr"/>
    </row>
    <row r="977">
      <c r="A977" t="inlineStr"/>
    </row>
    <row r="978">
      <c r="A978" t="inlineStr">
        <is>
          <t># * Reorder worksheets per README instructions</t>
        </is>
      </c>
    </row>
    <row r="979">
      <c r="A979" t="inlineStr">
        <is>
          <t>sheet_order = [readme, ws, other_ws, raw_ws] + code_sheets</t>
        </is>
      </c>
    </row>
    <row r="980">
      <c r="A980" t="inlineStr">
        <is>
          <t># if dir_readme:</t>
        </is>
      </c>
    </row>
    <row r="981">
      <c r="A981" t="inlineStr">
        <is>
          <t>#    sheet_order.append(dir_readme)</t>
        </is>
      </c>
    </row>
    <row r="982">
      <c r="A982" t="inlineStr">
        <is>
          <t>wb._sheets = sheet_order</t>
        </is>
      </c>
    </row>
    <row r="983">
      <c r="A983" t="inlineStr"/>
    </row>
    <row r="984">
      <c r="A984" t="inlineStr"/>
    </row>
    <row r="985">
      <c r="A985" t="inlineStr">
        <is>
          <t>calc_props = CalcProperties()</t>
        </is>
      </c>
    </row>
    <row r="986">
      <c r="A986" t="inlineStr">
        <is>
          <t>calc_props.calcMode = "auto"  # turn Auto back on</t>
        </is>
      </c>
    </row>
    <row r="987">
      <c r="A987" t="inlineStr">
        <is>
          <t>calc_props.fullCalcOnLoad = True  # recalc on every open</t>
        </is>
      </c>
    </row>
    <row r="988">
      <c r="A988" t="inlineStr">
        <is>
          <t>calc_props.forceFullCalc = True  # for older Excel builds</t>
        </is>
      </c>
    </row>
    <row r="989">
      <c r="A989" t="inlineStr">
        <is>
          <t>wb.calculation_properties = calc_props</t>
        </is>
      </c>
    </row>
    <row r="990">
      <c r="A990" t="inlineStr"/>
    </row>
    <row r="991">
      <c r="A991" t="inlineStr">
        <is>
          <t># ── Step 9 · finish ---------------------------------------------------------</t>
        </is>
      </c>
    </row>
    <row r="992">
      <c r="A992" t="inlineStr">
        <is>
          <t>wb.save(XLSX_FILE)</t>
        </is>
      </c>
    </row>
    <row r="993">
      <c r="A993" t="inlineStr">
        <is>
          <t>print(f"Yeehaw! Workbook saved -&gt; {XLSX_FILE}")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2025-06-16T20:54:13Z</dcterms:created>
  <dcterms:modified xmlns:dcterms="http://purl.org/dc/terms/" xmlns:xsi="http://www.w3.org/2001/XMLSchema-instance" xsi:type="dcterms:W3CDTF">2025-06-16T20:54:14Z</dcterms:modified>
</cp:coreProperties>
</file>