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james.gliem\Documents\GitHub\Plants\ReviewFiles\"/>
    </mc:Choice>
  </mc:AlternateContent>
  <xr:revisionPtr revIDLastSave="0" documentId="13_ncr:1_{079E69DF-3845-4F13-8E83-13C652A89312}" xr6:coauthVersionLast="36" xr6:coauthVersionMax="36" xr10:uidLastSave="{00000000-0000-0000-0000-000000000000}"/>
  <bookViews>
    <workbookView xWindow="0" yWindow="0" windowWidth="23040" windowHeight="9060" tabRatio="424" activeTab="1" xr2:uid="{00000000-000D-0000-FFFF-FFFF00000000}"/>
  </bookViews>
  <sheets>
    <sheet name="Plant Data" sheetId="2" r:id="rId1"/>
    <sheet name="Other Links AddSub" sheetId="3" r:id="rId2"/>
    <sheet name="RAW CSV Export" sheetId="4" r:id="rId3"/>
  </sheets>
  <definedNames>
    <definedName name="_xlnm.Print_Area" localSheetId="1">'Other Links AddSub'!$A$1:$M$5</definedName>
    <definedName name="_xlnm.Print_Area" localSheetId="0">'Plant Data'!$A$1:$AG$5</definedName>
    <definedName name="_xlnm.Print_Area" localSheetId="2">'RAW CSV Export'!$A$1:$AD$4</definedName>
    <definedName name="_xlnm.Print_Titles" localSheetId="0">'Plant Data'!$C:$C,'Plant Data'!$1:$1</definedName>
    <definedName name="_xlnm.Print_Titles" localSheetId="2">'RAW CSV Export'!$C:$C,'RAW CSV Export'!$1:$1</definedName>
  </definedNames>
  <calcPr calcId="191029"/>
</workbook>
</file>

<file path=xl/calcChain.xml><?xml version="1.0" encoding="utf-8"?>
<calcChain xmlns="http://schemas.openxmlformats.org/spreadsheetml/2006/main">
  <c r="AE3" i="2" l="1"/>
  <c r="M4" i="3" l="1"/>
  <c r="AC2" i="4"/>
  <c r="AC3" i="2"/>
  <c r="AD3" i="2"/>
  <c r="AD2" i="4"/>
  <c r="AB2" i="4"/>
  <c r="AA2" i="4"/>
  <c r="Z2" i="4"/>
  <c r="Y2" i="4"/>
  <c r="X2" i="4"/>
  <c r="W2" i="4"/>
  <c r="V2" i="4"/>
  <c r="U2" i="4"/>
  <c r="T2" i="4"/>
  <c r="S2" i="4"/>
  <c r="R2" i="4"/>
  <c r="Q2" i="4"/>
  <c r="P2" i="4"/>
  <c r="O2" i="4"/>
  <c r="N2" i="4"/>
  <c r="M2" i="4"/>
  <c r="L2" i="4"/>
  <c r="K2" i="4"/>
  <c r="J2" i="4"/>
  <c r="I2" i="4"/>
  <c r="H2" i="4"/>
  <c r="G2" i="4"/>
  <c r="F2" i="4"/>
  <c r="E2" i="4"/>
  <c r="D2" i="4"/>
  <c r="C2" i="4"/>
  <c r="B2" i="4"/>
  <c r="A2" i="4"/>
</calcChain>
</file>

<file path=xl/sharedStrings.xml><?xml version="1.0" encoding="utf-8"?>
<sst xmlns="http://schemas.openxmlformats.org/spreadsheetml/2006/main" count="141" uniqueCount="96">
  <si>
    <t>Plant Type</t>
  </si>
  <si>
    <t>Key</t>
  </si>
  <si>
    <t>Botanical Name</t>
  </si>
  <si>
    <t>Common Name</t>
  </si>
  <si>
    <t>Height (ft)</t>
  </si>
  <si>
    <t>Spread (ft)</t>
  </si>
  <si>
    <t>Bloom Color</t>
  </si>
  <si>
    <t>Bloom Time</t>
  </si>
  <si>
    <t>Sun</t>
  </si>
  <si>
    <t>Water</t>
  </si>
  <si>
    <t>AGCP Regional Status</t>
  </si>
  <si>
    <t>USDA Hardiness Zone</t>
  </si>
  <si>
    <t>Attracts</t>
  </si>
  <si>
    <t>Tolerates</t>
  </si>
  <si>
    <t>Soil Description</t>
  </si>
  <si>
    <t>Condition Comments</t>
  </si>
  <si>
    <t>MaintenanceLevel</t>
  </si>
  <si>
    <t>Native Habitats</t>
  </si>
  <si>
    <t>Culture</t>
  </si>
  <si>
    <t>Uses</t>
  </si>
  <si>
    <t>UseXYZ</t>
  </si>
  <si>
    <t>WFMaintenance</t>
  </si>
  <si>
    <t>Problems</t>
  </si>
  <si>
    <t>Link: Missouri Botanical Garden</t>
  </si>
  <si>
    <t>Link: Wildflower.org</t>
  </si>
  <si>
    <t>Link: Pleasantrunnursery.com</t>
  </si>
  <si>
    <t>Link: Newmoonnursery.com</t>
  </si>
  <si>
    <t>Link: Pinelandsnursery.com</t>
  </si>
  <si>
    <t>Link: Others</t>
  </si>
  <si>
    <t>Rev</t>
  </si>
  <si>
    <t>Mark Reviewed</t>
  </si>
  <si>
    <t>Masterlist</t>
  </si>
  <si>
    <t>FillMissingData</t>
  </si>
  <si>
    <t>MBG -&gt; WF -&gt; Pinelands</t>
  </si>
  <si>
    <t>WF + MBG + Pinelands/NM</t>
  </si>
  <si>
    <t>MBG -&gt; WF “Light Req.”</t>
  </si>
  <si>
    <t>MBG -&gt; WF “Soil Moisture”</t>
  </si>
  <si>
    <t>WF (Wetland Indicator)</t>
  </si>
  <si>
    <t>MBG “Zone”</t>
  </si>
  <si>
    <t>PR + WF + MBG + Pinelands</t>
  </si>
  <si>
    <t>MBG + PR + NM + Pinelands</t>
  </si>
  <si>
    <t>WF “Soil Description”</t>
  </si>
  <si>
    <t>WF “Condition Comments”</t>
  </si>
  <si>
    <t>MBG “Maintenance”</t>
  </si>
  <si>
    <t>WF “Native Habitat”</t>
  </si>
  <si>
    <t>MBG “Culture”</t>
  </si>
  <si>
    <t>MBG “Uses”</t>
  </si>
  <si>
    <t>WF Benefit list</t>
  </si>
  <si>
    <t>WF “Maintenance:”</t>
  </si>
  <si>
    <t>MBG “Problems”</t>
  </si>
  <si>
    <t>GetLinks (MBG ID)</t>
  </si>
  <si>
    <t>GetLinks (USDA ID)</t>
  </si>
  <si>
    <t>GetLinks (name)</t>
  </si>
  <si>
    <t>User Input (YYYYMMDD_FL)</t>
  </si>
  <si>
    <t>Type Initials; Inserts YYYYMMDD_FL</t>
  </si>
  <si>
    <t>Herbaceous, Perennial</t>
  </si>
  <si>
    <t>AH</t>
  </si>
  <si>
    <t>Amsonia hubrichtii</t>
  </si>
  <si>
    <t>THREADLEAF BLUE STAR</t>
  </si>
  <si>
    <t>3-Feb</t>
  </si>
  <si>
    <t>Blue</t>
  </si>
  <si>
    <t>Apr, May</t>
  </si>
  <si>
    <t>Full Sun, Part Shade</t>
  </si>
  <si>
    <t>Medium</t>
  </si>
  <si>
    <t>Needs Review</t>
  </si>
  <si>
    <t>Zone 5 to 8</t>
  </si>
  <si>
    <t>Butterflies</t>
  </si>
  <si>
    <t>Deer, Clay Soil</t>
  </si>
  <si>
    <t>Grow in medium, well-drained soil in full sun to part shade.</t>
  </si>
  <si>
    <t>Best fall color occurs in full sun, but flowers last longer with some afternoon shade. To much shade causes stems to flop over. Cut back to 6 inches after flowering to shape plants into a mound.</t>
  </si>
  <si>
    <t>Low</t>
  </si>
  <si>
    <t>Easily grown in average, medium, well-drained soil in full sun to part shade. Tolerant of a wide range of soil types including clayey soils. Best fall foliage color usually occurs in full sun, but flowers generally last longer if given some afternoon shade in hot sun areas. Stems tend to open up and flop in too much shade, however. Consider cutting back the stems by about 6" after flowering to help keep stems upright and to shape plants into a nice foliage mound.</t>
  </si>
  <si>
    <t>Borders, rock gardens, cottage gardens, open woodland areas, rain gardens. Best when massed. Flowers can be used in fresh cut arrangements.</t>
  </si>
  <si>
    <t>Use Ornamental: Mass plants in in borders, rock gardens and open woodlands.</t>
  </si>
  <si>
    <t>No serious insect or disease problems. Plants may flop, particularly if not cut back after flowering. Deer tend to avoid this plant.</t>
  </si>
  <si>
    <t>https://www.missouribotanicalgarden.org/PlantFinder/PlantFinderDetails.aspx?kempercode=w810</t>
  </si>
  <si>
    <t>https://www.wildflower.org/plants/result.php?id_plant=AMHU</t>
  </si>
  <si>
    <t>https://www.pleasantrunnursery.com/plant-name/Amsonia-hubrichtii</t>
  </si>
  <si>
    <t>NA</t>
  </si>
  <si>
    <t>https://www.pinelandsnursery.com/amsonia-hubrichtii</t>
  </si>
  <si>
    <t>[T1,"https://Test.com","Test 1"];[T2,"https://Test.com","Test 2"];[T3,"https://Test.com","Test 3"]</t>
  </si>
  <si>
    <t>Test 1</t>
  </si>
  <si>
    <t>https://Test.com</t>
  </si>
  <si>
    <t>T1</t>
  </si>
  <si>
    <t>Test 2</t>
  </si>
  <si>
    <t>T2</t>
  </si>
  <si>
    <t>Test 3</t>
  </si>
  <si>
    <t>T3</t>
  </si>
  <si>
    <t>Formula I Think</t>
  </si>
  <si>
    <t>Link 1</t>
  </si>
  <si>
    <t>Link 2</t>
  </si>
  <si>
    <t>Link 3</t>
  </si>
  <si>
    <t>[E2,"D2","C2"];[H2,"G2","F2"];[K2,"J2","I2"]</t>
  </si>
  <si>
    <t>other links addsub Links -- Select and Fill : MUST EDIT ON AddSub Sheet</t>
  </si>
  <si>
    <t>RAW CSV Export Data  Model</t>
  </si>
  <si>
    <t>Formula to get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</si>
</sst>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0"/>
      <name val="Calibri"/>
      <family val="2"/>
      <scheme val="minor"/>
    </font>
    <font>
      <u/>
      <sz val="11"/>
      <color rgb="FF0000EE"/>
      <name val="Calibri"/>
    </font>
    <font>
      <i/>
      <sz val="8"/>
      <name val="Calibri"/>
    </font>
    <font>
      <b/>
      <sz val="11"/>
      <name val="Calibri"/>
    </font>
    <font>
      <i/>
      <sz val="11"/>
      <name val="Calibri"/>
    </font>
    <font>
      <b/>
      <sz val="11"/>
      <color theme="1"/>
      <name val="Calibri"/>
      <family val="2"/>
      <scheme val="minor"/>
    </font>
    <font>
      <i/>
      <sz val="8"/>
      <name val="Calibri"/>
      <family val="2"/>
    </font>
  </fonts>
  <fills count="6">
    <fill>
      <patternFill patternType="none"/>
    </fill>
    <fill>
      <patternFill patternType="gray125"/>
    </fill>
    <fill>
      <patternFill patternType="solid">
        <fgColor rgb="FFCFE2F3"/>
        <bgColor rgb="FFCFE2F3"/>
      </patternFill>
    </fill>
    <fill>
      <patternFill patternType="solid">
        <fgColor rgb="FFFFCCCC"/>
        <bgColor rgb="FFFFCCCC"/>
      </patternFill>
    </fill>
    <fill>
      <patternFill patternType="solid">
        <fgColor rgb="FFB7D7FF"/>
        <bgColor rgb="FFB7D7FF"/>
      </patternFill>
    </fill>
    <fill>
      <patternFill patternType="solid">
        <fgColor rgb="FFC6EFCE"/>
        <bgColor rgb="FFC6EFCE"/>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cellStyleXfs>
  <cellXfs count="18">
    <xf numFmtId="0" fontId="0" fillId="0" borderId="0" xfId="0"/>
    <xf numFmtId="0" fontId="4" fillId="2" borderId="1" xfId="0" applyFont="1" applyFill="1" applyBorder="1" applyAlignment="1">
      <alignment horizontal="center" vertical="center"/>
    </xf>
    <xf numFmtId="0" fontId="3" fillId="0" borderId="0" xfId="0" applyFont="1" applyAlignment="1">
      <alignment horizontal="center" vertical="top"/>
    </xf>
    <xf numFmtId="0" fontId="0" fillId="0" borderId="0" xfId="0" applyAlignment="1">
      <alignment vertical="top"/>
    </xf>
    <xf numFmtId="0" fontId="5" fillId="0" borderId="0" xfId="0" applyFont="1" applyAlignment="1">
      <alignment vertical="top"/>
    </xf>
    <xf numFmtId="0" fontId="0" fillId="3" borderId="0" xfId="0" applyFill="1" applyAlignment="1">
      <alignment vertical="top"/>
    </xf>
    <xf numFmtId="0" fontId="0" fillId="0" borderId="0" xfId="0" applyAlignment="1">
      <alignment vertical="top" wrapText="1"/>
    </xf>
    <xf numFmtId="0" fontId="0" fillId="3" borderId="0" xfId="0" applyFill="1" applyAlignment="1">
      <alignment vertical="top" wrapText="1"/>
    </xf>
    <xf numFmtId="0" fontId="2" fillId="0" borderId="0" xfId="1" applyFont="1" applyAlignment="1">
      <alignment vertical="top"/>
    </xf>
    <xf numFmtId="0" fontId="0" fillId="4" borderId="0" xfId="0" applyFill="1" applyAlignment="1">
      <alignment vertical="top"/>
    </xf>
    <xf numFmtId="0" fontId="0" fillId="5" borderId="0" xfId="0" applyFill="1"/>
    <xf numFmtId="0" fontId="0" fillId="0" borderId="0" xfId="0" applyAlignment="1">
      <alignment horizontal="center" vertical="center"/>
    </xf>
    <xf numFmtId="0" fontId="6" fillId="0" borderId="0" xfId="0" applyFont="1"/>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7" fillId="0" borderId="3" xfId="0" applyNumberFormat="1" applyFont="1" applyBorder="1" applyAlignment="1">
      <alignment horizontal="center" vertical="top"/>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leasantrunnursery.com/plant-name/Amsonia-hubrichtii" TargetMode="External"/><Relationship Id="rId2" Type="http://schemas.openxmlformats.org/officeDocument/2006/relationships/hyperlink" Target="https://www.wildflower.org/plants/result.php?id_plant=AMHU" TargetMode="External"/><Relationship Id="rId1" Type="http://schemas.openxmlformats.org/officeDocument/2006/relationships/hyperlink" Target="https://www.missouribotanicalgarden.org/PlantFinder/PlantFinderDetails.aspx?kempercode=w810" TargetMode="External"/><Relationship Id="rId5" Type="http://schemas.openxmlformats.org/officeDocument/2006/relationships/printerSettings" Target="../printerSettings/printerSettings1.bin"/><Relationship Id="rId4" Type="http://schemas.openxmlformats.org/officeDocument/2006/relationships/hyperlink" Target="https://www.pinelandsnursery.com/amsonia-hubrichti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7"/>
  <sheetViews>
    <sheetView showFormulas="1" workbookViewId="0">
      <pane xSplit="4" ySplit="2" topLeftCell="E3" activePane="bottomRight" state="frozen"/>
      <selection pane="topRight"/>
      <selection pane="bottomLeft"/>
      <selection pane="bottomRight" activeCell="B25" sqref="B25"/>
    </sheetView>
  </sheetViews>
  <sheetFormatPr defaultRowHeight="14.4" x14ac:dyDescent="0.3"/>
  <cols>
    <col min="1" max="1" width="13" customWidth="1"/>
    <col min="2" max="2" width="7" customWidth="1"/>
    <col min="3" max="3" width="11.88671875" customWidth="1"/>
    <col min="4" max="4" width="10.109375" customWidth="1"/>
    <col min="5" max="6" width="10" customWidth="1"/>
    <col min="7" max="9" width="18" customWidth="1"/>
    <col min="10" max="10" width="15" customWidth="1"/>
    <col min="11" max="11" width="18" customWidth="1"/>
    <col min="12" max="12" width="16" customWidth="1"/>
    <col min="13" max="13" width="24" customWidth="1"/>
    <col min="14" max="14" width="28" customWidth="1"/>
    <col min="15" max="16" width="32" customWidth="1"/>
    <col min="17" max="17" width="15" customWidth="1"/>
    <col min="18" max="18" width="26" customWidth="1"/>
    <col min="19" max="19" width="24" customWidth="1"/>
    <col min="20" max="21" width="20" customWidth="1"/>
    <col min="22" max="22" width="22" customWidth="1"/>
    <col min="23" max="23" width="25" customWidth="1"/>
    <col min="24" max="29" width="27" customWidth="1"/>
    <col min="30" max="31" width="33.21875" customWidth="1"/>
    <col min="32" max="32" width="15" customWidth="1"/>
    <col min="33" max="33" width="8" customWidth="1"/>
    <col min="34" max="42" width="18" customWidth="1"/>
  </cols>
  <sheetData>
    <row r="1" spans="1:33"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3" t="s">
        <v>28</v>
      </c>
      <c r="AD1" s="14"/>
      <c r="AE1" s="15"/>
      <c r="AF1" s="1" t="s">
        <v>29</v>
      </c>
      <c r="AG1" s="1" t="s">
        <v>30</v>
      </c>
    </row>
    <row r="2" spans="1:33" x14ac:dyDescent="0.3">
      <c r="A2" s="2" t="s">
        <v>31</v>
      </c>
      <c r="B2" s="2" t="s">
        <v>32</v>
      </c>
      <c r="C2" s="2" t="s">
        <v>31</v>
      </c>
      <c r="D2" s="2" t="s">
        <v>31</v>
      </c>
      <c r="E2" s="2" t="s">
        <v>33</v>
      </c>
      <c r="F2" s="2" t="s">
        <v>33</v>
      </c>
      <c r="G2" s="2" t="s">
        <v>34</v>
      </c>
      <c r="H2" s="2" t="s">
        <v>34</v>
      </c>
      <c r="I2" s="2" t="s">
        <v>35</v>
      </c>
      <c r="J2" s="2" t="s">
        <v>36</v>
      </c>
      <c r="K2" s="2" t="s">
        <v>37</v>
      </c>
      <c r="L2" s="2" t="s">
        <v>38</v>
      </c>
      <c r="M2" s="2" t="s">
        <v>39</v>
      </c>
      <c r="N2" s="2" t="s">
        <v>40</v>
      </c>
      <c r="O2" s="2" t="s">
        <v>41</v>
      </c>
      <c r="P2" s="2" t="s">
        <v>42</v>
      </c>
      <c r="Q2" s="2" t="s">
        <v>43</v>
      </c>
      <c r="R2" s="2" t="s">
        <v>44</v>
      </c>
      <c r="S2" s="2" t="s">
        <v>45</v>
      </c>
      <c r="T2" s="2" t="s">
        <v>46</v>
      </c>
      <c r="U2" s="2" t="s">
        <v>47</v>
      </c>
      <c r="V2" s="2" t="s">
        <v>48</v>
      </c>
      <c r="W2" s="2" t="s">
        <v>49</v>
      </c>
      <c r="X2" s="2" t="s">
        <v>50</v>
      </c>
      <c r="Y2" s="2" t="s">
        <v>51</v>
      </c>
      <c r="Z2" s="2" t="s">
        <v>52</v>
      </c>
      <c r="AA2" s="2" t="s">
        <v>52</v>
      </c>
      <c r="AB2" s="2" t="s">
        <v>52</v>
      </c>
      <c r="AC2" s="16" t="s">
        <v>93</v>
      </c>
      <c r="AD2" s="16"/>
      <c r="AE2" s="16"/>
      <c r="AF2" s="2" t="s">
        <v>53</v>
      </c>
      <c r="AG2" s="2" t="s">
        <v>54</v>
      </c>
    </row>
    <row r="3" spans="1:33" ht="28.05" customHeight="1" x14ac:dyDescent="0.3">
      <c r="A3" s="3" t="s">
        <v>55</v>
      </c>
      <c r="B3" s="3" t="s">
        <v>56</v>
      </c>
      <c r="C3" s="4" t="s">
        <v>57</v>
      </c>
      <c r="D3" s="3" t="s">
        <v>58</v>
      </c>
      <c r="E3" s="3" t="s">
        <v>59</v>
      </c>
      <c r="F3" s="3" t="s">
        <v>59</v>
      </c>
      <c r="G3" s="3" t="s">
        <v>60</v>
      </c>
      <c r="H3" s="3" t="s">
        <v>61</v>
      </c>
      <c r="I3" s="3" t="s">
        <v>62</v>
      </c>
      <c r="J3" s="3" t="s">
        <v>63</v>
      </c>
      <c r="K3" s="5" t="s">
        <v>64</v>
      </c>
      <c r="L3" s="3" t="s">
        <v>65</v>
      </c>
      <c r="M3" s="6" t="s">
        <v>66</v>
      </c>
      <c r="N3" s="6" t="s">
        <v>67</v>
      </c>
      <c r="O3" s="6" t="s">
        <v>68</v>
      </c>
      <c r="P3" s="6" t="s">
        <v>69</v>
      </c>
      <c r="Q3" s="3" t="s">
        <v>70</v>
      </c>
      <c r="R3" s="7" t="s">
        <v>64</v>
      </c>
      <c r="S3" s="6" t="s">
        <v>71</v>
      </c>
      <c r="T3" s="6" t="s">
        <v>72</v>
      </c>
      <c r="U3" s="6" t="s">
        <v>73</v>
      </c>
      <c r="V3" s="5" t="s">
        <v>64</v>
      </c>
      <c r="W3" s="3" t="s">
        <v>74</v>
      </c>
      <c r="X3" s="8" t="s">
        <v>75</v>
      </c>
      <c r="Y3" s="8" t="s">
        <v>76</v>
      </c>
      <c r="Z3" s="8" t="s">
        <v>77</v>
      </c>
      <c r="AA3" s="9" t="s">
        <v>78</v>
      </c>
      <c r="AB3" s="8" t="s">
        <v>79</v>
      </c>
      <c r="AC3" t="str">
        <f>'Other Links AddSub'!C2</f>
        <v>Test 1</v>
      </c>
      <c r="AD3" t="str">
        <f>'Other Links AddSub'!E2</f>
        <v>T1</v>
      </c>
      <c r="AE3" t="str">
        <f>'Other Links AddSub'!D2</f>
        <v>https://Test.com</v>
      </c>
      <c r="AF3" s="10">
        <v>20250613</v>
      </c>
      <c r="AG3" s="11"/>
    </row>
    <row r="4" spans="1:33" ht="28.05" customHeight="1" x14ac:dyDescent="0.3"/>
    <row r="5" spans="1:33" ht="28.05" customHeight="1" x14ac:dyDescent="0.3"/>
    <row r="6" spans="1:33" ht="28.05" customHeight="1" x14ac:dyDescent="0.3"/>
    <row r="7" spans="1:33" ht="28.05" customHeight="1" x14ac:dyDescent="0.3"/>
  </sheetData>
  <mergeCells count="2">
    <mergeCell ref="AC1:AE1"/>
    <mergeCell ref="AC2:AE2"/>
  </mergeCells>
  <hyperlinks>
    <hyperlink ref="X3" r:id="rId1" xr:uid="{00000000-0004-0000-0100-000001000000}"/>
    <hyperlink ref="Y3" r:id="rId2" xr:uid="{00000000-0004-0000-0100-000002000000}"/>
    <hyperlink ref="Z3" r:id="rId3" xr:uid="{00000000-0004-0000-0100-000003000000}"/>
    <hyperlink ref="AB3" r:id="rId4" xr:uid="{00000000-0004-0000-0100-000004000000}"/>
  </hyperlinks>
  <printOptions headings="1" gridLines="1"/>
  <pageMargins left="0.75" right="0.75" top="1" bottom="1" header="0.5" footer="0.5"/>
  <pageSetup paperSize="12" fitToHeight="0" pageOrder="overThenDown" orientation="landscape" r:id="rId5"/>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4"/>
  <sheetViews>
    <sheetView tabSelected="1" topLeftCell="D1" workbookViewId="0">
      <selection activeCell="J8" sqref="J8"/>
    </sheetView>
  </sheetViews>
  <sheetFormatPr defaultRowHeight="14.4" x14ac:dyDescent="0.3"/>
  <cols>
    <col min="1" max="1" width="35.109375" customWidth="1"/>
    <col min="2" max="2" width="18.33203125" customWidth="1"/>
    <col min="10" max="10" width="11.21875" customWidth="1"/>
    <col min="12" max="12" width="25.33203125" customWidth="1"/>
    <col min="13" max="13" width="65.5546875" customWidth="1"/>
  </cols>
  <sheetData>
    <row r="1" spans="1:13" x14ac:dyDescent="0.3">
      <c r="A1" t="s">
        <v>2</v>
      </c>
      <c r="B1" t="s">
        <v>3</v>
      </c>
      <c r="C1" s="17" t="s">
        <v>89</v>
      </c>
      <c r="D1" s="17"/>
      <c r="E1" s="17"/>
      <c r="F1" s="17" t="s">
        <v>90</v>
      </c>
      <c r="G1" s="17"/>
      <c r="H1" s="17"/>
      <c r="I1" s="17" t="s">
        <v>91</v>
      </c>
      <c r="J1" s="17"/>
      <c r="K1" s="17"/>
      <c r="L1" s="12" t="s">
        <v>88</v>
      </c>
      <c r="M1" t="s">
        <v>94</v>
      </c>
    </row>
    <row r="2" spans="1:13" x14ac:dyDescent="0.3">
      <c r="A2" t="s">
        <v>57</v>
      </c>
      <c r="B2" t="s">
        <v>58</v>
      </c>
      <c r="C2" t="s">
        <v>81</v>
      </c>
      <c r="D2" t="s">
        <v>82</v>
      </c>
      <c r="E2" t="s">
        <v>83</v>
      </c>
      <c r="F2" t="s">
        <v>84</v>
      </c>
      <c r="G2" t="s">
        <v>82</v>
      </c>
      <c r="H2" t="s">
        <v>85</v>
      </c>
      <c r="I2" t="s">
        <v>86</v>
      </c>
      <c r="J2" t="s">
        <v>82</v>
      </c>
      <c r="K2" t="s">
        <v>87</v>
      </c>
      <c r="L2" t="s">
        <v>92</v>
      </c>
      <c r="M2" t="s">
        <v>80</v>
      </c>
    </row>
    <row r="3" spans="1:13" x14ac:dyDescent="0.3">
      <c r="M3" t="s">
        <v>95</v>
      </c>
    </row>
    <row r="4" spans="1:13" x14ac:dyDescent="0.3">
      <c r="M4" t="str">
        <f>L2</f>
        <v>[E2,"D2","C2"];[H2,"G2","F2"];[K2,"J2","I2"]</v>
      </c>
    </row>
  </sheetData>
  <mergeCells count="3">
    <mergeCell ref="C1:E1"/>
    <mergeCell ref="F1:H1"/>
    <mergeCell ref="I1:K1"/>
  </mergeCells>
  <printOptions headings="1" gridLines="1"/>
  <pageMargins left="0.75" right="0.75" top="1" bottom="1" header="0.5" footer="0.5"/>
  <pageSetup paperSize="13" scale="47" fitToHeight="0" orientation="landscape" r:id="rId1"/>
  <headerFooter>
    <oddHeader>&amp;A</oddHeader>
  </headerFooter>
  <extLst>
    <ext xmlns:x14="http://schemas.microsoft.com/office/spreadsheetml/2009/9/main" uri="{CCE6A557-97BC-4b89-ADB6-D9C93CAAB3DF}">
      <x14:dataValidations xmlns:xm="http://schemas.microsoft.com/office/excel/2006/main" disablePrompts="1" count="2">
        <x14:dataValidation type="list" allowBlank="1" xr:uid="{00000000-0002-0000-0200-000000000000}">
          <x14:formula1>
            <xm:f>'Plant Data'!$C$3:$C$7</xm:f>
          </x14:formula1>
          <xm:sqref>A2:A6</xm:sqref>
        </x14:dataValidation>
        <x14:dataValidation type="list" allowBlank="1" xr:uid="{00000000-0002-0000-0200-000001000000}">
          <x14:formula1>
            <xm:f>'Plant Data'!$D$3:$D$7</xm:f>
          </x14:formula1>
          <xm:sqref>B2:B6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
  <sheetViews>
    <sheetView showFormulas="1" workbookViewId="0">
      <selection activeCell="G2" sqref="G2"/>
    </sheetView>
  </sheetViews>
  <sheetFormatPr defaultRowHeight="14.4" x14ac:dyDescent="0.3"/>
  <cols>
    <col min="28" max="28" width="17.5546875" customWidth="1"/>
    <col min="29" max="29" width="20.44140625" customWidth="1"/>
    <col min="30" max="30" width="16.21875" customWidth="1"/>
    <col min="31" max="31" width="19.109375"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t="str">
        <f>'Plant Data'!A3</f>
        <v>Herbaceous, Perennial</v>
      </c>
      <c r="B2" t="str">
        <f>'Plant Data'!B3</f>
        <v>AH</v>
      </c>
      <c r="C2" t="str">
        <f>'Plant Data'!C3</f>
        <v>Amsonia hubrichtii</v>
      </c>
      <c r="D2" t="str">
        <f>'Plant Data'!D3</f>
        <v>THREADLEAF BLUE STAR</v>
      </c>
      <c r="E2" t="str">
        <f>'Plant Data'!E3</f>
        <v>3-Feb</v>
      </c>
      <c r="F2" t="str">
        <f>'Plant Data'!F3</f>
        <v>3-Feb</v>
      </c>
      <c r="G2" t="str">
        <f>'Plant Data'!G3</f>
        <v>Blue</v>
      </c>
      <c r="H2" t="str">
        <f>'Plant Data'!H3</f>
        <v>Apr, May</v>
      </c>
      <c r="I2" t="str">
        <f>'Plant Data'!I3</f>
        <v>Full Sun, Part Shade</v>
      </c>
      <c r="J2" t="str">
        <f>'Plant Data'!J3</f>
        <v>Medium</v>
      </c>
      <c r="K2" t="str">
        <f>'Plant Data'!K3</f>
        <v>Needs Review</v>
      </c>
      <c r="L2" t="str">
        <f>'Plant Data'!L3</f>
        <v>Zone 5 to 8</v>
      </c>
      <c r="M2" t="str">
        <f>'Plant Data'!M3</f>
        <v>Butterflies</v>
      </c>
      <c r="N2" t="str">
        <f>'Plant Data'!N3</f>
        <v>Deer, Clay Soil</v>
      </c>
      <c r="O2" t="str">
        <f>'Plant Data'!O3</f>
        <v>Grow in medium, well-drained soil in full sun to part shade.</v>
      </c>
      <c r="P2" t="str">
        <f>'Plant Data'!P3</f>
        <v>Best fall color occurs in full sun, but flowers last longer with some afternoon shade. To much shade causes stems to flop over. Cut back to 6 inches after flowering to shape plants into a mound.</v>
      </c>
      <c r="Q2" t="str">
        <f>'Plant Data'!Q3</f>
        <v>Low</v>
      </c>
      <c r="R2" t="str">
        <f>'Plant Data'!R3</f>
        <v>Needs Review</v>
      </c>
      <c r="S2" t="str">
        <f>'Plant Data'!S3</f>
        <v>Easily grown in average, medium, well-drained soil in full sun to part shade. Tolerant of a wide range of soil types including clayey soils. Best fall foliage color usually occurs in full sun, but flowers generally last longer if given some afternoon shade in hot sun areas. Stems tend to open up and flop in too much shade, however. Consider cutting back the stems by about 6" after flowering to help keep stems upright and to shape plants into a nice foliage mound.</v>
      </c>
      <c r="T2" t="str">
        <f>'Plant Data'!T3</f>
        <v>Borders, rock gardens, cottage gardens, open woodland areas, rain gardens. Best when massed. Flowers can be used in fresh cut arrangements.</v>
      </c>
      <c r="U2" t="str">
        <f>'Plant Data'!U3</f>
        <v>Use Ornamental: Mass plants in in borders, rock gardens and open woodlands.</v>
      </c>
      <c r="V2" t="str">
        <f>'Plant Data'!V3</f>
        <v>Needs Review</v>
      </c>
      <c r="W2" t="str">
        <f>'Plant Data'!W3</f>
        <v>No serious insect or disease problems. Plants may flop, particularly if not cut back after flowering. Deer tend to avoid this plant.</v>
      </c>
      <c r="X2" t="str">
        <f>'Plant Data'!X3</f>
        <v>https://www.missouribotanicalgarden.org/PlantFinder/PlantFinderDetails.aspx?kempercode=w810</v>
      </c>
      <c r="Y2" t="str">
        <f>'Plant Data'!Y3</f>
        <v>https://www.wildflower.org/plants/result.php?id_plant=AMHU</v>
      </c>
      <c r="Z2" t="str">
        <f>'Plant Data'!Z3</f>
        <v>https://www.pleasantrunnursery.com/plant-name/Amsonia-hubrichtii</v>
      </c>
      <c r="AA2" t="str">
        <f>'Plant Data'!AA3</f>
        <v>NA</v>
      </c>
      <c r="AB2" t="str">
        <f>'Plant Data'!AB3</f>
        <v>https://www.pinelandsnursery.com/amsonia-hubrichtii</v>
      </c>
      <c r="AC2" t="str">
        <f>'Other Links AddSub'!L2</f>
        <v>[E2,"D2","C2"];[H2,"G2","F2"];[K2,"J2","I2"]</v>
      </c>
      <c r="AD2">
        <f>'Plant Data'!AF3</f>
        <v>20250613</v>
      </c>
    </row>
  </sheetData>
  <printOptions headings="1" gridLines="1"/>
  <pageMargins left="0.75" right="0.75" top="1" bottom="1" header="0.5" footer="0.5"/>
  <pageSetup paperSize="12" fitToHeight="0" orientation="landscape"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Plant Data</vt:lpstr>
      <vt:lpstr>Other Links AddSub</vt:lpstr>
      <vt:lpstr>RAW CSV Export</vt:lpstr>
      <vt:lpstr>'Other Links AddSub'!Print_Area</vt:lpstr>
      <vt:lpstr>'Plant Data'!Print_Area</vt:lpstr>
      <vt:lpstr>'RAW CSV Export'!Print_Area</vt:lpstr>
      <vt:lpstr>'Plant Data'!Print_Titles</vt:lpstr>
      <vt:lpstr>'RAW CSV Export'!Print_Titles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James Gliem</cp:lastModifiedBy>
  <cp:lastPrinted>2025-06-13T15:28:02Z</cp:lastPrinted>
  <dcterms:created xsi:type="dcterms:W3CDTF">2025-06-13T13:10:27Z</dcterms:created>
  <dcterms:modified xsi:type="dcterms:W3CDTF">2025-06-13T15:28:11Z</dcterms:modified>
</cp:coreProperties>
</file>